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4.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08C59863-3676-4362-8626-8AF9384182E9}" xr6:coauthVersionLast="47" xr6:coauthVersionMax="47" xr10:uidLastSave="{00000000-0000-0000-0000-000000000000}"/>
  <bookViews>
    <workbookView xWindow="-108" yWindow="-108" windowWidth="23256" windowHeight="12576" tabRatio="918" activeTab="2" xr2:uid="{CCDE4A15-747C-4369-9C64-CEF54579BB1C}"/>
  </bookViews>
  <sheets>
    <sheet name="Sheet2" sheetId="85" r:id="rId1"/>
    <sheet name="Sheet1" sheetId="94" r:id="rId2"/>
    <sheet name="Sheet4" sheetId="95" r:id="rId3"/>
    <sheet name="Rekap" sheetId="73" r:id="rId4"/>
    <sheet name="Akun" sheetId="74" r:id="rId5"/>
    <sheet name="SPP GUP TUP dan LS" sheetId="79" r:id="rId6"/>
    <sheet name="Pvt Draft SPBY" sheetId="83" r:id="rId7"/>
    <sheet name="SPBY" sheetId="20" r:id="rId8"/>
    <sheet name="Rekap Gup dan TUP" sheetId="80" r:id="rId9"/>
    <sheet name="Rincian No SPBy" sheetId="78" r:id="rId10"/>
    <sheet name="DBSPBY" sheetId="1" r:id="rId11"/>
    <sheet name="IKU Subkomp" sheetId="57" r:id="rId12"/>
    <sheet name="Checklist GUP dan TUP" sheetId="27" r:id="rId13"/>
    <sheet name="Sheet3" sheetId="29" r:id="rId14"/>
  </sheets>
  <externalReferences>
    <externalReference r:id="rId15"/>
    <externalReference r:id="rId16"/>
    <externalReference r:id="rId17"/>
    <externalReference r:id="rId18"/>
  </externalReferences>
  <definedNames>
    <definedName name="_xlnm._FilterDatabase" localSheetId="4" hidden="1">Akun!$A$4:$I$223</definedName>
    <definedName name="_xlnm._FilterDatabase" localSheetId="12" hidden="1">'Checklist GUP dan TUP'!$A$1:$L$645</definedName>
    <definedName name="_xlnm._FilterDatabase" localSheetId="6" hidden="1">'Pvt Draft SPBY'!$B$3:$J$17</definedName>
    <definedName name="_xlnm._FilterDatabase" localSheetId="3" hidden="1">Rekap!$B$23:$J$52</definedName>
    <definedName name="_xlnm._FilterDatabase" localSheetId="8"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1" hidden="1">'IKU Subkomp'!$A$1:$X$605</definedName>
    <definedName name="ExternalData_1" localSheetId="1" hidden="1">Sheet1!$A$3:$BC$45</definedName>
    <definedName name="ExternalData_1" localSheetId="2" hidden="1">Sheet4!$A$3:$BC$68</definedName>
    <definedName name="ExternalData_1" localSheetId="7" hidden="1">SPBY!$A$1:$BC$66</definedName>
    <definedName name="ExternalData_1" localSheetId="5" hidden="1">'SPP GUP TUP dan LS'!$A$1:$T$2</definedName>
    <definedName name="FILTER_LAP">'[1]DASHBOARD SP2D'!#REF!</definedName>
    <definedName name="kegiatan">[3]DIPA_AWAL!$T$2:$T$2</definedName>
    <definedName name="_xlnm.Print_Area" localSheetId="4">Akun!$A$1:$C$76</definedName>
    <definedName name="_xlnm.Print_Area" localSheetId="12">'Checklist GUP dan TUP'!$A$1:$L$645</definedName>
    <definedName name="_xlnm.Print_Area" localSheetId="3">Rekap!$A$1:$J$37</definedName>
    <definedName name="_xlnm.Print_Titles" localSheetId="4">Akun!$4:$4</definedName>
    <definedName name="_xlnm.Print_Titles" localSheetId="12">'Checklist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33" r:id="rId19"/>
    <pivotCache cacheId="35" r:id="rId20"/>
    <pivotCache cacheId="46" r:id="rId21"/>
    <pivotCache cacheId="59" r:id="rId22"/>
    <pivotCache cacheId="62" r:id="rId23"/>
    <pivotCache cacheId="65" r:id="rId24"/>
    <pivotCache cacheId="68" r:id="rId25"/>
    <pivotCache cacheId="71" r:id="rId26"/>
  </pivotCaches>
  <extLst>
    <ext xmlns:x14="http://schemas.microsoft.com/office/spreadsheetml/2009/9/main" uri="{876F7934-8845-4945-9796-88D515C7AA90}">
      <x14:pivotCaches>
        <pivotCache cacheId="45" r:id="rId27"/>
        <pivotCache cacheId="49"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9" i="73" l="1"/>
  <c r="G19" i="73"/>
  <c r="H19" i="73"/>
  <c r="I19" i="73"/>
  <c r="J19" i="73"/>
  <c r="E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B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4E2BE-7187-4EBD-B887-3F2A205094B7}" keepAlive="1" name="ModelConnection_ExternalData_1" description="Data Model" type="5" refreshedVersion="8" minRefreshableVersion="5" saveData="1">
    <dbPr connection="Data Model Connection" command="DRILLTHROUGH MAXROWS 1000 SELECT FROM [Model] WHERE ([SPBY].[Status_GUP_TUP].&amp;[GUP 09],[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2" xr16:uid="{8A72E4A4-4FBD-463F-92E7-E7E36D1612B2}" keepAlive="1" name="ModelConnection_ExternalData_11" description="Data Model" type="5" refreshedVersion="8" minRefreshableVersion="5" saveData="1">
    <dbPr connection="Data Model Connection" command="DRILLTHROUGH MAXROWS 1000 SELECT FROM [Model] WHERE ([SPBY].[Status_GUP_TUP].&amp;[GUP 10],[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3"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4"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5"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6"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0"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1"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2"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4"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5"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6"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7"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8"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9"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0"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1"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2"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3"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4"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5"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6"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7"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8"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9"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0"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9]}"/>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<sst xmlns="http://schemas.openxmlformats.org/spreadsheetml/2006/main" count="57923" uniqueCount="4391">
  <si>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</si>
  <si>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</si>
  <si>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</si>
  <si>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</si>
  <si>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</si>
  <si>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</si>
  <si>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</si>
  <si>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</si>
  <si>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</si>
  <si>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</si>
  <si>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</si>
  <si>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</si>
  <si>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</si>
  <si>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</si>
  <si>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</si>
  <si>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</si>
  <si>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</si>
  <si>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</si>
  <si>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</si>
  <si>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</si>
  <si>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</si>
  <si>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</si>
  <si>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</si>
  <si>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</si>
  <si>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</si>
  <si>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</si>
  <si>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</si>
  <si>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</si>
  <si>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</si>
  <si>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</si>
  <si>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</si>
  <si>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</si>
  <si>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</si>
  <si>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</si>
  <si>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</si>
  <si>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</si>
  <si>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</si>
  <si>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</si>
  <si>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</si>
  <si>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</si>
  <si>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</si>
  <si>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</si>
  <si>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</si>
  <si>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</si>
  <si>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</si>
  <si>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</si>
  <si>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</si>
  <si>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</si>
  <si>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</si>
  <si>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</si>
  <si>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</si>
  <si>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</si>
  <si>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</si>
  <si>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</si>
  <si>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</si>
  <si>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</si>
  <si>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</si>
  <si>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</si>
  <si>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</si>
  <si>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</si>
  <si>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</si>
  <si>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</si>
  <si>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</si>
  <si>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</si>
  <si>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</si>
  <si>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</si>
  <si>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</si>
  <si>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</si>
  <si>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</si>
  <si>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</si>
  <si>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</si>
  <si>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</si>
  <si>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</si>
  <si>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</si>
  <si>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</si>
  <si>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</si>
  <si>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</si>
  <si>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</si>
  <si>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</si>
  <si>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</si>
  <si>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</si>
  <si>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</si>
  <si>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</si>
  <si>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</si>
  <si>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</si>
  <si>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</si>
  <si>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</si>
  <si>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</si>
  <si>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</si>
  <si>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</si>
  <si>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</si>
  <si>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</si>
  <si>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</si>
  <si>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</si>
  <si>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</si>
  <si>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</si>
  <si>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</si>
  <si>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</si>
  <si>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</si>
  <si>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</si>
  <si>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</si>
  <si>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</si>
  <si>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</si>
  <si>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</si>
  <si>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</si>
  <si>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</si>
  <si>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</si>
  <si>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</si>
  <si>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</si>
  <si>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</si>
  <si>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</si>
  <si>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</si>
  <si>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</si>
  <si>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</si>
  <si>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</si>
  <si>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</si>
  <si>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</si>
  <si>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</si>
  <si>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</si>
  <si>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</si>
  <si>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</si>
  <si>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</si>
  <si>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</si>
  <si>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</si>
  <si>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</si>
  <si>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</si>
  <si>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</si>
  <si>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</si>
  <si>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</si>
  <si>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</si>
  <si>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</si>
  <si>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</si>
  <si>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</si>
  <si>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</si>
  <si>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</si>
  <si>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</si>
  <si>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</si>
  <si>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</si>
  <si>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</si>
  <si>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</si>
  <si>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</si>
  <si>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</si>
  <si>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</si>
  <si>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</si>
  <si>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</si>
  <si>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</si>
  <si>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</si>
  <si>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</si>
  <si>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</si>
  <si>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</si>
  <si>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</si>
  <si>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</si>
  <si>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</si>
  <si>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</si>
  <si>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</si>
  <si>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</si>
  <si>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</si>
  <si>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</si>
  <si>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</si>
  <si>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</si>
  <si>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</si>
  <si>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</si>
  <si>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</si>
  <si>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</si>
  <si>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</si>
  <si>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</si>
  <si>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</si>
  <si>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</si>
  <si>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</si>
  <si>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</si>
  <si>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</si>
  <si>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</si>
  <si>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</si>
  <si>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</si>
  <si>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</si>
  <si>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</si>
  <si>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</si>
  <si>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</si>
  <si>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</si>
  <si>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</si>
  <si>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</si>
  <si>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</si>
  <si>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</si>
  <si>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</si>
  <si>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</si>
  <si>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</si>
  <si>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</si>
  <si>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</si>
  <si>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</si>
  <si>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</si>
  <si>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</si>
  <si>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</si>
  <si>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</si>
  <si>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</si>
  <si>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</si>
  <si>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</si>
  <si>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</si>
  <si>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</si>
  <si>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</si>
  <si>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</si>
  <si>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</si>
  <si>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</si>
  <si>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</si>
  <si>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</si>
  <si>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</si>
  <si>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</si>
  <si>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</si>
  <si>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</si>
  <si>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</si>
  <si>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</si>
  <si>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</si>
  <si>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</si>
  <si>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</si>
  <si>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</si>
  <si>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</si>
  <si>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</si>
  <si>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</si>
  <si>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</si>
  <si>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</si>
  <si>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</si>
  <si>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</si>
  <si>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</si>
  <si>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</si>
  <si>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</si>
  <si>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</si>
  <si>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</si>
  <si>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</si>
  <si>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</si>
  <si>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</si>
  <si>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</si>
  <si>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</si>
  <si>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</si>
  <si>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</si>
  <si>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</si>
  <si>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</si>
  <si>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</si>
  <si>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</si>
  <si>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</si>
  <si>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</si>
  <si>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</si>
  <si>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</si>
  <si>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</si>
  <si>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</si>
  <si>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</si>
  <si>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</si>
  <si>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</si>
  <si>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</si>
  <si>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</si>
  <si>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</si>
  <si>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</si>
  <si>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</si>
  <si>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</si>
  <si>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</si>
  <si>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</si>
  <si>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</si>
  <si>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</si>
  <si>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</si>
  <si>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</si>
  <si>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</si>
  <si>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</si>
  <si>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</si>
  <si>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</si>
  <si>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</si>
  <si>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</si>
  <si>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</si>
  <si>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</si>
  <si>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</si>
  <si>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</si>
  <si>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</si>
  <si>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</si>
  <si>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</si>
  <si>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</si>
  <si>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</si>
  <si>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</si>
  <si>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</si>
  <si>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</si>
  <si>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</si>
  <si>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</si>
  <si>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</si>
  <si>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</si>
  <si>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</si>
  <si>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</si>
  <si>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</si>
  <si>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</si>
  <si>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</si>
  <si>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</si>
  <si>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</si>
  <si>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</si>
  <si>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</si>
  <si>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</si>
  <si>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</si>
  <si>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</si>
  <si>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</si>
  <si>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</si>
  <si>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</si>
  <si>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</si>
  <si>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</si>
  <si>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</si>
  <si>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</si>
  <si>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</si>
  <si>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</si>
  <si>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</si>
  <si>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</si>
  <si>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</si>
  <si>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</si>
  <si>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</si>
  <si>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</si>
  <si>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</si>
  <si>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</si>
  <si>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</si>
  <si>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</si>
  <si>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</si>
  <si>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</si>
  <si>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</si>
  <si>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</si>
  <si>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</si>
  <si>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</si>
  <si>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</si>
  <si>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</si>
  <si>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</si>
  <si>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</si>
  <si>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</si>
  <si>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</si>
  <si>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</si>
  <si>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</si>
  <si>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</si>
  <si>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</si>
  <si>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</si>
  <si>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</si>
  <si>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</si>
  <si>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</si>
  <si>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</si>
  <si>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</si>
  <si>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</si>
  <si>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</si>
  <si>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</si>
  <si>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</si>
  <si>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</si>
  <si>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</si>
  <si>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</si>
  <si>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</si>
  <si>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</si>
  <si>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</si>
  <si>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</si>
  <si>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</si>
  <si>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</si>
  <si>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</si>
  <si>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</si>
  <si>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</si>
  <si>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</si>
  <si>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</si>
  <si>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</si>
  <si>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</si>
  <si>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</si>
  <si>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</si>
  <si>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</si>
  <si>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</si>
  <si>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</si>
  <si>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</si>
  <si>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</si>
  <si>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</si>
  <si>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</si>
  <si>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</si>
  <si>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</si>
  <si>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</si>
  <si>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</si>
  <si>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</si>
  <si>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</si>
  <si>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</si>
  <si>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</si>
  <si>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</si>
  <si>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</si>
  <si>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</si>
  <si>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</si>
  <si>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</si>
  <si>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</si>
  <si>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</si>
  <si>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</si>
  <si>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</si>
  <si>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</si>
  <si>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</si>
  <si>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</si>
  <si>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</si>
  <si>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</si>
  <si>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</si>
  <si>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</si>
  <si>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</si>
  <si>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</si>
  <si>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</si>
  <si>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</si>
  <si>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</si>
  <si>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</si>
  <si>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</si>
  <si>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</si>
  <si>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</si>
  <si>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</si>
  <si>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</si>
  <si>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</si>
  <si>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</si>
  <si>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</si>
  <si>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</si>
  <si>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</si>
  <si>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</si>
  <si>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</si>
  <si>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</si>
  <si>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</si>
  <si>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</si>
  <si>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</si>
  <si>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</si>
  <si>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</si>
  <si>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</si>
  <si>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</si>
  <si>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</si>
  <si>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</si>
  <si>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</si>
  <si>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</si>
  <si>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</si>
  <si>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</si>
  <si>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</si>
  <si>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</si>
  <si>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</si>
  <si>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</si>
  <si>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</si>
  <si>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</si>
  <si>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</si>
  <si>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</si>
  <si>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</si>
  <si>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</si>
  <si>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</si>
  <si>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</si>
  <si>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</si>
  <si>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</si>
  <si>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</si>
  <si>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</si>
  <si>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</si>
  <si>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</si>
  <si>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</si>
  <si>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</si>
  <si>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</si>
  <si>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</si>
  <si>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</si>
  <si>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</si>
  <si>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</si>
  <si>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</si>
  <si>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</si>
  <si>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</si>
  <si>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</si>
  <si>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</si>
  <si>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</si>
  <si>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</si>
  <si>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</si>
  <si>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</si>
  <si>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</si>
  <si>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</si>
  <si>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</si>
  <si>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</si>
  <si>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</si>
  <si>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</si>
  <si>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</si>
  <si>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</si>
  <si>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</si>
  <si>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</si>
  <si>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</si>
  <si>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</si>
  <si>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</si>
  <si>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</si>
  <si>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</si>
  <si>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</si>
  <si>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</si>
  <si>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</si>
  <si>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</si>
  <si>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</si>
  <si>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</si>
  <si>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</si>
  <si>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</si>
  <si>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</si>
  <si>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</si>
  <si>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</si>
  <si>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</si>
  <si>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</si>
  <si>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</si>
  <si>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</si>
  <si>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</si>
  <si>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</si>
  <si>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</si>
  <si>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</si>
  <si>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</si>
  <si>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</si>
  <si>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</si>
  <si>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</si>
  <si>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</si>
  <si>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</si>
  <si>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</si>
  <si>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</si>
  <si>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</si>
  <si>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</si>
  <si>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</si>
  <si>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</si>
  <si>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</si>
  <si>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</si>
  <si>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</si>
  <si>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</si>
  <si>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</si>
  <si>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</si>
  <si>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</si>
  <si>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</si>
  <si>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</si>
  <si>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</si>
  <si>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</si>
  <si>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</si>
  <si>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</si>
  <si>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</si>
  <si>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</si>
  <si>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</si>
  <si>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</si>
  <si>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</si>
  <si>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</si>
  <si>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</si>
  <si>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</si>
  <si>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</si>
  <si>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</si>
  <si>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</si>
  <si>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</si>
  <si>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</si>
  <si>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</si>
  <si>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</si>
  <si>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</si>
  <si>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</si>
  <si>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</si>
  <si>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</si>
  <si>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</si>
  <si>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</si>
  <si>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</si>
  <si>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</si>
  <si>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</si>
  <si>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</si>
  <si>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</si>
  <si>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</si>
  <si>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</si>
  <si>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</si>
  <si>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</si>
  <si>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</si>
  <si>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</si>
  <si>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</si>
  <si>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</si>
  <si>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</si>
  <si>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</si>
  <si>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</si>
  <si>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</si>
  <si>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</si>
  <si>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</si>
  <si>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</si>
  <si>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</si>
  <si>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</si>
  <si>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</si>
  <si>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</si>
  <si>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</si>
  <si>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</si>
  <si>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</si>
  <si>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</si>
  <si>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</si>
  <si>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</si>
  <si>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</si>
  <si>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</si>
  <si>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</si>
  <si>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</si>
  <si>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</si>
  <si>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</si>
  <si>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</si>
  <si>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</si>
  <si>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</si>
  <si>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</si>
  <si>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</si>
  <si>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</si>
  <si>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</si>
  <si>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</si>
  <si>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</si>
  <si>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</si>
  <si>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</si>
  <si>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</si>
  <si>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</si>
  <si>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</si>
  <si>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</si>
  <si>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</si>
  <si>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</si>
  <si>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</si>
  <si>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</si>
  <si>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</si>
  <si>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</si>
  <si>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</si>
  <si>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</si>
  <si>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</si>
  <si>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</si>
  <si>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</si>
  <si>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</si>
  <si>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</si>
  <si>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</si>
  <si>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</si>
  <si>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</si>
  <si>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</si>
  <si>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</si>
  <si>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</si>
  <si>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</si>
  <si>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</si>
  <si>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</si>
  <si>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</si>
  <si>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</si>
  <si>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</si>
  <si>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</si>
  <si>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</si>
  <si>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</si>
  <si>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</si>
  <si>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</si>
  <si>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</si>
  <si>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</si>
  <si>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</si>
  <si>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</si>
  <si>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</si>
  <si>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</si>
  <si>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</si>
  <si>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</si>
  <si>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</si>
  <si>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</si>
  <si>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</si>
  <si>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</si>
  <si>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</si>
  <si>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</si>
  <si>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</si>
  <si>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</si>
  <si>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</si>
  <si>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</si>
  <si>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</si>
  <si>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</si>
  <si>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</si>
  <si>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</si>
  <si>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</si>
  <si>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</si>
  <si>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</si>
  <si>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</si>
  <si>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</si>
  <si>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</si>
  <si>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</si>
  <si>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</si>
  <si>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</si>
  <si>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</si>
  <si>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</si>
  <si>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</si>
  <si>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</si>
  <si>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</si>
  <si>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</si>
  <si>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</si>
  <si>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</si>
  <si>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</si>
  <si>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</si>
  <si>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</si>
  <si>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</si>
  <si>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</si>
  <si>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</si>
  <si>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</si>
  <si>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</si>
  <si>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</si>
  <si>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</si>
  <si>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</si>
  <si>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</si>
  <si>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</si>
  <si>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</si>
  <si>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</si>
  <si>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</si>
  <si>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</si>
  <si>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</si>
  <si>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</si>
  <si>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</si>
  <si>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</si>
  <si>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</si>
  <si>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</si>
  <si>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</si>
  <si>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</si>
  <si>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</si>
  <si>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</si>
  <si>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</si>
  <si>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</si>
  <si>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</si>
  <si>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</si>
  <si>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</si>
  <si>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</si>
  <si>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</si>
  <si>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</si>
  <si>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</si>
  <si>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</si>
  <si>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</si>
  <si>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</si>
  <si>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</si>
  <si>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</si>
  <si>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</si>
  <si>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</si>
  <si>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</si>
  <si>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</si>
  <si>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</si>
  <si>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</si>
  <si>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</si>
  <si>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</si>
  <si>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</si>
  <si>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</si>
  <si>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</si>
  <si>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</si>
  <si>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</si>
  <si>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</si>
  <si>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</si>
  <si>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</si>
  <si>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</si>
  <si>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</si>
  <si>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</si>
  <si>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</si>
  <si>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</si>
  <si>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</si>
  <si>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</si>
  <si>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</si>
  <si>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</si>
  <si>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</si>
  <si>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</si>
  <si>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</si>
  <si>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</si>
  <si>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</si>
  <si>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</si>
  <si>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</si>
  <si>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</si>
  <si>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</si>
  <si>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</si>
  <si>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</si>
  <si>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</si>
  <si>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</si>
  <si>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</si>
  <si>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</si>
  <si>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</si>
  <si>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</si>
  <si>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</si>
  <si>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</si>
  <si>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</si>
  <si>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</si>
  <si>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</si>
  <si>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</si>
  <si>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</si>
  <si>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</si>
  <si>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</si>
  <si>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</si>
  <si>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</si>
  <si>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</si>
  <si>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</si>
  <si>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</si>
  <si>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</si>
  <si>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</si>
  <si>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</si>
  <si>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</si>
  <si>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</si>
  <si>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</si>
  <si>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</si>
  <si>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</si>
  <si>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</si>
  <si>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</si>
  <si>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</si>
  <si>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</si>
  <si>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</si>
  <si>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</si>
  <si>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</si>
  <si>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</si>
  <si>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</si>
  <si>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</si>
  <si>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</si>
  <si>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</si>
  <si>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</si>
  <si>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</si>
  <si>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</si>
  <si>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</si>
  <si>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</si>
  <si>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</si>
  <si>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</si>
  <si>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</si>
  <si>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</si>
  <si>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</si>
  <si>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</si>
  <si>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</si>
  <si>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</si>
  <si>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</si>
  <si>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</si>
  <si>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</si>
  <si>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</si>
  <si>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</si>
  <si>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</si>
  <si>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</si>
  <si>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</si>
  <si>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</si>
  <si>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</si>
  <si>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</si>
  <si>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</si>
  <si>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</si>
  <si>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</si>
  <si>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</si>
  <si>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</si>
  <si>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</si>
  <si>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</si>
  <si>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</si>
  <si>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</si>
  <si>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</si>
  <si>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</si>
  <si>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</si>
  <si>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</si>
  <si>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</si>
  <si>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</si>
  <si>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</si>
  <si>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</si>
  <si>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</si>
  <si>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</si>
  <si>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</si>
  <si>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</si>
  <si>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</si>
  <si>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</si>
  <si>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</si>
  <si>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</si>
  <si>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</si>
  <si>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</si>
  <si>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</si>
  <si>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</si>
  <si>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</si>
  <si>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</si>
  <si>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</si>
  <si>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</si>
  <si>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</si>
  <si>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</si>
  <si>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</si>
  <si>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</si>
  <si>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</si>
  <si>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</si>
  <si>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</si>
  <si>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</si>
  <si>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</si>
  <si>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</si>
  <si>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</si>
  <si>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</si>
  <si>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</si>
  <si>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</si>
  <si>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</si>
  <si>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</si>
  <si>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</si>
  <si>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</si>
  <si>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</si>
  <si>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</si>
  <si>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</si>
  <si>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</si>
  <si>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</si>
  <si>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</si>
  <si>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</si>
  <si>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</si>
  <si>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</si>
  <si>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</si>
  <si>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</si>
  <si>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</si>
  <si>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</si>
  <si>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</si>
  <si>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</si>
  <si>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</si>
  <si>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</si>
  <si>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</si>
  <si>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</si>
  <si>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</si>
  <si>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</si>
  <si>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</si>
  <si>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</si>
  <si>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</si>
  <si>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</si>
  <si>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</si>
  <si>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</si>
  <si>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</si>
  <si>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</si>
  <si>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</si>
  <si>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</si>
  <si>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</si>
  <si>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</si>
  <si>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</si>
  <si>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</si>
  <si>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</si>
  <si>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</si>
  <si>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</si>
  <si>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</si>
  <si>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</si>
  <si>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</si>
  <si>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</si>
  <si>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</si>
  <si>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</si>
  <si>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</si>
  <si>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</si>
  <si>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</si>
  <si>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</si>
  <si>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</si>
  <si>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</si>
  <si>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</si>
  <si>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</si>
  <si>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</si>
  <si>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</si>
  <si>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</si>
  <si>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</si>
  <si>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</si>
  <si>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</si>
  <si>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</si>
  <si>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</si>
  <si>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</si>
  <si>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</si>
  <si>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</si>
  <si>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</si>
  <si>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</si>
  <si>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</si>
  <si>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</si>
  <si>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</si>
  <si>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</si>
  <si>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</si>
  <si>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</si>
  <si>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</si>
  <si>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</si>
  <si>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</si>
  <si>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</si>
  <si>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</si>
  <si>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</si>
  <si>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</si>
  <si>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</si>
  <si>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</si>
  <si>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</si>
  <si>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</si>
  <si>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</si>
  <si>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</si>
  <si>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</si>
  <si>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</si>
  <si>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</si>
  <si>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</si>
  <si>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</si>
  <si>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</si>
  <si>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</si>
  <si>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</si>
  <si>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</si>
  <si>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</si>
  <si>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</si>
  <si>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</si>
  <si>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</si>
  <si>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</si>
  <si>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</si>
  <si>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</si>
  <si>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</si>
  <si>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</si>
  <si>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</si>
  <si>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</si>
  <si>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</si>
  <si>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</si>
  <si>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</si>
  <si>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</si>
  <si>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</si>
  <si>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</si>
  <si>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</si>
  <si>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</si>
  <si>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</si>
  <si>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</si>
  <si>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</si>
  <si>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</si>
  <si>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</si>
  <si>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</si>
  <si>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</si>
  <si>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</si>
  <si>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</si>
  <si>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</si>
  <si>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</si>
  <si>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</si>
  <si>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</si>
  <si>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</si>
  <si>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</si>
  <si>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</si>
  <si>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</si>
  <si>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</si>
  <si>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</si>
  <si>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</si>
  <si>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</si>
  <si>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</si>
  <si>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</si>
  <si>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</si>
  <si>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</si>
  <si>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</si>
  <si>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</si>
  <si>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</si>
  <si>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</si>
  <si>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</si>
  <si>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</si>
  <si>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</si>
  <si>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</si>
  <si>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</si>
  <si>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</si>
  <si>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</si>
  <si>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</si>
  <si>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</si>
  <si>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</si>
  <si>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</si>
  <si>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</si>
  <si>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</si>
  <si>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</si>
  <si>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</si>
  <si>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</si>
  <si>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</si>
  <si>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</si>
  <si>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</si>
  <si>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</si>
  <si>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</si>
  <si>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</si>
  <si>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</si>
  <si>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</si>
  <si>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</si>
  <si>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</si>
  <si>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</si>
  <si>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</si>
  <si>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</si>
  <si>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</si>
  <si>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</si>
  <si>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</si>
  <si>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</si>
  <si>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</si>
  <si>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</si>
  <si>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</si>
  <si>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</si>
  <si>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</si>
  <si>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</si>
  <si>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</si>
  <si>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</si>
  <si>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</si>
  <si>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</si>
  <si>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</si>
  <si>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</si>
  <si>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</si>
  <si>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</si>
  <si>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</si>
  <si>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</si>
  <si>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</si>
  <si>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</si>
  <si>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</si>
  <si>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</si>
  <si>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</si>
  <si>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</si>
  <si>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</si>
  <si>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</si>
  <si>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</si>
  <si>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</si>
  <si>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</si>
  <si>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</si>
  <si>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</si>
  <si>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</si>
  <si>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</si>
  <si>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</si>
  <si>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</si>
  <si>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</si>
  <si>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</si>
  <si>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</si>
  <si>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</si>
  <si>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</si>
  <si>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</si>
  <si>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</si>
  <si>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</si>
  <si>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</si>
  <si>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</si>
  <si>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</si>
  <si>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</si>
  <si>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</si>
  <si>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</si>
  <si>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</si>
  <si>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</si>
  <si>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</si>
  <si>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</si>
  <si>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</si>
  <si>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</si>
  <si>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</si>
  <si>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</si>
  <si>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</si>
  <si>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</si>
  <si>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</si>
  <si>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</si>
  <si>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</si>
  <si>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</si>
  <si>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</si>
  <si>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</si>
  <si>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</si>
  <si>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</si>
  <si>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</si>
  <si>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</si>
  <si>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</si>
  <si>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</si>
  <si>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</si>
  <si>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</si>
  <si>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</si>
  <si>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</si>
  <si>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</si>
  <si>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</si>
  <si>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</si>
  <si>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</si>
  <si>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</si>
  <si>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</si>
  <si>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</si>
  <si>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</si>
  <si>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</si>
  <si>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</si>
  <si>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</si>
  <si>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</si>
  <si>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</si>
  <si>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</si>
  <si>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</si>
  <si>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</si>
  <si>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</si>
  <si>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</si>
  <si>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</si>
  <si>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</si>
  <si>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</si>
  <si>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</si>
  <si>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</si>
  <si>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</si>
  <si>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</si>
  <si>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</si>
  <si>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</si>
  <si>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</si>
  <si>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</si>
  <si>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</si>
  <si>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</si>
  <si>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</si>
  <si>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</si>
  <si>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</si>
  <si>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</si>
  <si>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</si>
  <si>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</si>
  <si>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</si>
  <si>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</si>
  <si>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</si>
  <si>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</si>
  <si>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</si>
  <si>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</si>
  <si>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</si>
  <si>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</si>
  <si>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</si>
  <si>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</si>
  <si>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</si>
  <si>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</si>
  <si>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</si>
  <si>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</si>
  <si>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</si>
  <si>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</si>
  <si>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</si>
  <si>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</si>
  <si>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</si>
  <si>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</si>
  <si>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</si>
  <si>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</si>
  <si>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</si>
  <si>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</si>
  <si>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</si>
  <si>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</si>
  <si>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</si>
  <si>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</si>
  <si>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</si>
  <si>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</si>
  <si>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</si>
  <si>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</si>
  <si>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</si>
  <si>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</si>
  <si>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</si>
  <si>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</si>
  <si>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</si>
  <si>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</si>
  <si>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</si>
  <si>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</si>
  <si>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</si>
  <si>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</si>
  <si>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</si>
  <si>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</si>
  <si>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</si>
  <si>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</si>
  <si>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</si>
  <si>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</si>
  <si>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</si>
  <si>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</si>
  <si>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</si>
  <si>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</si>
  <si>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</si>
  <si>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</si>
  <si>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</si>
  <si>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</si>
  <si>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</si>
  <si>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</si>
  <si>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</si>
  <si>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</si>
  <si>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</si>
  <si>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</si>
  <si>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</si>
  <si>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</si>
  <si>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</si>
  <si>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</si>
  <si>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</si>
  <si>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</si>
  <si>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</si>
  <si>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</si>
  <si>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</si>
  <si>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</si>
  <si>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</si>
  <si>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</si>
  <si>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</si>
  <si>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</si>
  <si>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</si>
  <si>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</si>
  <si>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</si>
  <si>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</si>
  <si>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</si>
  <si>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</si>
  <si>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</si>
  <si>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</si>
  <si>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</si>
  <si>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</si>
  <si>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</si>
  <si>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</si>
  <si>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</si>
  <si>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</si>
  <si>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</si>
  <si>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</si>
  <si>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</si>
  <si>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</si>
  <si>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</si>
  <si>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</si>
  <si>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</si>
  <si>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</si>
  <si>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</si>
  <si>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</si>
  <si>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</si>
  <si>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</si>
  <si>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</si>
  <si>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</si>
  <si>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</si>
  <si>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</si>
  <si>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</si>
  <si>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</si>
  <si>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</si>
  <si>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</si>
  <si>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</si>
  <si>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</si>
  <si>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</si>
  <si>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</si>
  <si>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</si>
  <si>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</si>
  <si>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</si>
  <si>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</si>
  <si>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</si>
  <si>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</si>
  <si>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</si>
  <si>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</si>
  <si>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</si>
  <si>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</si>
  <si>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</si>
  <si>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</si>
  <si>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</si>
  <si>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</si>
  <si>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</si>
  <si>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</si>
  <si>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</si>
  <si>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</si>
  <si>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</si>
  <si>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</si>
  <si>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</si>
  <si>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</si>
  <si>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</si>
  <si>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</si>
  <si>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</si>
  <si>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</si>
  <si>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</si>
  <si>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</si>
  <si>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</si>
  <si>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</si>
  <si>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</si>
  <si>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</si>
  <si>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</si>
  <si>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</si>
  <si>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</si>
  <si>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</si>
  <si>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</si>
  <si>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</si>
  <si>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</si>
  <si>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</si>
  <si>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</si>
  <si>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</si>
  <si>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</si>
  <si>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</si>
  <si>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</si>
  <si>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</si>
  <si>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</si>
  <si>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</si>
  <si>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</si>
  <si>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</si>
  <si>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</si>
  <si>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</si>
  <si>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</si>
  <si>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</si>
  <si>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</si>
  <si>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</si>
  <si>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</si>
  <si>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</si>
  <si>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</si>
  <si>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</si>
  <si>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</si>
  <si>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</si>
  <si>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</si>
  <si>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</si>
  <si>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</si>
  <si>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</si>
  <si>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</si>
  <si>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</si>
  <si>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</si>
  <si>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</si>
  <si>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</si>
  <si>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</si>
  <si>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</si>
  <si>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</si>
  <si>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</si>
  <si>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</si>
  <si>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</si>
  <si>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</si>
  <si>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</si>
  <si>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</si>
  <si>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</si>
  <si>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</si>
  <si>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</si>
  <si>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</si>
  <si>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</si>
  <si>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</si>
  <si>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</si>
  <si>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</si>
  <si>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</si>
  <si>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</si>
  <si>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</si>
  <si>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</si>
  <si>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</si>
  <si>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</si>
  <si>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</si>
  <si>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</si>
  <si>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</si>
  <si>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</si>
  <si>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</si>
  <si>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</si>
  <si>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</si>
  <si>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</si>
  <si>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</si>
  <si>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</si>
  <si>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</si>
  <si>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</si>
  <si>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</si>
  <si>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</si>
  <si>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</si>
  <si>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</si>
  <si>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</si>
  <si>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</si>
  <si>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</si>
  <si>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</si>
  <si>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</si>
  <si>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</si>
  <si>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</si>
  <si>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</si>
  <si>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</si>
  <si>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</si>
  <si>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</si>
  <si>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</si>
  <si>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</si>
  <si>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</si>
  <si>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</si>
  <si>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</si>
  <si>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</si>
  <si>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</si>
  <si>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</si>
  <si>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</si>
  <si>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</si>
  <si>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</si>
  <si>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</si>
  <si>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</si>
  <si>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</si>
  <si>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</si>
  <si>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</si>
  <si>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</si>
  <si>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</si>
  <si>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</si>
  <si>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</si>
  <si>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</si>
  <si>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</si>
  <si>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</si>
  <si>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</si>
  <si>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</si>
  <si>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</si>
  <si>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</si>
  <si>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</si>
  <si>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</si>
  <si>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</si>
  <si>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</si>
  <si>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</si>
  <si>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</si>
  <si>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</si>
  <si>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</si>
  <si>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</si>
  <si>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</si>
  <si>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</si>
  <si>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</si>
  <si>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</si>
  <si>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</si>
  <si>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</si>
  <si>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</si>
  <si>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</si>
  <si>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</si>
  <si>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</si>
  <si>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</si>
  <si>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</si>
  <si>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</si>
  <si>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</si>
  <si>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</si>
  <si>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</si>
  <si>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</si>
  <si>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</si>
  <si>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</si>
  <si>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</si>
  <si>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</si>
  <si>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</si>
  <si>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</si>
  <si>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</si>
  <si>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</si>
  <si>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</si>
  <si>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</si>
  <si>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</si>
  <si>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</si>
  <si>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</si>
  <si>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</si>
  <si>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</si>
  <si>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</si>
  <si>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</si>
  <si>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</si>
  <si>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</si>
  <si>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</si>
  <si>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</si>
  <si>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</si>
  <si>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</si>
  <si>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</si>
  <si>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</si>
  <si>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</si>
  <si>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</si>
  <si>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</si>
  <si>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</si>
  <si>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</si>
  <si>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</si>
  <si>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</si>
  <si>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</si>
  <si>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</si>
  <si>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</si>
  <si>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</si>
  <si>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</si>
  <si>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</si>
  <si>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</si>
  <si>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</si>
  <si>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</si>
  <si>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</si>
  <si>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</si>
  <si>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</si>
  <si>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</si>
  <si>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</si>
  <si>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</si>
  <si>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</si>
  <si>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</si>
  <si>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</si>
  <si>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</si>
  <si>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</si>
  <si>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</si>
  <si>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</si>
  <si>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</si>
  <si>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</si>
  <si>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</si>
  <si>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</si>
  <si>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</si>
  <si>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</si>
  <si>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</si>
  <si>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</si>
  <si>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</si>
  <si>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</si>
  <si>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</si>
  <si>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</si>
  <si>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</si>
  <si>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</si>
  <si>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</si>
  <si>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</si>
  <si>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</si>
  <si>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</si>
  <si>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</si>
  <si>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</si>
  <si>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</si>
  <si>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</si>
  <si>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</si>
  <si>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</si>
  <si>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</si>
  <si>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</si>
  <si>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</si>
  <si>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</si>
  <si>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</si>
  <si>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</si>
  <si>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</si>
  <si>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</si>
  <si>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</si>
  <si>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</si>
  <si>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</si>
  <si>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</si>
  <si>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</si>
  <si>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</si>
  <si>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</si>
  <si>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</si>
  <si>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</si>
  <si>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</si>
  <si>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</si>
  <si>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</si>
  <si>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</si>
  <si>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</si>
  <si>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</si>
  <si>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</si>
  <si>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</si>
  <si>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</si>
  <si>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</si>
  <si>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</si>
  <si>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</si>
  <si>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</si>
  <si>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</si>
  <si>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</si>
  <si>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</si>
  <si>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</si>
  <si>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</si>
  <si>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</si>
  <si>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</si>
  <si>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</si>
  <si>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</si>
  <si>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</si>
  <si>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</si>
  <si>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</si>
  <si>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</si>
  <si>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</si>
  <si>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</si>
  <si>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</si>
  <si>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</si>
  <si>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</si>
  <si>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</si>
  <si>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</si>
  <si>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</si>
  <si>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</si>
  <si>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</si>
  <si>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</si>
  <si>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</si>
  <si>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</si>
  <si>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</si>
  <si>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</si>
  <si>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</si>
  <si>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</si>
  <si>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</si>
  <si>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</si>
  <si>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</si>
  <si>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</si>
  <si>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</si>
  <si>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</si>
  <si>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</si>
  <si>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</si>
  <si>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</si>
  <si>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</si>
  <si>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</si>
  <si>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</si>
  <si>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</si>
  <si>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</si>
  <si>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</si>
  <si>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</si>
  <si>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</si>
  <si>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</si>
  <si>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</si>
  <si>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</si>
  <si>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</si>
  <si>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</si>
  <si>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</si>
  <si>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</si>
  <si>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</si>
  <si>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</si>
  <si>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</si>
  <si>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</si>
  <si>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</si>
  <si>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</si>
  <si>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</si>
  <si>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</si>
  <si>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</si>
  <si>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</si>
  <si>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</si>
  <si>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</si>
  <si>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</si>
  <si>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</si>
  <si>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</si>
  <si>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</si>
  <si>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</si>
  <si>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</si>
  <si>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</si>
  <si>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</si>
  <si>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</si>
  <si>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</si>
  <si>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</si>
  <si>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</si>
  <si>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</si>
  <si>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</si>
  <si>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</si>
  <si>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</si>
  <si>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</si>
  <si>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</si>
  <si>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</si>
  <si>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</si>
  <si>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</si>
  <si>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</si>
  <si>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</si>
  <si>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</si>
  <si>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</si>
  <si>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</si>
  <si>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</si>
  <si>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</si>
  <si>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</si>
  <si>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</si>
  <si>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</si>
  <si>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</si>
  <si>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</si>
  <si>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</si>
  <si>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</si>
  <si>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</si>
  <si>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</si>
  <si>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</si>
  <si>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</si>
  <si>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</si>
  <si>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</si>
  <si>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</si>
  <si>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</si>
  <si>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</si>
  <si>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</si>
  <si>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</si>
  <si>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</si>
  <si>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</si>
  <si>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</si>
  <si>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</si>
  <si>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</si>
  <si>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</si>
  <si>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</si>
  <si>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</si>
  <si>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</si>
  <si>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</si>
  <si>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</si>
  <si>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</si>
  <si>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</si>
  <si>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</si>
  <si>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</si>
  <si>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</si>
  <si>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</si>
  <si>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</si>
  <si>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</si>
  <si>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</si>
  <si>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</si>
  <si>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</si>
  <si>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</si>
  <si>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</si>
  <si>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</si>
  <si>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</si>
  <si>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</si>
  <si>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</si>
  <si>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</si>
  <si>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</si>
  <si>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</si>
  <si>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</si>
  <si>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</si>
  <si>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</si>
  <si>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</si>
  <si>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</si>
  <si>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</si>
  <si>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</si>
  <si>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</si>
  <si>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</si>
  <si>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</si>
  <si>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</si>
  <si>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</si>
  <si>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</si>
  <si>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</si>
  <si>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</si>
  <si>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</si>
  <si>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</si>
  <si>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</si>
  <si>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</si>
  <si>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</si>
  <si>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</si>
  <si>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</si>
  <si>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</si>
  <si>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</si>
  <si>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</si>
  <si>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</si>
  <si>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</si>
  <si>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</si>
  <si>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</si>
  <si>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</si>
  <si>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</si>
  <si>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</si>
  <si>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</si>
  <si>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</si>
  <si>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</si>
  <si>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</si>
  <si>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</si>
  <si>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</si>
  <si>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</si>
  <si>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</si>
  <si>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</si>
  <si>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</si>
  <si>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</si>
  <si>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</si>
  <si>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</si>
  <si>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</si>
  <si>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</si>
  <si>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</si>
  <si>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</si>
  <si>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</si>
  <si>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</si>
  <si>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</si>
  <si>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</si>
  <si>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</si>
  <si>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</si>
  <si>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</si>
  <si>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</si>
  <si>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</si>
  <si>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</si>
  <si>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</si>
  <si>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</si>
  <si>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</si>
  <si>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</si>
  <si>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</si>
  <si>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</si>
  <si>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</si>
  <si>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</si>
  <si>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</si>
  <si>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</si>
  <si>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</si>
  <si>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</si>
  <si>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</si>
  <si>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</si>
  <si>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</si>
  <si>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</si>
  <si>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</si>
  <si>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</si>
  <si>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</si>
  <si>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</si>
  <si>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</si>
  <si>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</si>
  <si>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</si>
  <si>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</si>
  <si>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</si>
  <si>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</si>
  <si>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</si>
  <si>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</si>
  <si>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</si>
  <si>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</si>
  <si>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</si>
  <si>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</si>
  <si>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</si>
  <si>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</si>
  <si>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</si>
  <si>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</si>
  <si>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</si>
  <si>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</si>
  <si>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</si>
  <si>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</si>
  <si>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</si>
  <si>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</si>
  <si>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</si>
  <si>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</si>
  <si>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</si>
  <si>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</si>
  <si>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</si>
  <si>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</si>
  <si>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</si>
  <si>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</si>
  <si>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</si>
  <si>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</si>
  <si>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</si>
  <si>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</si>
  <si>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</si>
  <si>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</si>
  <si>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</si>
  <si>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</si>
  <si>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</si>
  <si>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</si>
  <si>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</si>
  <si>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</si>
  <si>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</si>
  <si>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</si>
  <si>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</si>
  <si>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</si>
  <si>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</si>
  <si>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</si>
  <si>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</si>
  <si>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</si>
  <si>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</si>
  <si>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</si>
  <si>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</si>
  <si>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</si>
  <si>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</si>
  <si>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</si>
  <si>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</si>
  <si>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</si>
  <si>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</si>
  <si>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</si>
  <si>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</si>
  <si>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</si>
  <si>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</si>
  <si>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</si>
  <si>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</si>
  <si>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</si>
  <si>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</si>
  <si>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</si>
  <si>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</si>
  <si>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</si>
  <si>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</si>
  <si>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</si>
  <si>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</si>
  <si>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</si>
  <si>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</si>
  <si>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</si>
  <si>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</si>
  <si>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</si>
  <si>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</si>
  <si>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</si>
  <si>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</si>
  <si>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</si>
  <si>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</si>
  <si>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</si>
  <si>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</si>
  <si>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</si>
  <si>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</si>
  <si>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</si>
  <si>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</si>
  <si>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</si>
  <si>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</si>
  <si>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</si>
  <si>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</si>
  <si>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</si>
  <si>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</si>
  <si>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</si>
  <si>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</si>
  <si>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</si>
  <si>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</si>
  <si>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</si>
  <si>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</si>
  <si>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</si>
  <si>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</si>
  <si>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</si>
  <si>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</si>
  <si>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</si>
  <si>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</si>
  <si>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</si>
  <si>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</si>
  <si>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</si>
  <si>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</si>
  <si>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</si>
  <si>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</si>
  <si>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</si>
  <si>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</si>
  <si>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</si>
  <si>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</si>
  <si>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</si>
  <si>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</si>
  <si>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</si>
  <si>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</si>
  <si>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</si>
  <si>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</si>
  <si>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</si>
  <si>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</si>
  <si>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</si>
  <si>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</si>
  <si>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</si>
  <si>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</si>
  <si>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</si>
  <si>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</si>
  <si>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</si>
  <si>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</si>
  <si>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</si>
  <si>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</si>
  <si>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</si>
  <si>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</si>
  <si>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</si>
  <si>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</si>
  <si>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</si>
  <si>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</si>
  <si>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</si>
  <si>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</si>
  <si>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</si>
  <si>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</si>
  <si>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</si>
  <si>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</si>
  <si>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</si>
  <si>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</si>
  <si>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</si>
  <si>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</si>
  <si>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</si>
  <si>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</si>
  <si>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</si>
  <si>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</si>
  <si>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</si>
  <si>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</si>
  <si>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</si>
  <si>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</si>
  <si>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</si>
  <si>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</si>
  <si>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</si>
  <si>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</si>
  <si>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</si>
  <si>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</si>
  <si>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</si>
  <si>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</si>
  <si>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</si>
  <si>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</si>
  <si>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</si>
  <si>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</si>
  <si>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</si>
  <si>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</si>
  <si>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</si>
  <si>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</si>
  <si>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</si>
  <si>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</si>
  <si>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</si>
  <si>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</si>
  <si>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</si>
  <si>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</si>
  <si>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</si>
  <si>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</si>
  <si>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</si>
  <si>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</si>
  <si>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</si>
  <si>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</si>
  <si>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</si>
  <si>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</si>
  <si>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</si>
  <si>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</si>
  <si>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</si>
  <si>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</si>
  <si>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</si>
  <si>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</si>
  <si>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</si>
  <si>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</si>
  <si>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</si>
  <si>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</si>
  <si>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</si>
  <si>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</si>
  <si>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</si>
  <si>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</si>
  <si>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</si>
  <si>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</si>
  <si>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</si>
  <si>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</si>
  <si>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</si>
  <si>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</si>
  <si>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</si>
  <si>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</si>
  <si>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</si>
  <si>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</si>
  <si>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</si>
  <si>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</si>
  <si>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</si>
  <si>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</si>
  <si>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</si>
  <si>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</si>
  <si>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</si>
  <si>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</si>
  <si>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</si>
  <si>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</si>
  <si>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</si>
  <si>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</si>
  <si>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</si>
  <si>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</si>
  <si>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</si>
  <si>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</si>
  <si>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</si>
  <si>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</si>
  <si>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</si>
  <si>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</si>
  <si>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</si>
  <si>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</si>
  <si>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</si>
  <si>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</si>
  <si>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</si>
  <si>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</si>
  <si>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</si>
  <si>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</si>
  <si>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</si>
  <si>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</si>
  <si>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</si>
  <si>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</si>
  <si>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</si>
  <si>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</si>
  <si>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</si>
  <si>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</si>
  <si>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</si>
  <si>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</si>
  <si>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</si>
  <si>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</si>
  <si>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</si>
  <si>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</si>
  <si>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</si>
  <si>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</si>
  <si>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</si>
  <si>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</si>
  <si>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</si>
  <si>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</si>
  <si>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</si>
  <si>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</si>
  <si>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</si>
  <si>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</si>
  <si>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</si>
  <si>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</si>
  <si>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</si>
  <si>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</si>
  <si>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</si>
  <si>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</si>
  <si>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</si>
  <si>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</si>
  <si>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</si>
  <si>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</si>
  <si>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</si>
  <si>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</si>
  <si>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</si>
  <si>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</si>
  <si>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</si>
  <si>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</si>
  <si>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</si>
  <si>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</si>
  <si>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</si>
  <si>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</si>
  <si>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</si>
  <si>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</si>
  <si>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</si>
  <si>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</si>
  <si>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</si>
  <si>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</si>
  <si>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</si>
  <si>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</si>
  <si>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</si>
  <si>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</si>
  <si>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</si>
  <si>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</si>
  <si>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</si>
  <si>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</si>
  <si>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</si>
  <si>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</si>
  <si>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</si>
  <si>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</si>
  <si>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</si>
  <si>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</si>
  <si>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</si>
  <si>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</si>
  <si>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</si>
  <si>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</si>
  <si>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</si>
  <si>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</si>
  <si>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</si>
  <si>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</si>
  <si>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</si>
  <si>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</si>
  <si>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</si>
  <si>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</si>
  <si>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</si>
  <si>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</si>
  <si>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</si>
  <si>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</si>
  <si>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</si>
  <si>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</si>
  <si>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</si>
  <si>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</si>
  <si>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</si>
  <si>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</si>
  <si>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</si>
  <si>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</si>
  <si>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</si>
  <si>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</si>
  <si>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</si>
  <si>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</si>
  <si>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</si>
  <si>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</si>
  <si>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</si>
  <si>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</si>
  <si>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</si>
  <si>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</si>
  <si>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</si>
  <si>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</si>
  <si>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</si>
  <si>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</si>
  <si>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</si>
  <si>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</si>
  <si>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</si>
  <si>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</si>
  <si>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</si>
  <si>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</si>
  <si>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</si>
  <si>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</si>
  <si>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</si>
  <si>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</si>
  <si>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</si>
  <si>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</si>
  <si>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</si>
  <si>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</si>
  <si>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</si>
  <si>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</si>
  <si>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</si>
  <si>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</si>
  <si>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</si>
  <si>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</si>
  <si>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</si>
  <si>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</si>
  <si>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</si>
  <si>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</si>
  <si>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</si>
  <si>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</si>
  <si>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</si>
  <si>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</si>
  <si>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</si>
  <si>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</si>
  <si>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</si>
  <si>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</si>
  <si>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</si>
  <si>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</si>
  <si>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</si>
  <si>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</si>
  <si>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</si>
  <si>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</si>
  <si>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</si>
  <si>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</si>
  <si>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</si>
  <si>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</si>
  <si>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</si>
  <si>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</si>
  <si>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</si>
  <si>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</si>
  <si>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</si>
  <si>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</si>
  <si>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</si>
  <si>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</si>
  <si>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</si>
  <si>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</si>
  <si>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</si>
  <si>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</si>
  <si>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</si>
  <si>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</si>
  <si>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</si>
  <si>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</si>
  <si>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</si>
  <si>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</si>
  <si>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</si>
  <si>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</si>
  <si>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</si>
  <si>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</si>
  <si>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</si>
  <si>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</si>
  <si>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</si>
  <si>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</si>
  <si>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</si>
  <si>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</si>
  <si>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</si>
  <si>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</si>
  <si>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</si>
  <si>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</si>
  <si>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</si>
  <si>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</si>
  <si>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</si>
  <si>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</si>
  <si>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</si>
  <si>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</si>
  <si>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</si>
  <si>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</si>
  <si>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</si>
  <si>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</si>
  <si>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</si>
  <si>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</si>
  <si>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</si>
  <si>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</si>
  <si>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</si>
  <si>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</si>
  <si>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</si>
  <si>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</si>
  <si>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</si>
  <si>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</si>
  <si>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</si>
  <si>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</si>
  <si>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</si>
  <si>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</si>
  <si>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</si>
  <si>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</si>
  <si>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</si>
  <si>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</si>
  <si>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</si>
  <si>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</si>
  <si>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</si>
  <si>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</si>
  <si>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</si>
  <si>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</si>
  <si>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</si>
  <si>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</si>
  <si>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</si>
  <si>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</si>
  <si>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</si>
  <si>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</si>
  <si>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</si>
  <si>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</si>
  <si>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</si>
  <si>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</si>
  <si>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</si>
  <si>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</si>
  <si>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</si>
  <si>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</si>
  <si>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</si>
  <si>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</si>
  <si>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</si>
  <si>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</si>
  <si>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</si>
  <si>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</si>
  <si>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</si>
  <si>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</si>
  <si>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</si>
  <si>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</si>
  <si>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</si>
  <si>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</si>
  <si>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</si>
  <si>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</si>
  <si>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</si>
  <si>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</si>
  <si>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</si>
  <si>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</si>
  <si>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</si>
  <si>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</si>
  <si>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</si>
  <si>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</si>
  <si>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</si>
  <si>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</si>
  <si>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</si>
  <si>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</si>
  <si>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</si>
  <si>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</si>
  <si>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</si>
  <si>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</si>
  <si>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</si>
  <si>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</si>
  <si>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</si>
  <si>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</si>
  <si>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</si>
  <si>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</si>
  <si>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</si>
  <si>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</si>
  <si>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</si>
  <si>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</si>
  <si>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</si>
  <si>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</si>
  <si>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</si>
  <si>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</si>
  <si>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</si>
  <si>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</si>
  <si>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</si>
  <si>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</si>
  <si>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</si>
  <si>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</si>
  <si>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</si>
  <si>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</si>
  <si>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</si>
  <si>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</si>
  <si>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</si>
  <si>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</si>
  <si>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</si>
  <si>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</si>
  <si>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</si>
  <si>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</si>
  <si>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</si>
  <si>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</si>
  <si>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</si>
  <si>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</si>
  <si>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</si>
  <si>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</si>
  <si>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</si>
  <si>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</si>
  <si>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</si>
  <si>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</si>
  <si>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</si>
  <si>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</si>
  <si>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</si>
  <si>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</si>
  <si>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</si>
  <si>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</si>
  <si>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</si>
  <si>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</si>
  <si>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</si>
  <si>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</si>
  <si>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</si>
  <si>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</si>
  <si>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</si>
  <si>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</si>
  <si>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</si>
  <si>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</si>
  <si>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</si>
  <si>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</si>
  <si>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</si>
  <si>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</si>
  <si>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</si>
  <si>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</si>
  <si>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</si>
  <si>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</si>
  <si>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</si>
  <si>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</si>
  <si>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</si>
  <si>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</si>
  <si>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</si>
  <si>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</si>
  <si>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</si>
  <si>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</si>
  <si>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</si>
  <si>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</si>
  <si>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</si>
  <si>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</si>
  <si>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</si>
  <si>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</si>
  <si>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</si>
  <si>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</si>
  <si>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</si>
  <si>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</si>
  <si>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</si>
  <si>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</si>
  <si>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</si>
  <si>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</si>
  <si>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</si>
  <si>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</si>
  <si>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</si>
  <si>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</si>
  <si>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</si>
  <si>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</si>
  <si>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</si>
  <si>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</si>
  <si>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</si>
  <si>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</si>
  <si>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</si>
  <si>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</si>
  <si>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</si>
  <si>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</si>
  <si>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</si>
  <si>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</si>
  <si>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</si>
  <si>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</si>
  <si>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</si>
  <si>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</si>
  <si>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</si>
  <si>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</si>
  <si>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</si>
  <si>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</si>
  <si>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</si>
  <si>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</si>
  <si>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</si>
  <si>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</si>
  <si>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</si>
  <si>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</si>
  <si>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</si>
  <si>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</si>
  <si>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</si>
  <si>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</si>
  <si>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</si>
  <si>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</si>
  <si>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</si>
  <si>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</si>
  <si>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</si>
  <si>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</si>
  <si>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</si>
  <si>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</si>
  <si>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</si>
  <si>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</si>
  <si>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</si>
  <si>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</si>
  <si>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</si>
  <si>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</si>
  <si>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</si>
  <si>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</si>
  <si>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</si>
  <si>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</si>
  <si>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</si>
  <si>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</si>
  <si>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</si>
  <si>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</si>
  <si>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</si>
  <si>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</si>
  <si>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</si>
  <si>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</si>
  <si>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</si>
  <si>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</si>
  <si>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</si>
  <si>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</si>
  <si>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</si>
  <si>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</si>
  <si>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</si>
  <si>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</si>
  <si>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</si>
  <si>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</si>
  <si>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</si>
  <si>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</si>
  <si>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</si>
  <si>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</si>
  <si>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</si>
  <si>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</si>
  <si>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</si>
  <si>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</si>
  <si>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</si>
  <si>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</si>
  <si>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</si>
  <si>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</si>
  <si>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</si>
  <si>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</si>
  <si>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</si>
  <si>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</si>
  <si>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</si>
  <si>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</si>
  <si>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</si>
  <si>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</si>
  <si>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</si>
  <si>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</si>
  <si>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</si>
  <si>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</si>
  <si>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</si>
  <si>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</si>
  <si>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</si>
  <si>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</si>
  <si>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</si>
  <si>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</si>
  <si>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</si>
  <si>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</si>
  <si>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</si>
  <si>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</si>
  <si>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</si>
  <si>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</si>
  <si>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</si>
  <si>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</si>
  <si>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</si>
  <si>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</si>
  <si>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</si>
  <si>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</si>
  <si>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</si>
  <si>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</si>
  <si>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</si>
  <si>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</si>
  <si>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</si>
  <si>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</si>
  <si>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</si>
  <si>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</si>
  <si>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</si>
  <si>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</si>
  <si>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</si>
  <si>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</si>
  <si>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</si>
  <si>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</si>
  <si>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</si>
  <si>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</si>
  <si>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</si>
  <si>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</si>
  <si>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</si>
  <si>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</si>
  <si>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</si>
  <si>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</si>
  <si>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</si>
  <si>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</si>
  <si>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</si>
  <si>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</si>
  <si>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</si>
  <si>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</si>
  <si>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</si>
  <si>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</si>
  <si>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</si>
  <si>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</si>
  <si>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</si>
  <si>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</si>
  <si>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</si>
  <si>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</si>
  <si>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</si>
  <si>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</si>
  <si>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</si>
  <si>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</si>
  <si>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</si>
  <si>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</si>
  <si>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</si>
  <si>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</si>
  <si>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</si>
  <si>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</si>
  <si>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</si>
  <si>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</si>
  <si>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</si>
  <si>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</si>
  <si>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</si>
  <si>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</si>
  <si>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</si>
  <si>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</si>
  <si>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</si>
  <si>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</si>
  <si>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</si>
  <si>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</si>
  <si>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</si>
  <si>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</si>
  <si>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</si>
  <si>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</si>
  <si>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</si>
  <si>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</si>
  <si>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</si>
  <si>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</si>
  <si>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</si>
  <si>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</si>
  <si>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</si>
  <si>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</si>
  <si>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</si>
  <si>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</si>
  <si>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</si>
  <si>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</si>
  <si>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</si>
  <si>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</si>
  <si>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</si>
  <si>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</si>
  <si>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</si>
  <si>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</si>
  <si>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</si>
  <si>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</si>
  <si>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</si>
  <si>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</si>
  <si>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</si>
  <si>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</si>
  <si>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</si>
  <si>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</si>
  <si>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</si>
  <si>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</si>
  <si>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</si>
  <si>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</si>
  <si>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</si>
  <si>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</si>
  <si>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</si>
  <si>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</si>
  <si>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</si>
  <si>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</si>
  <si>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</si>
  <si>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</si>
  <si>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</si>
  <si>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</si>
  <si>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</si>
  <si>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</si>
  <si>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</si>
  <si>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</si>
  <si>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</si>
  <si>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</si>
  <si>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</si>
  <si>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</si>
  <si>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</si>
  <si>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</si>
  <si>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</si>
  <si>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</si>
  <si>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</si>
  <si>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</si>
  <si>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</si>
  <si>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</si>
  <si>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</si>
  <si>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</si>
  <si>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</si>
  <si>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</si>
  <si>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</si>
  <si>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</si>
  <si>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</si>
  <si>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</si>
  <si>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</si>
  <si>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</si>
  <si>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</si>
  <si>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</si>
  <si>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</si>
  <si>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</si>
  <si>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</si>
  <si>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</si>
  <si>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</si>
  <si>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</si>
  <si>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</si>
  <si>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</si>
  <si>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</si>
  <si>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</si>
  <si>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</si>
  <si>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</si>
  <si>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</si>
  <si>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</si>
  <si>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</si>
  <si>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</si>
  <si>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</si>
  <si>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</si>
  <si>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</si>
  <si>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</si>
  <si>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</si>
  <si>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</si>
  <si>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</si>
  <si>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</si>
  <si>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</si>
  <si>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</si>
  <si>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</si>
  <si>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</si>
  <si>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</si>
  <si>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</si>
  <si>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</si>
  <si>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</si>
  <si>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</si>
  <si>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</si>
  <si>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</si>
  <si>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</si>
  <si>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</si>
  <si>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</si>
  <si>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</si>
  <si>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</si>
  <si>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</si>
  <si>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</si>
  <si>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</si>
  <si>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</si>
  <si>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</si>
  <si>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</si>
  <si>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</si>
  <si>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</si>
  <si>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</si>
  <si>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</si>
  <si>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</si>
  <si>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</si>
  <si>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</si>
  <si>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</si>
  <si>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</si>
  <si>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</si>
  <si>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</si>
  <si>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</si>
  <si>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</si>
  <si>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</si>
  <si>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</si>
  <si>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</si>
  <si>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</si>
  <si>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</si>
  <si>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</si>
  <si>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</si>
  <si>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</si>
  <si>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</si>
  <si>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</si>
  <si>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</si>
  <si>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</si>
  <si>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</si>
  <si>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</si>
  <si>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</si>
  <si>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</si>
  <si>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</si>
  <si>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</si>
  <si>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</si>
  <si>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</si>
  <si>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</si>
  <si>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</si>
  <si>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</si>
  <si>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</si>
  <si>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</si>
  <si>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</si>
  <si>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</si>
  <si>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</si>
  <si>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</si>
  <si>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</si>
  <si>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</si>
  <si>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</si>
  <si>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</si>
  <si>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</si>
  <si>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</si>
  <si>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</si>
  <si>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</si>
  <si>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</si>
  <si>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</si>
  <si>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</si>
  <si>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</si>
  <si>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</si>
  <si>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</si>
  <si>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</si>
  <si>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</si>
  <si>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</si>
  <si>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</si>
  <si>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</si>
  <si>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</si>
  <si>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</si>
  <si>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</si>
  <si>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</si>
  <si>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</si>
  <si>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</si>
  <si>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</si>
  <si>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</si>
  <si>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</si>
  <si>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</si>
  <si>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</si>
  <si>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</si>
  <si>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</si>
  <si>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</si>
  <si>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</si>
  <si>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</si>
  <si>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</si>
  <si>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</si>
  <si>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</si>
  <si>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</si>
  <si>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</si>
  <si>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</si>
  <si>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</si>
  <si>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</si>
  <si>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</si>
  <si>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</si>
  <si>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</si>
  <si>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</si>
  <si>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</si>
  <si>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</si>
  <si>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</si>
  <si>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</si>
  <si>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</si>
  <si>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</si>
  <si>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</si>
  <si>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</si>
  <si>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</si>
  <si>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</si>
  <si>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</si>
  <si>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</si>
  <si>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</si>
  <si>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</si>
  <si>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</si>
  <si>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</si>
  <si>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</si>
  <si>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</si>
  <si>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</si>
  <si>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</si>
  <si>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</si>
  <si>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</si>
  <si>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</si>
  <si>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</si>
  <si>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</si>
  <si>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</si>
  <si>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</si>
  <si>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</si>
  <si>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</si>
  <si>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</si>
  <si>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</si>
  <si>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</si>
  <si>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</si>
  <si>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</si>
  <si>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</si>
  <si>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</si>
  <si>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</si>
  <si>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</si>
  <si>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</si>
  <si>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</si>
  <si>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</si>
  <si>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</si>
  <si>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</si>
  <si>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</si>
  <si>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</si>
  <si>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</si>
  <si>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</si>
  <si>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</si>
  <si>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</si>
  <si>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</si>
  <si>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</si>
  <si>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</si>
  <si>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</si>
  <si>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</si>
  <si>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</si>
  <si>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</si>
  <si>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</si>
  <si>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</si>
  <si>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</si>
  <si>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</si>
  <si>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</si>
  <si>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</si>
  <si>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</si>
  <si>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</si>
  <si>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</si>
  <si>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</si>
  <si>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</si>
  <si>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</si>
  <si>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</si>
  <si>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</si>
  <si>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</si>
  <si>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</si>
  <si>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</si>
  <si>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</si>
  <si>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</si>
  <si>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</si>
  <si>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</si>
  <si>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</si>
  <si>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</si>
  <si>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</si>
  <si>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</si>
  <si>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</si>
  <si>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</si>
  <si>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</si>
  <si>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</si>
  <si>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</si>
  <si>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</si>
  <si>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</si>
  <si>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</si>
  <si>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</si>
  <si>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</si>
  <si>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</si>
  <si>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</si>
  <si>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</si>
  <si>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</si>
  <si>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</si>
  <si>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</si>
  <si>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</si>
  <si>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</si>
  <si>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</si>
  <si>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</si>
  <si>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</si>
  <si>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</si>
  <si>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</si>
  <si>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</si>
  <si>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</si>
  <si>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</si>
  <si>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</si>
  <si>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</si>
  <si>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</si>
  <si>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</si>
  <si>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</si>
  <si>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</si>
  <si>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</si>
  <si>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</si>
  <si>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</si>
  <si>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</si>
  <si>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</si>
  <si>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</si>
  <si>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</si>
  <si>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</si>
  <si>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</si>
  <si>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</si>
  <si>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</si>
  <si>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</si>
  <si>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</si>
  <si>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</si>
  <si>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</si>
  <si>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</si>
  <si>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</si>
  <si>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</si>
  <si>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</si>
  <si>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</si>
  <si>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</si>
  <si>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</si>
  <si>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</si>
  <si>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</si>
  <si>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</si>
  <si>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</si>
  <si>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</si>
  <si>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</si>
  <si>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</si>
  <si>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</si>
  <si>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</si>
  <si>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</si>
  <si>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</si>
  <si>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</si>
  <si>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</si>
  <si>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</si>
  <si>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</si>
  <si>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</si>
  <si>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</si>
  <si>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</si>
  <si>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</si>
  <si>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</si>
  <si>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</si>
  <si>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</si>
  <si>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</si>
  <si>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</si>
  <si>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</si>
  <si>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</si>
  <si>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</si>
  <si>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</si>
  <si>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</si>
  <si>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</si>
  <si>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</si>
  <si>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</si>
  <si>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</si>
  <si>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</si>
  <si>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</si>
  <si>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</si>
  <si>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</si>
  <si>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</si>
  <si>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</si>
  <si>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</si>
  <si>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</si>
  <si>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</si>
  <si>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</si>
  <si>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</si>
  <si>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</si>
  <si>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</si>
  <si>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</si>
  <si>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</si>
  <si>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</si>
  <si>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</si>
  <si>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</si>
  <si>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</si>
  <si>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</si>
  <si>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</si>
  <si>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</si>
  <si>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</si>
  <si>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</si>
  <si>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</si>
  <si>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</si>
  <si>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</si>
  <si>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</si>
  <si>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</si>
  <si>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</si>
  <si>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</si>
  <si>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</si>
  <si>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</si>
  <si>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</si>
  <si>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</si>
  <si>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</si>
  <si>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</si>
  <si>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</si>
  <si>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</si>
  <si>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</si>
  <si>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</si>
  <si>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</si>
  <si>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</si>
  <si>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</si>
  <si>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</si>
  <si>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</si>
  <si>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</si>
  <si>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</si>
  <si>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</si>
  <si>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</si>
  <si>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</si>
  <si>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</si>
  <si>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</si>
  <si>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</si>
  <si>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</si>
  <si>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</si>
  <si>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</si>
  <si>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</si>
  <si>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</si>
  <si>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</si>
  <si>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</si>
  <si>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</si>
  <si>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</si>
  <si>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</si>
  <si>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</si>
  <si>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</si>
  <si>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</si>
  <si>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</si>
  <si>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</si>
  <si>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</si>
  <si>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</si>
  <si>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</si>
  <si>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</si>
  <si>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</si>
  <si>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</si>
  <si>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</si>
  <si>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</si>
  <si>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</si>
  <si>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</si>
  <si>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</si>
  <si>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</si>
  <si>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</si>
  <si>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</si>
  <si>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</si>
  <si>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</si>
  <si>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</si>
  <si>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</si>
  <si>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</si>
  <si>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</si>
  <si>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</si>
  <si>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</si>
  <si>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</si>
  <si>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</si>
  <si>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</si>
  <si>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</si>
  <si>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</si>
  <si>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</si>
  <si>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</si>
  <si>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</si>
  <si>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</si>
  <si>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</si>
  <si>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</si>
  <si>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</si>
  <si>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</si>
  <si>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</si>
  <si>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</si>
  <si>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</si>
  <si>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</si>
  <si>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</si>
  <si>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</si>
  <si>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</si>
  <si>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</si>
  <si>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</si>
  <si>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</si>
  <si>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</si>
  <si>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</si>
  <si>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</si>
  <si>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</si>
  <si>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</si>
  <si>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</si>
  <si>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</si>
  <si>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</si>
  <si>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</si>
  <si>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</si>
  <si>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</si>
  <si>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</si>
  <si>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</si>
  <si>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</si>
  <si>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</si>
  <si>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</si>
  <si>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</si>
  <si>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</si>
  <si>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</si>
  <si>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</si>
  <si>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</si>
  <si>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</si>
  <si>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</si>
  <si>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</si>
  <si>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</si>
  <si>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</si>
  <si>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</si>
  <si>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</si>
  <si>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</si>
  <si>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</si>
  <si>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</si>
  <si>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</si>
  <si>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</si>
  <si>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</si>
  <si>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</si>
  <si>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</si>
  <si>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</si>
  <si>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</si>
  <si>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</si>
  <si>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</si>
  <si>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</si>
  <si>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</si>
  <si>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</si>
  <si>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</si>
  <si>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</si>
  <si>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</si>
  <si>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</si>
  <si>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</si>
  <si>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</si>
  <si>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</si>
  <si>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</si>
  <si>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</si>
  <si>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</si>
  <si>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</si>
  <si>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</si>
  <si>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</si>
  <si>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</si>
  <si>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</si>
  <si>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</si>
  <si>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</si>
  <si>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</si>
  <si>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</si>
  <si>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</si>
  <si>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</si>
  <si>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</si>
  <si>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</si>
  <si>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</si>
  <si>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</si>
  <si>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</si>
  <si>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</si>
  <si>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</si>
  <si>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</si>
  <si>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</si>
  <si>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</si>
  <si>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</si>
  <si>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</si>
  <si>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</si>
  <si>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</si>
  <si>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</si>
  <si>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</si>
  <si>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</si>
  <si>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</si>
  <si>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</si>
  <si>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</si>
  <si>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</si>
  <si>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</si>
  <si>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</si>
  <si>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</si>
  <si>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</si>
  <si>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</si>
  <si>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</si>
  <si>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</si>
  <si>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</si>
  <si>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</si>
  <si>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</si>
  <si>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</si>
  <si>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</si>
  <si>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</si>
  <si>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</si>
  <si>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</si>
  <si>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</si>
  <si>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</si>
  <si>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</si>
  <si>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</si>
  <si>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</si>
  <si>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</si>
  <si>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</si>
  <si>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</si>
  <si>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</si>
  <si>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</si>
  <si>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</si>
  <si>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</si>
  <si>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</si>
  <si>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</si>
  <si>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</si>
  <si>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</si>
  <si>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</si>
  <si>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</si>
  <si>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</si>
  <si>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</si>
  <si>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</si>
  <si>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</si>
  <si>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</si>
  <si>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</si>
  <si>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</si>
  <si>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</si>
  <si>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</si>
  <si>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</si>
  <si>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</si>
  <si>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</si>
  <si>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</si>
  <si>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</si>
  <si>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</si>
  <si>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</si>
  <si>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</si>
  <si>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</si>
  <si>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</si>
  <si>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</si>
  <si>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</si>
  <si>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</si>
  <si>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</si>
  <si>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</si>
  <si>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</si>
  <si>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</si>
  <si>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</si>
  <si>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</si>
  <si>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</si>
  <si>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</si>
  <si>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</si>
  <si>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</si>
  <si>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</si>
  <si>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</si>
  <si>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</si>
  <si>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</si>
  <si>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</si>
  <si>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</si>
  <si>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</si>
  <si>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</si>
  <si>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</si>
  <si>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</si>
  <si>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</si>
  <si>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</si>
  <si>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</si>
  <si>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</si>
  <si>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</si>
  <si>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</si>
  <si>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</si>
  <si>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</si>
  <si>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</si>
  <si>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</si>
  <si>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</si>
  <si>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</si>
  <si>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</si>
  <si>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</si>
  <si>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</si>
  <si>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</si>
  <si>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</si>
  <si>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</si>
  <si>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</si>
  <si>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</si>
  <si>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</si>
  <si>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</si>
  <si>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</si>
  <si>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</si>
  <si>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</si>
  <si>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</si>
  <si>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</si>
  <si>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</si>
  <si>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</si>
  <si>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</si>
  <si>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</si>
  <si>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</si>
  <si>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</si>
  <si>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</si>
  <si>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</si>
  <si>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</si>
  <si>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</si>
  <si>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</si>
  <si>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</si>
  <si>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</si>
  <si>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</si>
  <si>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</si>
  <si>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</si>
  <si>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</si>
  <si>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</si>
  <si>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</si>
  <si>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</si>
  <si>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</si>
  <si>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</si>
  <si>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</si>
  <si>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</si>
  <si>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</si>
  <si>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</si>
  <si>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</si>
  <si>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</si>
  <si>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</si>
  <si>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</si>
  <si>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</si>
  <si>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</si>
  <si>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</si>
  <si>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</si>
  <si>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</si>
  <si>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</si>
  <si>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</si>
  <si>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</si>
  <si>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</si>
  <si>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</si>
  <si>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</si>
  <si>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</si>
  <si>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</si>
  <si>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</si>
  <si>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</si>
  <si>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</si>
  <si>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</si>
  <si>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</si>
  <si>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</si>
  <si>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</si>
  <si>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</si>
  <si>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</si>
  <si>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</si>
  <si>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</si>
  <si>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</si>
  <si>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</si>
  <si>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</si>
  <si>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</si>
  <si>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</si>
  <si>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</si>
  <si>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</si>
  <si>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</si>
  <si>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</si>
  <si>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</si>
  <si>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</si>
  <si>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</si>
  <si>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</si>
  <si>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</si>
  <si>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</si>
  <si>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</si>
  <si>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</si>
  <si>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</si>
  <si>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</si>
  <si>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</si>
  <si>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</si>
  <si>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</si>
  <si>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</si>
  <si>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</si>
  <si>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</si>
  <si>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</si>
  <si>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</si>
  <si>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</si>
  <si>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</si>
  <si>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</si>
  <si>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</si>
  <si>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</si>
  <si>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</si>
  <si>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</si>
  <si>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</si>
  <si>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</si>
  <si>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</si>
  <si>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</si>
  <si>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</si>
  <si>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</si>
  <si>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</si>
  <si>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</si>
  <si>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</si>
  <si>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</si>
  <si>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</si>
  <si>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</si>
  <si>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</si>
  <si>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</si>
  <si>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</si>
  <si>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</si>
  <si>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</si>
  <si>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</si>
  <si>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</si>
  <si>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</si>
  <si>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</si>
  <si>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</si>
  <si>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</si>
  <si>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</si>
  <si>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</si>
  <si>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</si>
  <si>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</si>
  <si>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</si>
  <si>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</si>
  <si>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</si>
  <si>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</si>
  <si>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</si>
  <si>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</si>
  <si>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</si>
  <si>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</si>
  <si>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</si>
  <si>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</si>
  <si>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</si>
  <si>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</si>
  <si>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</si>
  <si>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</si>
  <si>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</si>
  <si>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</si>
  <si>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</si>
  <si>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</si>
  <si>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</si>
  <si>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</si>
  <si>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</si>
  <si>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</si>
  <si>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</si>
  <si>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</si>
  <si>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</si>
  <si>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</si>
  <si>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</si>
  <si>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</si>
  <si>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</si>
  <si>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</si>
  <si>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</si>
  <si>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</si>
  <si>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</si>
  <si>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</si>
  <si>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</si>
  <si>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</si>
  <si>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</si>
  <si>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</si>
  <si>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</si>
  <si>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</si>
  <si>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</si>
  <si>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</si>
  <si>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</si>
  <si>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</si>
  <si>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</si>
  <si>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</si>
  <si>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</si>
  <si>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</si>
  <si>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</si>
  <si>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</si>
  <si>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</si>
  <si>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</si>
  <si>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</si>
  <si>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</si>
  <si>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</si>
  <si>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</si>
  <si>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</si>
  <si>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</si>
  <si>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</si>
  <si>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</si>
  <si>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</si>
  <si>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</si>
  <si>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</si>
  <si>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</si>
  <si>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</si>
  <si>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</si>
  <si>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</si>
  <si>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</si>
  <si>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</si>
  <si>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</si>
  <si>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</si>
  <si>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</si>
  <si>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</si>
  <si>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</si>
  <si>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</si>
  <si>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</si>
  <si>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</si>
  <si>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</si>
  <si>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</si>
  <si>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</si>
  <si>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</si>
  <si>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</si>
  <si>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</si>
  <si>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</si>
  <si>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</si>
  <si>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</si>
  <si>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</si>
  <si>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</si>
  <si>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</si>
  <si>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</si>
  <si>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</si>
  <si>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</si>
  <si>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</si>
  <si>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</si>
  <si>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</si>
  <si>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</si>
  <si>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</si>
  <si>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</si>
  <si>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</si>
  <si>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</si>
  <si>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</si>
  <si>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</si>
  <si>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</si>
  <si>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</si>
  <si>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</si>
  <si>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</si>
  <si>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</si>
  <si>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</si>
  <si>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</si>
  <si>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</si>
  <si>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</si>
  <si>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</si>
  <si>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</si>
  <si>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</si>
  <si>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</si>
  <si>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</si>
  <si>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</si>
  <si>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</si>
  <si>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</si>
  <si>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</si>
  <si>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</si>
  <si>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</si>
  <si>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</si>
  <si>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</si>
  <si>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</si>
  <si>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</si>
  <si>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</si>
  <si>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</si>
  <si>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</si>
  <si>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</si>
  <si>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</si>
  <si>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</si>
  <si>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</si>
  <si>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</si>
  <si>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</si>
  <si>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</si>
  <si>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</si>
  <si>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</si>
  <si>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</si>
  <si>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</si>
  <si>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</si>
  <si>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</si>
  <si>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</si>
  <si>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</si>
  <si>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</si>
  <si>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</si>
  <si>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</si>
  <si>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</si>
  <si>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</si>
  <si>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</si>
  <si>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</si>
  <si>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</si>
  <si>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</si>
  <si>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</si>
  <si>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</si>
  <si>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</si>
  <si>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</si>
  <si>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</si>
  <si>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</si>
  <si>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</si>
  <si>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</si>
  <si>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</si>
  <si>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</si>
  <si>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</si>
  <si>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</si>
  <si>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</si>
  <si>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</si>
  <si>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</si>
  <si>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</si>
  <si>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</si>
  <si>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</si>
  <si>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</si>
  <si>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</si>
  <si>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</si>
  <si>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</si>
  <si>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</si>
  <si>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</si>
  <si>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</si>
  <si>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</si>
  <si>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</si>
  <si>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</si>
  <si>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</si>
  <si>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</si>
  <si>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</si>
  <si>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</si>
  <si>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</si>
  <si>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</si>
  <si>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</si>
  <si>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</si>
  <si>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</si>
  <si>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</si>
  <si>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</si>
  <si>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</si>
  <si>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</si>
  <si>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</si>
  <si>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</si>
  <si>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</si>
  <si>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</si>
  <si>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</si>
  <si>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</si>
  <si>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</si>
  <si>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</si>
  <si>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</si>
  <si>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</si>
  <si>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</si>
  <si>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</si>
  <si>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</si>
  <si>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</si>
  <si>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</si>
  <si>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</si>
  <si>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</si>
  <si>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</si>
  <si>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</si>
  <si>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</si>
  <si>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</si>
  <si>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</si>
  <si>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</si>
  <si>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</si>
  <si>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</si>
  <si>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</si>
  <si>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</si>
  <si>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</si>
  <si>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</si>
  <si>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</si>
  <si>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</si>
  <si>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</si>
  <si>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</si>
  <si>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</si>
  <si>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</si>
  <si>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</si>
  <si>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</si>
  <si>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</si>
  <si>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</si>
  <si>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</si>
  <si>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</si>
  <si>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</si>
  <si>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</si>
  <si>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</si>
  <si>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</si>
  <si>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</si>
  <si>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</si>
  <si>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</si>
  <si>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</si>
  <si>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</si>
  <si>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</si>
  <si>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</si>
  <si>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</si>
  <si>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</si>
  <si>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</si>
  <si>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</si>
  <si>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</si>
  <si>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</si>
  <si>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</si>
  <si>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</si>
  <si>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</si>
  <si>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</si>
  <si>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</si>
  <si>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</si>
  <si>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</si>
  <si>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</si>
  <si>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</si>
  <si>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</si>
  <si>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</si>
  <si>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</si>
  <si>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</si>
  <si>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</si>
  <si>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</si>
  <si>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</si>
  <si>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</si>
  <si>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</si>
  <si>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</si>
  <si>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</si>
  <si>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</si>
  <si>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</si>
  <si>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</si>
  <si>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</si>
  <si>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</si>
  <si>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</si>
  <si>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</si>
  <si>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</si>
  <si>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</si>
  <si>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</si>
  <si>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</si>
  <si>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</si>
  <si>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</si>
  <si>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</si>
  <si>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</si>
  <si>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</si>
  <si>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</si>
  <si>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</si>
  <si>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</si>
  <si>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</si>
  <si>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</si>
  <si>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</si>
  <si>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</si>
  <si>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</si>
  <si>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</si>
  <si>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</si>
  <si>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</si>
  <si>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</si>
  <si>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</si>
  <si>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</si>
  <si>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</si>
  <si>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</si>
  <si>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</si>
  <si>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</si>
  <si>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</si>
  <si>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</si>
  <si>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</si>
  <si>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</si>
  <si>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</si>
  <si>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</si>
  <si>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</si>
  <si>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</si>
  <si>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</si>
  <si>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</si>
  <si>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</si>
  <si>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</si>
  <si>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</si>
  <si>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</si>
  <si>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</si>
  <si>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</si>
  <si>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</si>
  <si>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</si>
  <si>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</si>
  <si>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</si>
  <si>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</si>
  <si>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</si>
  <si>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</si>
  <si>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</si>
  <si>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</si>
  <si>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</si>
  <si>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</si>
  <si>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</si>
  <si>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</si>
  <si>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</si>
  <si>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</si>
  <si>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</si>
  <si>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</si>
  <si>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</si>
  <si>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</si>
  <si>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</si>
  <si>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</si>
  <si>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</si>
  <si>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</si>
  <si>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</si>
  <si>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</si>
  <si>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</si>
  <si>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</si>
  <si>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</si>
  <si>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</si>
  <si>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</si>
  <si>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</si>
  <si>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</si>
  <si>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</si>
  <si>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</si>
  <si>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</si>
  <si>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</si>
  <si>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</si>
  <si>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</si>
  <si>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</si>
  <si>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</si>
  <si>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</si>
  <si>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</si>
  <si>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</si>
  <si>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</si>
  <si>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</si>
  <si>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</si>
  <si>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</si>
  <si>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</si>
  <si>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</si>
  <si>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</si>
  <si>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</si>
  <si>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</si>
  <si>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</si>
  <si>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</si>
  <si>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</si>
  <si>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</si>
  <si>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</si>
  <si>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</si>
  <si>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</si>
  <si>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</si>
  <si>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</si>
  <si>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</si>
  <si>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</si>
  <si>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</si>
  <si>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</si>
  <si>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</si>
  <si>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</si>
  <si>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</si>
  <si>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</si>
  <si>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</si>
  <si>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</si>
  <si>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</si>
  <si>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</si>
  <si>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</si>
  <si>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</si>
  <si>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</si>
  <si>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</si>
  <si>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</si>
  <si>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</si>
  <si>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</si>
  <si>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</si>
  <si>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</si>
  <si>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</si>
  <si>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</si>
  <si>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</si>
  <si>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</si>
  <si>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</si>
  <si>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</si>
  <si>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</si>
  <si>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</si>
  <si>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</si>
  <si>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</si>
  <si>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</si>
  <si>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</si>
  <si>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</si>
  <si>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</si>
  <si>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</si>
  <si>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</si>
  <si>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</si>
  <si>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</si>
  <si>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</si>
  <si>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</si>
  <si>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</si>
  <si>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</si>
  <si>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</si>
  <si>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</si>
  <si>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</si>
  <si>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</si>
  <si>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</si>
  <si>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</si>
  <si>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</si>
  <si>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</si>
  <si>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</si>
  <si>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</si>
  <si>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</si>
  <si>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</si>
  <si>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</si>
  <si>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</si>
  <si>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</si>
  <si>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</si>
  <si>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</si>
  <si>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</si>
  <si>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</si>
  <si>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</si>
  <si>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</si>
  <si>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</si>
  <si>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</si>
  <si>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</si>
  <si>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</si>
  <si>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</si>
  <si>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</si>
  <si>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</si>
  <si>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</si>
  <si>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</si>
  <si>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</si>
  <si>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</si>
  <si>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</si>
  <si>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</si>
  <si>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</si>
  <si>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</si>
  <si>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</si>
  <si>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</si>
  <si>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</si>
  <si>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</si>
  <si>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</si>
  <si>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</si>
  <si>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</si>
  <si>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</si>
  <si>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</si>
  <si>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</si>
  <si>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</si>
  <si>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</si>
  <si>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</si>
  <si>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</si>
  <si>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</si>
  <si>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</si>
  <si>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</si>
  <si>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</si>
  <si>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</si>
  <si>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</si>
  <si>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</si>
  <si>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</si>
  <si>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</si>
  <si>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</si>
  <si>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</si>
  <si>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</si>
  <si>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</si>
  <si>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</si>
  <si>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</si>
  <si>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</si>
  <si>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</si>
  <si>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</si>
  <si>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</si>
  <si>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</si>
  <si>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</si>
  <si>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</si>
  <si>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</si>
  <si>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</si>
  <si>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</si>
  <si>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</si>
  <si>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</si>
  <si>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</si>
  <si>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</si>
  <si>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</si>
  <si>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</si>
  <si>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</si>
  <si>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</si>
  <si>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</si>
  <si>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</si>
  <si>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</si>
  <si>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</si>
  <si>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</si>
  <si>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</si>
  <si>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</si>
  <si>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</si>
  <si>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</si>
  <si>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</si>
  <si>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</si>
  <si>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</si>
  <si>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</si>
  <si>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</si>
  <si>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</si>
  <si>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</si>
  <si>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</si>
  <si>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</si>
  <si>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</si>
  <si>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</si>
  <si>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</si>
  <si>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</si>
  <si>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</si>
  <si>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</si>
  <si>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</si>
  <si>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</si>
  <si>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</si>
  <si>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</si>
  <si>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</si>
  <si>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</si>
  <si>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</si>
  <si>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</si>
  <si>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</si>
  <si>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</si>
  <si>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</si>
  <si>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</si>
  <si>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</si>
  <si>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</si>
  <si>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</si>
  <si>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</si>
  <si>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</si>
  <si>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</si>
  <si>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</si>
  <si>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</si>
  <si>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</si>
  <si>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</si>
  <si>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</si>
  <si>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</si>
  <si>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</si>
  <si>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</si>
  <si>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</si>
  <si>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</si>
  <si>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</si>
  <si>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</si>
  <si>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</si>
  <si>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</si>
  <si>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</si>
  <si>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</si>
  <si>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</si>
  <si>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</si>
  <si>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</si>
  <si>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</si>
  <si>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</si>
  <si>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</si>
  <si>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</si>
  <si>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</si>
  <si>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</si>
  <si>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</si>
  <si>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</si>
  <si>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</si>
  <si>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</si>
  <si>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</si>
  <si>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</si>
  <si>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</si>
  <si>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</si>
  <si>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</si>
  <si>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</si>
  <si>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</si>
  <si>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</si>
  <si>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</si>
  <si>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</si>
  <si>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</si>
  <si>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</si>
  <si>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</si>
  <si>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</si>
  <si>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</si>
  <si>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</si>
  <si>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</si>
  <si>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</si>
  <si>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</si>
  <si>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</si>
  <si>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</si>
  <si>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</si>
  <si>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</si>
  <si>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</si>
  <si>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</si>
  <si>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</si>
  <si>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</si>
  <si>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</si>
  <si>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</si>
  <si>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</si>
  <si>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</si>
  <si>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</si>
  <si>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</si>
  <si>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</si>
  <si>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</si>
  <si>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</si>
  <si>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</si>
  <si>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</si>
  <si>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</si>
  <si>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</si>
  <si>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</si>
  <si>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</si>
  <si>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</si>
  <si>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</si>
  <si>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</si>
  <si>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</si>
  <si>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</si>
  <si>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</si>
  <si>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</si>
  <si>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SPBY[BA]</t>
  </si>
  <si>
    <t>SPBY[Nama BA]</t>
  </si>
  <si>
    <t>SPBY[Es1]</t>
  </si>
  <si>
    <t>SPBY[Nama Es1]</t>
  </si>
  <si>
    <t>SPBY[Kode Satker]</t>
  </si>
  <si>
    <t>SPBY[Nama Satker]</t>
  </si>
  <si>
    <t>SPBY[Kode Program]</t>
  </si>
  <si>
    <t>SPBY[Nama Program]</t>
  </si>
  <si>
    <t>SPBY[Kode Kegiatan]</t>
  </si>
  <si>
    <t>SPBY[Nama Kegiatan]</t>
  </si>
  <si>
    <t>SPBY[Kode KRO]</t>
  </si>
  <si>
    <t>SPBY[Nama KRO]</t>
  </si>
  <si>
    <t>SPBY[Kode RO]</t>
  </si>
  <si>
    <t>SPBY[Nama RO]</t>
  </si>
  <si>
    <t>SPBY[Kode Komponen]</t>
  </si>
  <si>
    <t>SPBY[Nama Komponen]</t>
  </si>
  <si>
    <t>SPBY[Kode Subkomponen]</t>
  </si>
  <si>
    <t>SPBY[Nama Subkomponen]</t>
  </si>
  <si>
    <t>SPBY[Kode Akun]</t>
  </si>
  <si>
    <t>SPBY[Nama Akun]</t>
  </si>
  <si>
    <t>SPBY[Detil]</t>
  </si>
  <si>
    <t>SPBY[Noitem]</t>
  </si>
  <si>
    <t>SPBY[Uraian]</t>
  </si>
  <si>
    <t>SPBY[Jumlah]</t>
  </si>
  <si>
    <t>SPBY[nosp2d]</t>
  </si>
  <si>
    <t>SPBY[tglsp2d]</t>
  </si>
  <si>
    <t>SPBY[NoSPM]</t>
  </si>
  <si>
    <t>SPBY[Tanggal Invoice]</t>
  </si>
  <si>
    <t>SPBY[DRPP]</t>
  </si>
  <si>
    <t>SPBY[nokuitansi]</t>
  </si>
  <si>
    <t>SPBY[tglkuitansi]</t>
  </si>
  <si>
    <t>SPBY[nospby]</t>
  </si>
  <si>
    <t>SPBY[TglSPBY]</t>
  </si>
  <si>
    <t>SPBY[Status_GUP_TUP]</t>
  </si>
  <si>
    <t>SPBY[Jenis SPM]</t>
  </si>
  <si>
    <t>SPBY[Jenis SP2D]</t>
  </si>
  <si>
    <t>SPBY[noKW]</t>
  </si>
  <si>
    <t>SPBY[tglKW]</t>
  </si>
  <si>
    <t>SPBY[no_SPBY]</t>
  </si>
  <si>
    <t>SPBY[tgl_spby]</t>
  </si>
  <si>
    <t>SPBY[Ref_UM]</t>
  </si>
  <si>
    <t>SPBY[Jenis Belanja]</t>
  </si>
  <si>
    <t>SPBY[Detil Jenis Belanja]</t>
  </si>
  <si>
    <t>SPBY[Status Akun]</t>
  </si>
  <si>
    <t>SPBY[Status Covid]</t>
  </si>
  <si>
    <t>SPBY[MAK Subkomponen]</t>
  </si>
  <si>
    <t>SPBY[MAK4]</t>
  </si>
  <si>
    <t>SPBY[Es2]</t>
  </si>
  <si>
    <t>SPBY[Koordinator]</t>
  </si>
  <si>
    <t>SPBY[Subkoordinator]</t>
  </si>
  <si>
    <t>SPBY[PPn]</t>
  </si>
  <si>
    <t>SPBY[PPh21]</t>
  </si>
  <si>
    <t>SPBY[PPh22]</t>
  </si>
  <si>
    <t>SPBY[PPh23]</t>
  </si>
  <si>
    <t>SPBY[PPh28]</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</si>
  <si>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</si>
  <si>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</si>
  <si>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</si>
  <si>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</si>
  <si>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</si>
  <si>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</si>
  <si>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</si>
  <si>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</si>
  <si>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</si>
  <si>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</si>
  <si>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</si>
  <si>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</si>
  <si>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</si>
  <si>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</si>
  <si>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</si>
  <si>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</si>
  <si>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</si>
  <si>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</si>
  <si>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</si>
  <si>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</si>
  <si>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</si>
  <si>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</si>
  <si>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</si>
  <si>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</si>
  <si>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</si>
  <si>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</si>
  <si>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</si>
  <si>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</si>
  <si>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</si>
  <si>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</si>
  <si>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</si>
  <si>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</si>
  <si>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</si>
  <si>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</si>
  <si>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</si>
  <si>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</si>
  <si>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</si>
  <si>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</si>
  <si>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</si>
  <si>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</si>
  <si>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</si>
  <si>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</si>
  <si>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</si>
  <si>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</si>
  <si>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</si>
  <si>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</si>
  <si>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</si>
  <si>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</si>
  <si>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</si>
  <si>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</si>
  <si>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</si>
  <si>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</si>
  <si>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</si>
  <si>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</si>
  <si>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</si>
  <si>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</si>
  <si>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</si>
  <si>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</si>
  <si>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</si>
  <si>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</si>
  <si>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</si>
  <si>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</si>
  <si>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</si>
  <si>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</si>
  <si>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</si>
  <si>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</si>
  <si>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</si>
  <si>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</si>
  <si>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</si>
  <si>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</si>
  <si>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</si>
  <si>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</si>
  <si>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</si>
  <si>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</si>
  <si>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</si>
  <si>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</si>
  <si>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</si>
  <si>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</si>
  <si>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</si>
  <si>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</si>
  <si>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</si>
  <si>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</si>
  <si>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</si>
  <si>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</si>
  <si>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</si>
  <si>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</si>
  <si>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</si>
  <si>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</si>
  <si>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</si>
  <si>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</si>
  <si>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</si>
  <si>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</si>
  <si>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</si>
  <si>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</si>
  <si>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</si>
  <si>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</si>
  <si>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</si>
  <si>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</si>
  <si>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</si>
  <si>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</si>
  <si>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</si>
  <si>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</si>
  <si>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</si>
  <si>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</si>
  <si>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</si>
  <si>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</si>
  <si>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</si>
  <si>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</si>
  <si>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</si>
  <si>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</si>
  <si>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</si>
  <si>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</si>
  <si>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</si>
  <si>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</si>
  <si>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</si>
  <si>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</si>
  <si>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</si>
  <si>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</si>
  <si>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</si>
  <si>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</si>
  <si>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</si>
  <si>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</si>
  <si>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</si>
  <si>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</si>
  <si>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</si>
  <si>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</si>
  <si>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</si>
  <si>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</si>
  <si>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</si>
  <si>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</si>
  <si>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</si>
  <si>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</si>
  <si>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</si>
  <si>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</si>
  <si>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</si>
  <si>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</si>
  <si>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</si>
  <si>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</si>
  <si>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Data returned for Lembar SPBy, GUP 09 (First 1000 rows).</t>
  </si>
  <si>
    <t>02546/KW/626402/2023</t>
  </si>
  <si>
    <t>26 Juni 2023</t>
  </si>
  <si>
    <t>02546</t>
  </si>
  <si>
    <t>00172/UM/626402/2023</t>
  </si>
  <si>
    <t>02506/KW/626402/2023</t>
  </si>
  <si>
    <t>02507/KW/626402/2023</t>
  </si>
  <si>
    <t>02493/KW/626402/2023</t>
  </si>
  <si>
    <t>02493</t>
  </si>
  <si>
    <t>00174/UM/626402/2023</t>
  </si>
  <si>
    <t>02514/KW/626402/2023</t>
  </si>
  <si>
    <t>02515/KW/626402/2023</t>
  </si>
  <si>
    <t>02513/KW/626402/2023</t>
  </si>
  <si>
    <t>02513</t>
  </si>
  <si>
    <t>02516/KW/626402/2023</t>
  </si>
  <si>
    <t>02517/KW/626402/2023</t>
  </si>
  <si>
    <t>02518/KW/626402/2023</t>
  </si>
  <si>
    <t>02504/KW/626402/2023</t>
  </si>
  <si>
    <t>00171/UM/626402/2023</t>
  </si>
  <si>
    <t>02494/KW/626402/2023</t>
  </si>
  <si>
    <t>02494</t>
  </si>
  <si>
    <t>02495/KW/626402/2023</t>
  </si>
  <si>
    <t>02495</t>
  </si>
  <si>
    <t>02519/KW/626402/2023</t>
  </si>
  <si>
    <t>02520/KW/626402/2023</t>
  </si>
  <si>
    <t>02521/KW/626402/2023</t>
  </si>
  <si>
    <t>02522/KW/626402/2023</t>
  </si>
  <si>
    <t>02523/KW/626402/2023</t>
  </si>
  <si>
    <t>02524/KW/626402/2023</t>
  </si>
  <si>
    <t>02525/KW/626402/2023</t>
  </si>
  <si>
    <t>02526/KW/626402/2023</t>
  </si>
  <si>
    <t>Belanja Keperluan Perkantoran. Pembayaran BPJS Ketenagakerjaan Pengemudi dan Pramubakti lingkup Pusat Pendidikan KP Bulan Juni 2023, Tgl 05 Juni 2023</t>
  </si>
  <si>
    <t>02544/KW/626402/2023</t>
  </si>
  <si>
    <t>02676/PB/626402/2023</t>
  </si>
  <si>
    <t>05 Juni 2023</t>
  </si>
  <si>
    <t>02544</t>
  </si>
  <si>
    <t>02676</t>
  </si>
  <si>
    <t>02527/KW/626402/2023</t>
  </si>
  <si>
    <t>02528/KW/626402/2023</t>
  </si>
  <si>
    <t>02529/KW/626402/2023</t>
  </si>
  <si>
    <t>02530/KW/626402/2023</t>
  </si>
  <si>
    <t>02531/KW/626402/2023</t>
  </si>
  <si>
    <t>02532/KW/626402/2023</t>
  </si>
  <si>
    <t>02533/KW/626402/2023</t>
  </si>
  <si>
    <t>02496/KW/626402/2023</t>
  </si>
  <si>
    <t>02497/KW/626402/2023</t>
  </si>
  <si>
    <t>02497</t>
  </si>
  <si>
    <t>02498/KW/626402/2023</t>
  </si>
  <si>
    <t>02498</t>
  </si>
  <si>
    <t>02499/KW/626402/2023</t>
  </si>
  <si>
    <t>02500/KW/626402/2023</t>
  </si>
  <si>
    <t>02501/KW/626402/2023</t>
  </si>
  <si>
    <t>02502/KW/626402/2023</t>
  </si>
  <si>
    <t>02503/KW/626402/2023</t>
  </si>
  <si>
    <t>Belanja Pemeliharaan Peralatan dan Mesin. Pemeliharaan aquarium kegiatan Pusat Pendidikan KP periode Bulan April s.d Mei 2023, Tgl 30 Mei 2023</t>
  </si>
  <si>
    <t>02545/KW/626402/2023</t>
  </si>
  <si>
    <t>02677/PB/626402/2023</t>
  </si>
  <si>
    <t>02545</t>
  </si>
  <si>
    <t>02677</t>
  </si>
  <si>
    <t>Perjalanan Dinas dari Jakarta ke Batam pada tanggal 8-9 Juni 2023 dalam rangka Evaluasi Kegiatan Strategis KKP Tahun 2023 dan Peringatan Hari Laut Sedunia. Tgl 12 Juni 2023</t>
  </si>
  <si>
    <t>02534/KW/626402/2023</t>
  </si>
  <si>
    <t>02666/PB/626402/2023</t>
  </si>
  <si>
    <t>12 Juni 2023</t>
  </si>
  <si>
    <t>02666</t>
  </si>
  <si>
    <t>02508/KW/626402/2023</t>
  </si>
  <si>
    <t>02508</t>
  </si>
  <si>
    <t>02509/KW/626402/2023</t>
  </si>
  <si>
    <t>02511/KW/626402/2023</t>
  </si>
  <si>
    <t>02512/KW/626402/2023</t>
  </si>
  <si>
    <t>Penyusunan MR dan Evaluasi SPIP</t>
  </si>
  <si>
    <t>Perjalanan dinas Jkt-Karawang tgl. 8 sd 9 Juni 2023 (PP), melakukan koordinasi SPIP Lingkup Unit Pelaksanaan Teknis Pusdik KP, tgl. 9 Juni 2023</t>
  </si>
  <si>
    <t>02541/KW/626402/2023</t>
  </si>
  <si>
    <t>02673/PB/626402/2023</t>
  </si>
  <si>
    <t>09 Juni 2023</t>
  </si>
  <si>
    <t>02673</t>
  </si>
  <si>
    <t>Perjalanan dinas pertanggungjawaban keuangan Pusdik KP , tgl. 17 Juni 2023</t>
  </si>
  <si>
    <t>02542/KW/626402/2023</t>
  </si>
  <si>
    <t>02674/PB/626402/2023</t>
  </si>
  <si>
    <t>17 Juni 2023</t>
  </si>
  <si>
    <t>02674</t>
  </si>
  <si>
    <t>Perjalanan Dinas Jkt - Karawang tgl. 8 sd 9 Juni 2023 (PP),  melakukan koordinator PNBP TA 2023 Lingkup Unit Pelaksana Teknis Pusdik KP tgl. 9 Juni  2023</t>
  </si>
  <si>
    <t>02543/KW/626402/2023</t>
  </si>
  <si>
    <t>02675/PB/626402/2023</t>
  </si>
  <si>
    <t>02675</t>
  </si>
  <si>
    <t>02510/KW/626402/2023</t>
  </si>
  <si>
    <t>Belanja Bahan Konsumsi Snack Pagi, Makan Siang dan Snack Sore Rapat Verifikasi Berkas Usulan Peserta Tugas Belajar Tahun 2023. Kegiatan Tugas Belajar Baru. Tgl 8 Juni 2023</t>
  </si>
  <si>
    <t>02535/KW/626402/2023</t>
  </si>
  <si>
    <t>02667/PB/626402/2023</t>
  </si>
  <si>
    <t>08 Juni 2023</t>
  </si>
  <si>
    <t>02667</t>
  </si>
  <si>
    <t>Belanja Bahan Konsumsi Snack dan Makan Siang. Rapat Verifikasi Berkas Usulan Peserta Tugas Belajar Tahun 2023. Kegiatan Tugas Belajar Baru. Tgl 9 Juni 2023</t>
  </si>
  <si>
    <t>02536/KW/626402/2023</t>
  </si>
  <si>
    <t>02668/PB/626402/2023</t>
  </si>
  <si>
    <t>02668</t>
  </si>
  <si>
    <t>Belanja Bahan Konsumsi/Snack Rapat Pembahasan Hasil Verifikasi Berkas Usulan Peserta Tugas Belajar Tahun 2023. Kegiatan Tugas Belajar Baru. Tgl 16 Juni 2023</t>
  </si>
  <si>
    <t>02537/KW/626402/2023</t>
  </si>
  <si>
    <t>02669/PB/626402/2023</t>
  </si>
  <si>
    <t>16 Juni 2023</t>
  </si>
  <si>
    <t>02669</t>
  </si>
  <si>
    <t>Belanja Bahan Konsumsi/Makan Siang Rapat Pembahasan Hasil Verifikasi Berkas Usulan Peserta Tugas Belajar Tahun 2023. Kegiatan Tugas Belajar Baru. Tgl 16 Juni 2023</t>
  </si>
  <si>
    <t>02538/KW/626402/2023</t>
  </si>
  <si>
    <t>02670/PB/626402/2023</t>
  </si>
  <si>
    <t>02670</t>
  </si>
  <si>
    <t>001311</t>
  </si>
  <si>
    <t>Perjalanan Dinas dari Jakarta ke Bogor pd tgl 8-9 Juni 2023 dalam rangka Verifikasi Berkas Usulan Tugas Belajar Baru Tahun 2023. Kegiatan Tugas Belajar Baru. 12 Juni</t>
  </si>
  <si>
    <t>02539/KW/626402/2023</t>
  </si>
  <si>
    <t>02671/PB/626402/2023</t>
  </si>
  <si>
    <t>02671</t>
  </si>
  <si>
    <t>02540/KW/626402/2023</t>
  </si>
  <si>
    <t>02672/PB/626402/2023</t>
  </si>
  <si>
    <t>02672</t>
  </si>
  <si>
    <t>Belanja Perjalanan Dinas. Pusdik KP Jkt - Politeknik AUP Jkt (PP) Tgl 06 Juni 2023, dalam rangka kegiatan Inventarisasi dan pemindahan BMN Pusdik KP dari Politeknik AUP Jakarta. Tgl.</t>
  </si>
  <si>
    <t>02813/PB/626402/2023</t>
  </si>
  <si>
    <t>06 Juni 2023</t>
  </si>
  <si>
    <t>02813</t>
  </si>
  <si>
    <t>00203/UM/626402/2023</t>
  </si>
  <si>
    <t>Belanja Keperluan Perkantoran. Pembelian keperluan rumah tangga pantry kegiatan Pusat Pendidikan KP Bulan Juni 2023, Tgl. 09 Juni 2023.</t>
  </si>
  <si>
    <t>02823/PB/626402/2023</t>
  </si>
  <si>
    <t>02823</t>
  </si>
  <si>
    <t>Belanja Perjalanan Dinas. Pusdik KP Jkt - SUPM Ladong, Aceh (PP) Tgl 7 - 10 Juni 2023 dalam rangka kegiatan Inventarisasi/penlitian BMN SUPM Ladong yang akan dihibahkan kepada</t>
  </si>
  <si>
    <t>02814/PB/626402/2023</t>
  </si>
  <si>
    <t>10 Juni 2023</t>
  </si>
  <si>
    <t>02814</t>
  </si>
  <si>
    <t>Belanja Keperluan Perkantoran. Pembelian makanan/minuman kecil untuk rapat &amp; penerimaan tamu kegiatan operasional Pusat Pendidikan KP Bulan Juni 2023, Tgl. 09 Juni 2023.</t>
  </si>
  <si>
    <t>02824/PB/626402/2023</t>
  </si>
  <si>
    <t>02824</t>
  </si>
  <si>
    <t>Belanja Perjalanan Dinas Dalam Kota. Pembayaran transport lokal Pusdik KP Jkt - Samsat Jakut (PP) Tgl 13 Juni 2023, dalam rangka Pengurusan STNK kendaraan bermotor roda 2</t>
  </si>
  <si>
    <t>02816/PB/626402/2023</t>
  </si>
  <si>
    <t>13 Juni 2023</t>
  </si>
  <si>
    <t>02816</t>
  </si>
  <si>
    <t>Sewa Kendaraan / Mobil (2 kali)</t>
  </si>
  <si>
    <t>000626</t>
  </si>
  <si>
    <t>Belanja Sewa. Sewa kendaraan/mobil dalam rangka kegiatan obilisasi pemindahan BMN dari Politeknik AUP Jakarta ke kantor Pusdik KP Gd Mina Bahai II Jakpus. Tgl 06 Juni 2023</t>
  </si>
  <si>
    <t>02818/PB/626402/2023</t>
  </si>
  <si>
    <t>02818</t>
  </si>
  <si>
    <t>Belanja Perjalanan Dinas. Pusdik KP Jkt - Depok, Jabar (PP) Tgl 07 Juni 2023 dalam rangka kegiatan Penyusunan Progam Kerja Pengawasan Kearsipan Tahunan KKP Tahun 2023, Tgl 07</t>
  </si>
  <si>
    <t>02817/PB/626402/2023</t>
  </si>
  <si>
    <t>07 Juni 2023</t>
  </si>
  <si>
    <t>02817</t>
  </si>
  <si>
    <t>Belanja Perjadin. Pusdik KP Jkt-Poltek KP Jembrana-Poltek KP Sidoarjo (PP) Tgl 7-10 Juni 2023, dalam rangka keg Inventarisasi/penlitian BMN Politeknik KP Jembrana yang akan</t>
  </si>
  <si>
    <t>02815/PB/626402/2023</t>
  </si>
  <si>
    <t>02815</t>
  </si>
  <si>
    <t>Belanja Perjalanan Dinas. Pusdik KP Jkt - BP3 Tegal, Jateng (PP) Tgl 8-10 Juni 2023, dalam rangka Pendampingan dalam Penyusunan Naskah Urgensi usulan Pengubahan Ortala Analisis</t>
  </si>
  <si>
    <t>02819/PB/626402/2023</t>
  </si>
  <si>
    <t>02819</t>
  </si>
  <si>
    <t>Belanja Perjalanan Dinas. Pusdik KP Jkt - BRBIH Depok, Jabar (PP) Tgl 16-17 Juni 2023, dalam rangka kegiatan Penyusunan Bahan Rancangan Nomenklatur Jabatan Pelaksana PNS lingkup</t>
  </si>
  <si>
    <t>02820/PB/626402/2023</t>
  </si>
  <si>
    <t>02820</t>
  </si>
  <si>
    <t>Belanja Keperluan Perkantoran. Pembayaran air minum pegawai Pusat Pendidikan KP Bulan Mei 2023, Tgl. 31 Mei 2023</t>
  </si>
  <si>
    <t>02821/PB/626402/2023</t>
  </si>
  <si>
    <t>02821</t>
  </si>
  <si>
    <t>Belanja Keperluan Perkantoran. Pembelian air minum pegawai Pusat Pendidikan KP Bulan Juni 2023, Tgl. 08 Juni 2023</t>
  </si>
  <si>
    <t>02822/PB/626402/2023</t>
  </si>
  <si>
    <t>02822</t>
  </si>
  <si>
    <t>Belanja Keperluan Perkantoran. Pembuatan stempel keperluan kantor Pusat Pendidikan KP, Tgl. 25 Juni 2023</t>
  </si>
  <si>
    <t>02825/PB/626402/2023</t>
  </si>
  <si>
    <t>25 Juni 2023</t>
  </si>
  <si>
    <t>02825</t>
  </si>
  <si>
    <t>elanja Keperluan Perkantoran. Pembelian konsumsi rapat (snack) kegiatan Rapat Reviu Usulan Penghapusan Konstruksi Dalam Pengerjaan (KDP) Tahun 2023 pada Pusdik KP, Tgl. 9 Juni</t>
  </si>
  <si>
    <t>02826/PB/626402/2023</t>
  </si>
  <si>
    <t>02826</t>
  </si>
  <si>
    <t>Belanja Keperluan Perkantoran. Pembelian konsumsi rapat (makan) kegiatan Rapat Reviu Usulan Penghapusan Konstruksi Dalam Pengerjaan (KDP) Tahun 2023 pada Pusdik KP, Tgl. 9</t>
  </si>
  <si>
    <t>02827/PB/626402/2023</t>
  </si>
  <si>
    <t>02827</t>
  </si>
  <si>
    <t>Belanja Keperluan Perkantoran. Pembayaran biaya estetika kantor kegiatan Pusat Pendidikan KP periode Bulan Juni 2023, Tgl. 20 Juni 2023.</t>
  </si>
  <si>
    <t>02828/PB/626402/2023</t>
  </si>
  <si>
    <t>20 Juni 2023</t>
  </si>
  <si>
    <t>02828</t>
  </si>
  <si>
    <t>Belanja Barang Persediaan Barang Konsumsi. Pembelian ATK kegiatan operasional Bidang Perencanaan dan Evaluasi Pusat Pendidikan KP Bulan Juni 2023. Tgl 12 Juni 2023.</t>
  </si>
  <si>
    <t>02866/PB/626402/2023</t>
  </si>
  <si>
    <t>18 Juli 2023</t>
  </si>
  <si>
    <t>02866</t>
  </si>
  <si>
    <t>Belanja Barang Persediaan Barang Konsumsi. Pembelian ATK kegiatan operasional Bidang Penyelenggaraan Pendidikan Pusat Pendidikan KP Bulan Juni 2023. Tgl 12 Juni 2023.</t>
  </si>
  <si>
    <t>02867/PB/626402/2023</t>
  </si>
  <si>
    <t>02867</t>
  </si>
  <si>
    <t>Belanja Barang Persediaan Barang Konsumsi. Pembelian ATK kegiatan operasional Bidang Kelembagaan dan Ketenagan Pusat Pendidikan KP Bulan Juni 2023. Tgl 12 Juni 2023.</t>
  </si>
  <si>
    <t>02868/PB/626402/2023</t>
  </si>
  <si>
    <t>02868</t>
  </si>
  <si>
    <t>Belanja Barang Persediaan Barang Konsumsi. Pembelian ATK kegiatan operasional Bagian Tata Usaha Pusat Pendidikan KP Bulan Juni 2023. Tgl 12 Juni 2023.</t>
  </si>
  <si>
    <t>02869/PB/626402/2023</t>
  </si>
  <si>
    <t>02869</t>
  </si>
  <si>
    <t>Belanja Barang Persediaan Barang Konsumsi. Pembelian Bahan Komputer kegiatan operasional Bagian Tata Usaha Pusat Pendidikan KP Bulan Juni 2023. Tgl 12 Juni 2023.</t>
  </si>
  <si>
    <t>02870/PB/626402/2023</t>
  </si>
  <si>
    <t>02870</t>
  </si>
  <si>
    <t>Belanja Barang Persediaan Barang Konsumsi. Pembelian Bahan Komputer kegiatan operasional Bidang Perencanaan dan Evaluasi Pusat Pendidikan KP Bulan Juni 2023. Tgl 12</t>
  </si>
  <si>
    <t>02871/PB/626402/2023</t>
  </si>
  <si>
    <t>02871</t>
  </si>
  <si>
    <t>Belanja Barang Persediaan Barang Konsumsi. Pembelian Bahan Komputer kegiatan operasional Bidang Penyelenggaran Pendidkan Pusat Pendidikan KP Bulan Juni 2023. Tgl 12</t>
  </si>
  <si>
    <t>02872/PB/626402/2023</t>
  </si>
  <si>
    <t>02872</t>
  </si>
  <si>
    <t>Belanja Barang Persediaan Barang Konsumsi. Pembelian Bahan Komputer kegiatan operasional Bidang Kelembagaan dan Ketenagaan Pusat Pendidikan KP Bulan Juni 2023. Tgl</t>
  </si>
  <si>
    <t>02873/PB/626402/2023</t>
  </si>
  <si>
    <t>02873</t>
  </si>
  <si>
    <t>Belanja Barang Persediaan Barang Konsumsi. Pembelian kertas foto copy kegiatan operasional Pusat Pendidikan KP Bulan Juni 2023. Tgl 12 Juni 2023.</t>
  </si>
  <si>
    <t>02874/PB/626402/2023</t>
  </si>
  <si>
    <t>02874</t>
  </si>
  <si>
    <t>Belanja Pengiriman Surat Dinas Pos Pusat. Pengiriman surat dan dokumen/barang lainnya kegiatan Pusat Pendidikan KP Bulan Juni 2023, Tgl. 05 Juni 2023.</t>
  </si>
  <si>
    <t>02829/PB/626402/2023</t>
  </si>
  <si>
    <t>02829</t>
  </si>
  <si>
    <t>Belanja Pengiriman Surat Dinas Pos Pusat. Pengiriman surat dan dokumen/barang lainnya kegiatan Pusat Pendidikan KP Bulan Juli 2023. Tgl. 03 Juli 2023.</t>
  </si>
  <si>
    <t>02830/PB/626402/2023</t>
  </si>
  <si>
    <t>03 Juli 2023</t>
  </si>
  <si>
    <t>02830</t>
  </si>
  <si>
    <t>Belanja Pengiriman Surat Dinas Pos Pusat. Pengiriman surat dan dokumen/barang lainnya kegiatan Pusat Pendidikan KP Bulan Juli 2023. Tgl. 11 Juli 2023.</t>
  </si>
  <si>
    <t>02836/PB/626402/2023</t>
  </si>
  <si>
    <t>11 Juli 2023</t>
  </si>
  <si>
    <t>02836</t>
  </si>
  <si>
    <t>Belanja Sewa. Pembayaran sewa mesin photocopy Pusat Pendidikan KP Bulan Mei 2022, tgl. 05 Juni 2023</t>
  </si>
  <si>
    <t>02831/PB/626402/2023</t>
  </si>
  <si>
    <t>02831</t>
  </si>
  <si>
    <t>Belanja Pemeliharaan Peralatan dan Mesin. Pembayaran pajak kendaraan operasional roda 4 Pusat Pendidikan KP Nopol B 1602 PQP Tahun 2023, Tgl. 13 Juni 2023</t>
  </si>
  <si>
    <t>02833/PB/626402/2023</t>
  </si>
  <si>
    <t>02833</t>
  </si>
  <si>
    <t>Belanja Pemeliharaan Peralatan dan Mesin. Pembayaran pajak kendaraan operasional roda 4 Pusat Pendidikan KP Nopol B 1002 VQ Tahun 2023, Tgl. 13 Juni 2023</t>
  </si>
  <si>
    <t>02834/PB/626402/2023</t>
  </si>
  <si>
    <t>02834</t>
  </si>
  <si>
    <t>Belanja Pemeliharaan Peralatan dan Mesin. Pembayaran pajak kendaraan operasional roda 4 Pusat Pendidikan KP Nopol B 1165 UQN Tahun 2023, Tgl. 13 Juni 2023</t>
  </si>
  <si>
    <t>02835/PB/626402/2023</t>
  </si>
  <si>
    <t>02835</t>
  </si>
  <si>
    <t>Belanja Pemeliharaan Peralatan dan Mesin. Pembayaran BBM kendaraan operasional roda 4 Pusat Pendidikan KP Bulan Mei 2023, Tgl. 12 Juni 2023</t>
  </si>
  <si>
    <t>02837/PB/626402/2023</t>
  </si>
  <si>
    <t>02837</t>
  </si>
  <si>
    <t>Belanja Pemeliharaan Peralatan dan Mesin. Pembayaran BBM kendaraan operasional roda 4 Pusat Pendidikan KP Bulan Juni 2023, Tgl. 3 Juli 2023</t>
  </si>
  <si>
    <t>02838/PB/626402/2023</t>
  </si>
  <si>
    <t>02838</t>
  </si>
  <si>
    <t>Belanja Pemeliharaan Peralatan dan Mesin. Pembayaran BBM kendaraan operasional roda 2 Pusat Pendidikan KP Bulan Maret sampai dengan Juni 2023, Tgl. 03 Juli 2023</t>
  </si>
  <si>
    <t>02839/PB/626402/2023</t>
  </si>
  <si>
    <t>02839</t>
  </si>
  <si>
    <t>Belanja Pemeliharaan Peralatan dan Mesin. Pembayaran pajak kendaraan operasional roda 2 Pusat Pendidikan KP Nopol B 6558 SQG Tahun 2023, Tgl. 13 Juni 2023</t>
  </si>
  <si>
    <t>02840/PB/626402/2023</t>
  </si>
  <si>
    <t>02840</t>
  </si>
  <si>
    <t>Belanja Pemeliharaan Peralatan dan Mesin. Pembayaran Pemeliharaan kendaraan operasional roda 2 Nopol B 6558 SQG  Bulan Juni 2023, Tgl. 01 Juni 2023.</t>
  </si>
  <si>
    <t>02841/PB/626402/2023</t>
  </si>
  <si>
    <t>01 Juni 2023</t>
  </si>
  <si>
    <t>02841</t>
  </si>
  <si>
    <t>Belanja Pemeliharaan Alsin. Pembayaran pemeliharaan kendaraan operasional roda 4 Pusat Pendidikan KP Nopol B 1165 UQN</t>
  </si>
  <si>
    <t>02842/PB/626402/2023</t>
  </si>
  <si>
    <t>24 Juni 2023</t>
  </si>
  <si>
    <t>02842</t>
  </si>
  <si>
    <t>Belanja Pemeliharaan Alsin. Pembayaran pemeliharaan kendaraan operasional roda 2 Pusat Pendidikan KP Nopol B 6497 SRQ Bulan Juli 2023, Tgl. 2 Juli 2023</t>
  </si>
  <si>
    <t>02843/PB/626402/2023</t>
  </si>
  <si>
    <t>02 Juli 2023</t>
  </si>
  <si>
    <t>02843</t>
  </si>
  <si>
    <t>Belanja Pemeliharaan Peralatan dan Mesin. Pembayaran Pemeliharaan Lcd Projector kantor Pusdik KP periode Bulan Juni 2023, Tgl. 6 Juni 2023.</t>
  </si>
  <si>
    <t>02844/PB/626402/2023</t>
  </si>
  <si>
    <t>02844</t>
  </si>
  <si>
    <t>Belanja Pemeliharaan Peralatan dan Mesin. Pembayaran Pemeliharaan Alat Pengolah Data (printer) kantor Pusat Pendidikan KP periode Bulan Juni 2023, Tgl. 12 Juni 2023.</t>
  </si>
  <si>
    <t>02845/PB/626402/2023</t>
  </si>
  <si>
    <t>02845</t>
  </si>
  <si>
    <t>Belanja Pemeliharaan Peralatan dan Mesin. Pembayaran Pemeliharaan Alat Pengolah Data (P.C unit) kantor Pusdik KP periode Bulan Mei &amp; Juni 2023, Tgl. 16 Juni 2023.</t>
  </si>
  <si>
    <t>02846/PB/626402/2023</t>
  </si>
  <si>
    <t>02846</t>
  </si>
  <si>
    <t>Belanja Pemeliharaan Peralatan dan Mesin. Pembayaran Pemeliharaan Alat Pengolah Data (Laptop) kantor Pusdik KP periode Bulan Mei &amp; Juni 2023, Tgl. 23 Juni 2023.</t>
  </si>
  <si>
    <t>02847/PB/626402/2023</t>
  </si>
  <si>
    <t>23 Juni 2023</t>
  </si>
  <si>
    <t>02847</t>
  </si>
  <si>
    <t>Belanja Pemeliharaan Peralatan dan Mesin. Pembayaran Pemeliharaan kendaraan operasional roda 4 Pusat Pendidikan KP Nopol B 1304 PQI  Bulan Juli 2023, Tgl. 10 Juli 2023</t>
  </si>
  <si>
    <t>02848/PB/626402/2023</t>
  </si>
  <si>
    <t>10 Juli 2023</t>
  </si>
  <si>
    <t>02848</t>
  </si>
  <si>
    <t>Belanja Pemeliharaan Lainnya. Pembayaran Pemeliharaan Aquarium Pusat Pendidikan KP Bulan Juni 2023, tgl. 26 Juni 2023.</t>
  </si>
  <si>
    <t>02832/PB/626402/2023</t>
  </si>
  <si>
    <t>02832</t>
  </si>
  <si>
    <t>Belanja Honor Operasional Satker: Pembayaran Honor Operasional Satker Pengelola Keuangan Pusdik KP Bulan Mei 2023, tgl. 05 Juni 2023</t>
  </si>
  <si>
    <t>02850/PB/626402/2023</t>
  </si>
  <si>
    <t>02850</t>
  </si>
  <si>
    <t>Belanja Honor Operasional Satker: Pembayaran Honor Operasional Satker Pengelola Keuangan Pusdik KP Bulan Juni 2023, tgl.  3 Juli 2023</t>
  </si>
  <si>
    <t>02853/PB/626402/2023</t>
  </si>
  <si>
    <t>02853</t>
  </si>
  <si>
    <t>Belanja Bahan. Biaya konsumsi rapat (snack pagi dan snack sore) dalam rangka penyelesaian pertanggung jawaban Revolving GUP Ke 9 Lingkup Pusdik KP, Tgl. 26 Juni 2023</t>
  </si>
  <si>
    <t>02810/PB/626402/2023</t>
  </si>
  <si>
    <t>02810</t>
  </si>
  <si>
    <t>Perjalanan dinas Jakarta - Ancol (PP) tgl. 26 Juni 2023, dalam rangka melakukan penyelesaian pertanggungjawaban Revolving GUP 9 Lingkup Pusat Pendidikan KP, Tgl 26 Juni 2023</t>
  </si>
  <si>
    <t>02811/PB/626402/2023</t>
  </si>
  <si>
    <t>02811</t>
  </si>
  <si>
    <t>001457</t>
  </si>
  <si>
    <t>Belanja Bahan. Biaya konsumsi rapat (snack pagi) dalam rangka percepatan realisasi angaran lingkup Pusdik KP, DIPA Satker Sekretariat BRSDMKP TA 2023, Tgl. 20 Juni 2023</t>
  </si>
  <si>
    <t>02812/PB/626402/2023</t>
  </si>
  <si>
    <t>02812</t>
  </si>
  <si>
    <t>Berdasarkan Pengajuan GUP Ke 10, Pusat Pendidikan KP</t>
  </si>
  <si>
    <t>Data returned for Lembar SPBy, GUP 10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</si>
</sst>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1"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6">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0" fontId="6" fillId="0" borderId="0" xfId="0" applyFont="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14" fontId="0" fillId="2" borderId="0" xfId="0" applyNumberFormat="1"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xf>
    <xf numFmtId="0" fontId="0" fillId="2" borderId="0" xfId="0" applyFill="1" applyAlignment="1">
      <alignment horizontal="center" vertical="center" wrapText="1"/>
    </xf>
    <xf numFmtId="0" fontId="0" fillId="0" borderId="0" xfId="0" applyNumberFormat="1" applyAlignment="1">
      <alignment vertical="top"/>
    </xf>
    <xf numFmtId="0" fontId="0" fillId="0" borderId="0" xfId="0" applyNumberFormat="1" applyAlignment="1">
      <alignment vertical="top" wrapText="1"/>
    </xf>
    <xf numFmtId="0" fontId="0" fillId="0" borderId="0" xfId="0" applyNumberFormat="1"/>
    <xf numFmtId="41" fontId="0" fillId="0" borderId="0" xfId="0" applyNumberFormat="1" applyFill="1"/>
    <xf numFmtId="0" fontId="6" fillId="9" borderId="0" xfId="0" applyNumberFormat="1" applyFont="1" applyFill="1"/>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0" fillId="0" borderId="2" xfId="0" applyNumberFormat="1" applyBorder="1"/>
    <xf numFmtId="0" fontId="0" fillId="4" borderId="2" xfId="0" applyNumberFormat="1" applyFill="1" applyBorder="1"/>
    <xf numFmtId="0" fontId="0" fillId="0" borderId="5" xfId="0" applyNumberFormat="1" applyBorder="1"/>
    <xf numFmtId="0" fontId="0" fillId="2" borderId="2" xfId="0" applyNumberFormat="1" applyFill="1" applyBorder="1"/>
    <xf numFmtId="0" fontId="0" fillId="0" borderId="6" xfId="0" applyNumberFormat="1" applyBorder="1"/>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9" fillId="6" borderId="1" xfId="0" applyNumberFormat="1" applyFont="1" applyFill="1" applyBorder="1"/>
    <xf numFmtId="3" fontId="19" fillId="6" borderId="1" xfId="0" applyNumberFormat="1" applyFont="1" applyFill="1" applyBorder="1" applyAlignment="1">
      <alignment horizontal="center"/>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41" fontId="20" fillId="6"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cellXfs>
  <cellStyles count="2">
    <cellStyle name="Comma [0]" xfId="1" builtinId="6"/>
    <cellStyle name="Normal" xfId="0" builtinId="0"/>
  </cellStyles>
  <dxfs count="987">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numFmt numFmtId="19" formatCode="dd/mm/yyyy"/>
    </dxf>
    <dxf>
      <numFmt numFmtId="19" formatCode="dd/mm/yyyy"/>
    </dxf>
    <dxf>
      <numFmt numFmtId="19" formatCode="dd/mm/yyyy"/>
    </dxf>
    <dxf>
      <numFmt numFmtId="19" formatCode="dd/mm/yyyy"/>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86"/>
      <tableStyleElement type="headerRow" dxfId="985"/>
      <tableStyleElement type="totalRow" dxfId="984"/>
      <tableStyleElement type="firstSubtotalRow" dxfId="983"/>
      <tableStyleElement type="secondSubtotalRow" dxfId="982"/>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7.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20</xdr:row>
      <xdr:rowOff>83820</xdr:rowOff>
    </xdr:from>
    <xdr:to>
      <xdr:col>13</xdr:col>
      <xdr:colOff>182880</xdr:colOff>
      <xdr:row>36</xdr:row>
      <xdr:rowOff>53340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182880</xdr:colOff>
      <xdr:row>2</xdr:row>
      <xdr:rowOff>144781</xdr:rowOff>
    </xdr:from>
    <xdr:to>
      <xdr:col>13</xdr:col>
      <xdr:colOff>182880</xdr:colOff>
      <xdr:row>19</xdr:row>
      <xdr:rowOff>160020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594360</xdr:colOff>
      <xdr:row>2</xdr:row>
      <xdr:rowOff>121920</xdr:rowOff>
    </xdr:from>
    <xdr:to>
      <xdr:col>16</xdr:col>
      <xdr:colOff>594360</xdr:colOff>
      <xdr:row>27</xdr:row>
      <xdr:rowOff>99060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7"/>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13.395843865743" createdVersion="7" refreshedVersion="8" minRefreshableVersion="3" recordCount="666"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52">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Perjalanan Pembinaan, Koordinasi dan Pendampingan Pimpinan"/>
        <s v="Amplop Kop Kecil"/>
        <s v="Sewa Ruang Arsip dan Penyimpanan BMN"/>
        <s v="Perjalanan Revisi Anggaran Pendidikan KP"/>
        <s v="Perjalanan Rakornis Pendidikan KP"/>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74">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Pembayaran translok Jkt- Ps Minggu, Jaksel (PP). Tgl  27 April 2023. Dalam rangka melakukan pengecekan BMN Pusdik KP di Politenik AUP Jakarta. Tgl. 27 April 2023"/>
        <s v="Pembayaran translok Jkt- KPKN Jakarta II, Jakpus (PP). Tgl Penyampaian dokumen PSP kendaraan roda 4 Pusdik KP Tahun 2023. Tgl. 04 Mei 2023"/>
        <s v=". Perdin Jakarta - Magetan, Jatim (PP). Tgl 3 - 7 Mei 2023. Dalam rangka kegiatan Kunjungan Lapangan ke Lokasi SFV Desa Sumberdodol, Magetan Jatim. Tgl. 07 Mei 2023."/>
        <s v="Perdin Jakarta - Magetan, Jatim (PP). Tgl 3 - 5 Mei 2023. Dalam rangka kegiatan Kunjungan Lapangan ke Lokasi SFV Desa Sumberdodol, Magetan Jatim. Tgl. 05 Mei 2023."/>
        <s v="Perdin Jakarta - Depok, Jabar (PP). Tgl 10-11 April 2023. Dalam rangka melakukan kegiatan percepatan penyelesaian tindak lanjut hasil pengawasan Itjen KKP dan pemeriksaaan BPK atas"/>
        <s v="Belanja Keperluan Sehari-hari Perkantoran: Pembayaran air minum pegawai Pusat Pendidikan KP Bulan April 2023. Tgl. 30 April 2023"/>
        <s v="Belanja Keperluan Sehari-hari Perkantoran: Pembelian air minum pegawai Pusat Pendidikan KP Bulan Mei 2023. Tgl.04 Mei 2023"/>
        <s v="Belanja Keperluan Perkantoran: Pencetakan foto dokmentasi kegiatan operasional Pusat Pendidikan KP Tahun 2023, Tgl 07 Mei 2022."/>
        <s v="Belanja Keperluan Perkantoran: Pembelian materai untuk kegiatan operasional Pusat Pendidikan KP, Tgl 08 Mei 2023."/>
        <s v="Belanja Keperluan Perkantoran: Pembelian bingkai minimalis untuk kegiatan operasional Pusat Pendidikan KP, Tgl 09 Mei 2023."/>
        <s v="Belanja Barang Non Operasional Lainnya. Pembayaran zoho form kegiatan Pusat Pendidikan KP Bulan April 2023. Tgl. 02 Mei 2023."/>
        <s v="Pembelian konsumsi (pagi dan sore) Rapat kegiatan Penyiapan Dokumen/SOP/Tata Tertib Layanan Pendidikan di lingkngan Kampus. Tgl. 13 April 2023"/>
        <s v="Pembelian konsumsi (maksi) Jamuan Rapat kegiatan Percepatan Pembentukan Tim Kerja Pusat Pendidikan KP. Tgl. 17 April 2023"/>
        <s v="Pembelian konsumsi (maksi) Jamuan kegiatan Silaturahmi Halal Bihalal Syawal 1444 H. Tgl. 03 Mei 2023"/>
        <s v="Pembelian konsumsi (snack) Jamuan kegiatan Silaturahmi Halal Bihalal Syawal 1444 H. Tgl. 03 Mei 2023"/>
        <s v="Belanja Keperluan Perkantoran: Pembayaran biaya estetika kantor kegiatan Pusat Pendidikan KP periode Bulan Mei 2023. Tgl. 22 Mei 2023."/>
        <s v="Belanja Barang Persediaan Barang Konsumsi: Pencetakan kertas kop dan amplop kecil kegiatan operasional Pusat Pendidikan KP Tahun 2023. Tgl 05 Mei 2023."/>
        <s v="Belanja Barang Persediaan Barang Konsumsi: Pembelian kertas foto copy kegiatan operasional Pusat Pendidikan KP Bulan Mei 2023. Tgl 08 Mei 2023."/>
        <s v="Belanja Sewa: Pembayaran sewa mesin photocopy Pusat Pendidikan KP Bulan April 2022, tgl. 02 Mei 2023"/>
        <s v="Sewa ruang arsip dan penyimpan BMN Pusat Pendidikan KP selama 1 (satu) tahun sesuai dengan Perjanjian Kontrak Tgl 25 Mei 2023. Tgl. 25 Mei 2023"/>
        <s v="Belanja Bahan. Biaya Foto copy dan penggandaan dalam rangka Penyusunan Program dan Anggaran Pusat Pendidikan KP, tgl.15 Mei 2023"/>
        <s v="Belanja Bahan Pembelian Bahan Komputer dalam rangka mendukung dan Anggaran Pusat Pendidikan KP,"/>
        <s v="Belanja Bahan Pembelian ATK dalam rangka mendukung Penyusunan Program dan Anggaran Pusat Pendidikan KP, tgl. 25 Mei 2023"/>
        <s v="Belanja Bahan Konsumsi/Makan Siang Rapat Pembahasan Tindak Lanjut Perjanjian Kerja Sama BRSDM dan PT OS Selnajaya. Kegiatan Kerja Sama Pendidikan KP. Tanggal 16 Mei"/>
        <s v="Belanja Bahan Konsumsi/Snack Rapat Pembahasan Tindak Lanjut Perjanjian Kerja Sama BRSDM dan PT LPK OSIN. Kegiatan Kerja Sama"/>
        <s v="Belanja Bahan Monsumsi/Makan Siang Rapat Pembahasan Tindak Lanjut Perjanjian Kerja Sama BRSDM dan PT LPK OSIN. Kegiatan Kerja Sama Pendidikan KP. Tanggal 17 Mei 2023"/>
        <s v="Pembayaran translok Jkt - Samsat Jakut (PP). Tgl 3 April 2023. Dalam rangka Pengurusan STNK kendaraan bermotor roda 4 Pusdik KP Nopol B 1446 PQH . Tgl. 3 April 2023"/>
        <s v="Perdin Jakarta - Ladong, Aceh (PP). Tgl 27 April - 1 Mei 2023. Dalam rangka Mendampingi Kunker Kepala BRSDM KP ke SUPM Ladong Politeknik Aceh. Tgl. 01 Mei 2023."/>
        <s v="Perdin Jakarta - Ancol, Jakut (PP). Tgl 4 Mei 2023. Dalam rangka keg Sosialisasi Fitur Memo Iternal, SP/T, Gruping Tujuan &amp; Penyelesaian Menu Dispo pd e-Layar. Tgl 4 Mei 2023"/>
        <s v="Perdin Jakarta - Depok, Jabar (PP). Tgl 30 Mei 2023. Dalam rangka menghadiri penandatangan BA Penggunaan bersama BMN milik Sekretariat BRSDM KP dan BRPBATPP kepada Politeknik"/>
        <s v="Perdin Jakarta - BKN_RI, Jaktim (PP). Tgl 30 Mei 2023. Dalam rangka kegiatan Pemetaan /Penilaian Potensi &amp; Kompetens PNS di lngkungan KKP. Tgl. 30 Mei 2023."/>
        <s v="Perdin Jakarta - BKN_RI, Jaktim (PP). Tgl 30 -31 Mei 2023. Dalam rangka mengikuti Bimtek Penyusunan Hasil Kerja &amp; Penetapan Angka Kredit . Tgl. 31 Mei 2023."/>
        <s v="Perdin Jakarta - Bandung, Jabar (PP). Tgl 30 - 31 Mei 2023. Dalam rangka mengikuti Bimtek Penyusunan Hasil Kerja &amp; Penetapan Angka Kredit . Tgl. 31 Mei 2023."/>
        <s v="Perdin biasa Pusdik KP - Poltek KP Karawang tgl 3-5 Mei 2023 (PP).Koord.terkait dengan serapan lulusan bahan rapat koordinasi teknis pusdik KP. Tgl 5 Mei 2023"/>
        <s v="Belanja Keperluan Sehari-hari Perkantoran: Pembuatan spanduk kegiatan operasional Pusdik KP. Tgl.14 April 2023"/>
        <s v="Belanja Keperluan Perkantoran: Pembayaran BPJS Ketenagakerjaan Pengemudi dan Pramubhakti lingkup Pusat Pendidikan KP Bulan Mei 2023, Tgl 02 Mei 2023."/>
        <s v="Belanja Keperluan Perkantoran: Pembelian makanan/minuman kecil untuk rpat &amp; penerimaan tamu keg operasional Pusat Pendidikan KP Bulan Mei 2023, Tgl. 15 Mei 2023."/>
        <s v="Belanja Keperluan Perkantoran: Pembelian keperluan rumah tangga pantry kegiatan Pusat Pendidikan KP Bulan Mei 2023, Tgl. 15 Mei 2023."/>
        <s v="Pembelian konsumsi (pagi dan sore) Rapat Penyiapan Dokumen Reviev Itjen KKP terkai UsulanProses Penghapusan KDP Pusdik KP. Tgl. 26 Mei 2023"/>
        <s v="Pembelian konsumsi (snack) Rapat Penyiapan Dokumen Reviev Itjen KKP terkai UsulanProses Penghapusan KDP Pusdik KP. Tgl. 26 Mei 2023"/>
        <s v="Pembelian konsumsi (snack) Jamuan kegiatan Silaturahmi Halal Bihalal Syawal 1444 H. Tgl. 30 Mei 2023"/>
        <s v="Pembelian konsumsi (maksi) Jamuan Rapat kegiatan Percepatan Pembentukan Tim Kerja Pusat Pendidikan KP. Tgl. 30 Mei 2023"/>
        <s v="Pembelian konsumsi (snack) Jamuan kegiatan sillaturrahim pegawai pusdik dalam rangka Kapusdik aktif kembali sebagai Dosen di Politeknik KP Sidoarjo. Tgl. 31 Mei 2023"/>
        <s v="Pembelian konsumsi (maksi) Jamuan kegiatan sillaturrahim pegawai pusdik dalam rangka Kapusdik aktif kembali sebagai Dosen di Politeknik KP Sidoarjo. Tgl. 31 Mei 2023"/>
        <s v="Belanja Barang Persediaan Barang Konsumsi: Pembelian ATK kegiatan operasional Bidang Penyelenggaraan Pendidikan Pusat Pendidikan KP Bulan Mei 2023. Tgl 09 Mei 2023."/>
        <s v="Belanja Barang Persediaan Barang Konsumsi: Pembelian ATK kegiatan operasional Bidang Kelembagaan dan Ketenagan Pusat Pendidikan KP Bulan Mei 2023. Tgl 09 Mei 2023."/>
        <s v="Belanja Barang Persediaan Barang Konsumsi: Pembelian ATK kegiatan operasional Bagian Tata Usaha Pusat Pendidikan KP Bulan Mei 2023. Tgl 09 Mei 2023."/>
        <s v="Belanja Barang Persediaan Barang Konsumsi: Pembelian Bahan Komputer kegiatan operasional Bagian Tata Usaha Pusat Pendidikan KP Bulan Mei 2023. Tgl 08 Mei 2023."/>
        <s v="Belanja Barang Persediaan Barang Konsumsi: Pembelian Bahan Komputer kegiatan operasional Bidang Perencanaan dan Evaluasi Pusat Pendidikan KP Bulan Mei 2023. Tgl 08"/>
        <s v="Belanja Barang Persediaan Barang Konsumsi: Pembelian Bahan Komputer kegiatan operasional Bidang Penyelenggaran Pendidkan Pusat Pendidikan KP Bulan Mei 2023. Tgl 08"/>
        <s v="Belanja Barang Persediaan Barang Konsumsi: Pembelian Bahan Komputer kegiatan operasional Bidang Kelembagaan dan Ketenagaan Pusat Pendidikan KP Bulan Mei 2023. Tgl"/>
        <s v="Belanja Pengiriman Surat Dinas Pos Pusat. Pengiriman surat dan dokumen/barang lainnya kegiatan Pusat Pendidikan KP Bulan Mei 2023. Tgl. 08 Mei 2023."/>
        <s v="Belanja Pemeliharaan Peralatan dan Mesin: Pembayaran BBM kendaraan operasional roda 4 Pusat Pendidikan KP Bulan April 2023, Tgl. 5 Mei 2023"/>
        <s v="Belanja Pemeliharaan Peralatan dan Mesin: Pembayaran pajak kendaraan operasional roda 4 Pusat Pendidikan KP Nopol B 1304 PQI Tahun 2023, Tgl. 18 April 2023"/>
        <s v="Belanja Pemeliharaan Peralatan dan Mesin: Pembayaran pajak kendaraan operasional roda 4 Pusat Pendidikan KP Nopol B 1446 PQH Tahun 2023, Tgl. 25 April 2023"/>
        <s v="elanja Pemeliharaan Peralatan dan Mesin: Pembayaran Pemeliharaan kendaraan operasional roda 4 Nopol B 1304 PQI Bulan Mei 2023, Tgl. 15 Mei 2023."/>
        <s v="Belanja Pemeliharaan Alsin : Pembayaran pemeliharaan kendaraan operasional roda 4 Pusat Pendidikan KP Nopol B 1165 UQN"/>
        <s v="Belanja Pemeliharaan Peralatan dan Mesin: Pembayaran Pemeliharaan kendaraan operasional roda 2 Nopol B 6578 SRQ Bulan Mei 2023, Tgl. 18 Mei 2023."/>
        <s v="Belanja Pemeliharaan Alsin : Pembayaran pemeliharaan kendaraan operasional roda 4 Pusat Pendidikan KP Nopol B 2030 MQ"/>
        <s v="Belanja Perdin Jakarta - Bogor pd tgl 15-16  Mei 2023 dalam rangka Reviu Revisi Pemanfaatan PNBP Tahun 2023. Tgl 17 Mei 2023"/>
        <s v="Belanja Perdin Jakarta - Ambon pd tgl 11-13 Mei 2023 dalam rangka mengikuti Kegiatan Rapat Koordinasi Teknis Pendidikan KP Tahun 2023. Tgl 15 Mei 2023"/>
        <s v="Belanja Perdin Biasa Jkt - Pangandaran (PP). Tgl 28 - 31 Mei 2023 dlm rangka Pndampingan Penilaian Mandiri SAKIP Level 3 Lingkup BRSDM KP. Tgl 31 Mei 2023"/>
        <s v="Belanja Barang Non Operasional Lainnya Langganan Video Conference (zoom) Tagihan Mei 2023. Kegiatan Monitoring Evaluasi Penyelenggaraan Pendidikan KP. Tanggal 31 Mei 2023"/>
        <s v="Belanja Bahan Konsumsi/Snack dan Makan Siang Rapat Pembahasan Rencana Kebutuhan Tugas Belajar dan Izin Belajar lingkup KKP Tahun 2023. Kegiatan Tugas Belajar Baru. Tanggal"/>
        <s v="Pembayaran Belanja Bahan. Pengadaan Cetakan Buku Kerja Kegiatan Administrasi Kepegawaian Pusat Pendidikan KP Tahun Anggaran 2022" u="1"/>
        <s v="Belanja Pemeliharaan Lainnya : Pembayaran Pemeliharaan Aquarium Pusat Pendidikan KP Bulan Desember 2022, tgl. 5 Desember 2022." u="1"/>
        <s v="Belanja Bahan Konsumsi Snac Box (pagi), rapat finalisasi penyusunan dokumen persyaratan pembukaan PSDKU Kegiatan Penyusunan NSPK Kelembagaan Pendidikan, tanggal 1 Juli" u="1"/>
        <s v="Bayar ke Arif Wahyudi. Perdin Jakarta - Ciracas, Jaktim (PP). Tgl. 01 April 2022. Dalam rangka Monev percepatan penyelesaian disposisi e-layar pegawai Pusdik KP. Tgl. 01 April 2022." u="1"/>
        <s v="Pembayaran Perjadin Jkt-Jkt (PP) Tgl 18 Maret 2022 dalam rangka Penyusunan draft Peraturan MenKP tentang Statuta Politeknik KP Bitung an. Dwi Hertanto, dkk" u="1"/>
        <s v="Belanja Keperluan Perkantoran: Pembelian keperluan rumah tangga pantry Pusdik KP Bulan Desember 2022, Tgl 05 Desember 2022." u="1"/>
        <s v="jasa Profesi. Mendukung Kegiatan Dukungan Penerimaan dan Penetapan Terpusat Peserta Didik Lingkup KKP dlm rangka penambahan program studi pada Politeknik KP Pangandaran" u="1"/>
        <s v="Bayar ke CV. AUTOMINDO. Belanja Pemeliharaan Peralatan dan Mesin: Pembayaran service kendaraan operasional roda 4 Pusdik KP Nopol B 1446 PQH Bulan Mei 2022, tgl. 19 Mei 2022." u="1"/>
        <s v="Belanja Bahan Konsumsi (snack pagi&amp;makan siang). kegiatan pembinaan&amp;pelaksanaan kewirausahaan&amp; TEFA,dlm rangka evaluasi pelaksanaan kewirausahaan pada SatDik dilingkup" u="1"/>
        <s v="Bayar ke Melakukan penyelesaian pertanggung jawaban GUP (Revolving) ke 6 Lingkup Pusat Pendidikan" u="1"/>
        <s v="Belanja Keperluan Perkantoran: Pembelian mic wireless double advance 301 microphone, Tgl 23 Agustus 2022." u="1"/>
        <s v="Pembayaran Belanja Barang Non Operasional : Pembelian Masker Penanganan Pandemi COVID-19 keg Pengelolaan Administrasi Kepegawaian Pusdik KP Bln Februari 2022" u="1"/>
        <s v="Pembayaran Perjadin Januari 2022 dalam rangka Penyusunan Perencanaan Pendidikan KP Tahun 2022" u="1"/>
        <s v="Pembayaran belanja Bahan Komputer dalam rangka mendukung kegiatan Penyusunan Program dan Anggaran Lingkup Pusdik KP" u="1"/>
        <s v="Belanja Barang Non Operasional Lainnya Langganan biaya video conference Bulan Agustus Keg. Sinkronisasi Kegiatan Pendidikan KP . Tanggal 30 Agustus 2022" u="1"/>
        <s v="Belanja Keperluan Sehari-hari Perkantoran: Pembayaran air minum pegawai Pusat Pendidikan KP Bulan Oktober 2022. Tgl. 31 Oktober 2022" u="1"/>
        <s v="Belanja Bahan Konsumsi (Snack). kegiatan pembinaan &amp; pelaksanaan kewirausahaan dan TEFA, dalam rangka rapat penyelesaian draft pedoman pelaksanaan PKL/PL, KPA/PA /PKL" u="1"/>
        <s v="Belanja Bahan. Penggandaan, Fotocopy dan penjilidan dalam rangka kegiatan Tugas Belajar Baru. Tanggal 9 Desember 2022" u="1"/>
        <s v="Bayar ke Sutrisno. Perdin Jkt - Depok, Jabar (PP). Tgl 10 Februari 2022. Dalam rangka menindaklanjuti permintaan dokumen BPK_RI terkait inventarisasi BMN. Tgl. 10 Februari 2022" u="1"/>
        <s v="Belanja Perjalanan Dinas Biasa Pangandaran-Jkt (PP) tgl 21 s.d. 23 Sept 2022 dlm rangka Keg. Lokakarya Peningkatan Akreditasi Satdik Tinggi KP, tgl 23 Sept 2022" u="1"/>
        <s v="Pembayaran  Belanja Bahan. Pembelian ATK dalam rangka kegiatan Penyusunan Tindak Lanjut &amp; Pemutakhiran Data Pusat Pendidikan KP" u="1"/>
        <s v="Bayar Ke Hadi Desika Murdiyanto, SE. Belanja Perdin Jakarta - Sidoarjo. Tgl 12-14 Mei 2022 dalam rangka Monitoring Serapan Lulusan di Dunia Usaha/Dunia Industri. Keg. Data dan" u="1"/>
        <s v="Belanja Perjalanan Dinas Jakarta - Bogor tanggal 5-8 Oktober 2022 dalam rangka Penelitian dan Reviu RKA-K/L Alokasi Anggaran BRSDM TA 2023 di BRBPBAT Sempur. Tgl 10 Okt  2022" u="1"/>
        <s v="Belanja Bahan Penggandaan Dokumen PSDKU Politeknik AUP Kampus Maluku,Wakatobi (Kegiatan Pembentukan Kelembagaan KP) Tanggal 8 Juli 2022" u="1"/>
        <s v="Bayar ke CV. AUTOMINDO. Belanja Pemeliharaan Peralatan dan Mesin: Pembayaran service kendaraan operasional roda 4 Pusdik KP Nopol B 2951 DQ Bulan Februari 2022, tgl. 25" u="1"/>
        <s v="Belanja Pemeliharaan Peralatan &amp; Mesin: Pemeliharaan/service kendaraan operasional roda 4 Nopol B 1602 PQP Bulan Oktober 2022, tgl. 31 Oktober 2022." u="1"/>
        <s v="Belanja Honor Operasional Satker: Pembayaran Honor Operasional Satker Pengelola Keuangan Pusdik KP Bulan November 2022, tgl. 01 Desember 2022" u="1"/>
        <s v="Bayar Ketenagakerjaan Pengemudi dan Pramubhakti lingkup Pusat Pendidikan KP Bulan Maret 2022," u="1"/>
        <s v="Doa Bunda. Belanja Keperluan Perkantoran: Pembelian keperluan rumah tangga pantry Pusdik KP Bulan Oktober 2022, Tgl 05 Oktober 2022." u="1"/>
        <s v="Belanja Bahan ATK.Keperluan Kegiatan September 2022" u="1"/>
        <s v="Belanja Keperluan Perkantoran: Pembayaran biaya estetika kantor kegiatan Pusat Pendidikan KP periode Bulan Oktober 2022. Tgl. 20 Oktober 2022." u="1"/>
        <s v="Belanja Perjalanan Dinas dari Jakarta - Bogor Tgl 27-28 Okt 2022 dalam rangka koordinasi dan pengadministrasi peserta  tugas belajar di IPB. Tgl 31 Okt 2022" u="1"/>
        <s v="Bayar ke CV. Putra Kualabhee Jaya, biaya Foto copy dan penggandaan dalam rangka mendukung kegiatan Verifikasi dan Validasi Pertanggungjawaban Kegiatan tgl. 7" u="1"/>
        <s v="Perdin Jakarta - Politeknik AUP Jakarta, Jaksel (PP). Tgl. 11 November 2022. Dalam rangka kegiatan rekonsiliasi dan tindak lanjut sisa temuan BPK_RI TA 2021 lingkup BRSDM KP. Tgl. 11" u="1"/>
        <s v="Belanja Barang Persediaan Barang Konsumsi: Pembelian Bahan Komputer kegiatan Bidang Kelembagaan dan Ketenagaan Pusat Pendidikan KP Bulan Desember 2022. Tgl. 01 Desember" u="1"/>
        <s v="Belanja Pemeliharaan Peralatan dan Mesin: Pembayaran BBM kendaraan operasional roda 4 Pusat Pendidikan KP Bulan Maret 2022, Tgl." u="1"/>
        <s v=" Belanja Barang Persediaan Barang Konsumsi: Pembelian Bahan Komputer kegiatan Bidang" u="1"/>
        <s v="Bayar ke RM. Sinar Karya Bundo: Pmblian konsumsi (makan siang) jamuan keg Sltrhim Halal Bihalal Pusdik KP Idul Fitri 1443 H Tahun 2022. Tgl. 09 Mei 2022" u="1"/>
        <s v="Belanja Pemeliharaan Peralatan &amp; Mesin: Pembelian tape mobil kendaraan operasional roda 4 Nopol B 2950 DQ periode Bulan Oktober 2022, tgl. 04 Oktober 2022." u="1"/>
        <s v="Pembayaran Belanja Bahan. Penggandaan, Fotocopy dan penjilidan dalam rangka kegiatan Sinkronisasi Kegiatan Pendidikan KP" u="1"/>
        <s v="Belanja Pemeliharaan Peralatan &amp; Mesin: Pembelian baseus S13 Quick Charge 4.0 Car ChargerPD FM Transmitter Bluetooth kend. operasional roda 4 Nopol B1987 WQ, tgl. 27" u="1"/>
        <s v="Belanja Bahan Komputer dalam rangka mendukung kegiatan Evaluasi Kinerja Keuangan dan Penyusunan SPIP, tgl. 5" u="1"/>
        <s v="Bayar ke CV. Central Kuta Baroe. Belanja Bahan. Penggandaan dalam rangka kegiatan Pengelolaan Kearsipan, Tata Naskah Dinas dan Persuratan Pusat Pendidikan KP, Tgl. 10 Mei" u="1"/>
        <s v="Pembayaran Perjadin Pusdik KP - Politeknik AUP, rangka pembahasan profil lulusan Program Studi Penyuluhan Perikanan pada Politeknik AUP" u="1"/>
        <s v="Belanja Jasa Profesi. Mendukung Kegiatan Bimbingan dan Pembinaan Metode dan Kurikulum dalam rangka pengayaan instrumen pembelajaran kewirausahaan, Tgl 25 Juli 2022" u="1"/>
        <s v="Perjadin Pusdik KP - Ancol penyelesaian" u="1"/>
        <s v="Bayar ke Sabuah Ikan Bakar: Belanja Keperluan Perkantoran. Pembelian konsumsi (makan) Jamuan/Rapat Persiapan Pelaksanaan Wisuda Satuan Pendidikan Tinggi di lingkungan KKP." u="1"/>
        <s v="Pembayaran Belanja Jasa. Penanganan Pandemi Covid-19: Pembayaran Rapid Test_Antigen kegiatan Pengelolaan Administrasi Kepegawaian Pusdik KP an. Arif Wahyudi" u="1"/>
        <s v="Belanja Bahan, Snack Siang rapat kegiatan Penyiapan Bahan Publikasi Digital Transformasi Pendidikan KP (Kegiatan Penyusunan NSPK Kelembagaan Pendidikan TA 2022)" u="1"/>
        <s v="Bayar ke CV. Hero Garuda rangka menduku+A166ng kegiatan Sistim Akuntansi  Keuangan Berbasiis Akrual, tgl.  22  April" u="1"/>
        <s v="Belanja Pemeliharaan Peralatan dan Mesin: Pembayaran BBM kendaraan operasional roda 2 Pusat Pendidikan KP Bulan Desember 2022, Tgl. 29 Desember 2022." u="1"/>
        <s v="Belanja Bahan. Konsumsi Makan Rapat Implementasi Kerja Sama Pusat Pendidikan KP dan Japan Fisheries Association (JFA). Kegiatan Kerja Sama Pendidikan KP. Tanggal 19 Mei 2022" u="1"/>
        <s v="Bayar ke Dwi Hertanto. Perdin Jakarta - Bone, Sulsel PP. Tgl. 4-6 Februari 2022. Dalam rangka mendampingi Kunker Anggota Komisi IV DPR RI di SUPM N Bone, Sulsel. Tgl. 6 Februari 2022." u="1"/>
        <s v="Belanja Barang Non Operasional Lainnya (Snack Pagi) Kegiatan Rapat terkait Laporan Progres Kerja Tahun 2022 Tim Percepatan Transformasi Pendidikan KP, tgl 28 Desember 2022" u="1"/>
        <s v="Belanja Bahan. Penggandaan, Fotocopy dan penjilidan dalam rangka kegiatan Tugas Belajar Baru. Tanggal 5 Oktober 2022" u="1"/>
        <s v="Belanja Jasa Profesi dlm rangka Finalisasi dan proofreading Buku Best Practice Pusat Pengembangan Wirausaha. Tgl 22 Nov 2022" u="1"/>
        <s v="Belanja Bahan Pembelian ATK dalam rangka Pembaruan Data PTK Satdik KP Per Juni 2022 (Keg. Evaluasi Beban Kerja Guru dan Dosen TA. 2022) tgl 5 Juli 2022" u="1"/>
        <s v="Belanja Bahan Konsumsi (Snack Pagi dan Snack Sore) dalam rangka Identifikasi SDM Satdik KP (Pembaruan Data PTK pada Satdik KP), tanggal 26 Desember 2022" u="1"/>
        <s v="Belanja Perdin Biasa Jakarta (PP) tgl 26 Des 2022 dlm rangka Melaksanakan Finalisasi Data PTK Satdik KP per Des 2022, tgl 26 Des 2022" u="1"/>
        <s v="Pembayaran Perjadin Jakarta- Banten (PP), Tgl 2 Feb 2022, dlm rangka rapat penyamaan persepsi" u="1"/>
        <s v="Belanja Bahan. Penggandaan, Fotocopy dan penjilidan dalam rangka kegiatan Aparatur KKP yang Diberikan Izin Belajar. Tanggal 22 September 2022" u="1"/>
        <s v="Perdin Jakarta - Pasar Minggu, Jaksel (PP). Tgl. 09 September 2022. Dalam rangka menyusun dan finalisasi Tindak Lanjut LHA Itjen KKP Nomor R.135/ITJ.1/HP.130/VII/2022. Tgl. 09" u="1"/>
        <s v="Pembayaran Belanja Bahan Pembelian ATK dalam rangka mendukung kegiatan Sistim Akuntansi Keuangan Berbasiis Akrual" u="1"/>
        <s v="Belanja jasa Profesi. An. Laurensia Maureen Nuradhi, S.T, M.M, Mendukung Kegiatan Pembinaan Pelaksanaan Kewirausahaan dan TEFA dlm rangka Studi banding kegiatan" u="1"/>
        <s v="Belanja Barang Persediaan Barang Konsumsi. Pencetakan kop surat  kegiatan Operasional dan Pemeliharaan Kantor Pusat Pendidikan KP Tahun 2022" u="1"/>
        <s v="Pembelian konsumsi (snack) Jamuan Rapat Penyusunan &amp; Finalisasi Laporan Tindak Lanjut LHA Itjen KKP Nomor R.135/ITJ.1/HP.130/VII/2022. Tgl 9 September 2022" u="1"/>
        <s v="Belanja Keperluan Perkantoran: Pembelian stand mic/tripod holder Mikropon keperluan perkantoran Pusat Pendidikan KP, Tgl 01 September 2022." u="1"/>
        <s v="Belanja Bahan Konsumsi Rapat Persiapan Koordinasi Penyelenggaraan Tugas Belajar dan Izin Belajar. Keg. Tugas Belajar Baru. Tgl 24 Nov 2022" u="1"/>
        <s v="Belanja Pemeliharaan Peralatan &amp; Mesin: Pembayaran BBM kendaraan operasional roda 4 Pusdik KP Bulan Desember 2022 a.n. Bambang Suprakto dkk, Tgl. 29 Desember 2022" u="1"/>
        <s v="Bayar Ke Norma MP Manoppo, S.Pi., M.Si, Perjalanan Dinas Jakarta-Surabaya pada tanggal 12-14 Mei 2022 dalam rangka Koordinasi Tugas Belajar KKP dengan Universitas Airlangga, 17" u="1"/>
        <s v="Belanja Bahan Konsumsi Rapat Persiapan Koordinasi Penyelenggaraan Tugas Belajar dan Izin Belajar. Keg. Tugas Belajar Baru. Tgl 25 Nov 2022" u="1"/>
        <s v="Pembayaran Belanja Bahan Fotofopy, Penggandaan dan Penjilidan , Kegiatan Pembentukan Kelembagaan Pendidikan KP" u="1"/>
        <s v="Belanja Perjalanan Dinas ke Politeknik AUP Jakarta pada tanggal 31 Juli 2022 dalam rangka Perjalanan Peserta Tugas Belajar. Kegiatan Lanjutan Tugas Belajar, Tanggal 1 Agustus 2022" u="1"/>
        <s v="Bayar ke Delicio: Belanja Keperluan Perkantoran. Pembelian konsumsi (snack) dalam rangka jamuan Pembahasan Skema Transformasi Kelembagaan Pendidikan KP. Tgl. 17 Juni 2022" u="1"/>
        <s v="ayar ke Bambang Suprakto. Blnj Pmlhraan Peralatan dan Mesin: Pembyrn BBM kendaraan Opr roda 4 Pusdik KP Bln April 2022 a.n. Bambang Suprakto dkk, Tgl. 31 Mei 2022." u="1"/>
        <s v="Belanja Pemeliharaan Peralatan &amp; Mesin: Pembayaran pemeliharaan alat inventaris kantor Pusdik KP, tgl. 07 Oktober 2022." u="1"/>
        <s v="Belanja Barang Non Operasional Lainnya, Biaya Zoom (100 orang lebih) Kegiatan Kegiatan Persiapan Asesmen Akreditasi Institusi Politeknik KP Bone, 27 Oktober 2022" u="1"/>
        <s v="Belanja Barang Persediaan Barang Konsumsi. Belanja ATK dalam rangka kegiatan Lanjutan Tugas Belajar . Tanggal 11 Juli 2022" u="1"/>
        <s v="Belanja Keperluan Perkantoran. Pembelian air minum kep Pusat Pendidikan KP periode Bulan September 2022, Tgl 08 September 2022" u="1"/>
        <s v="Belanja Barang Persediaan Barang Konsumsi: Pembelian ATK kegiatan Bidang Perencanaan &amp; Evaluasi Pusat Pendidikan KP Bulan Oktober 2022. Tgl. 04 Oktober 2022" u="1"/>
        <s v="Belanja Bahan. Penggandaan, Fotocopy dan penjilidan dalam rangka kegiatan Aparatur KKP yang Diberikan Izin Belajar. Tanggal 14 November 2022" u="1"/>
        <s v="Pembayaran Perjadin Jakarta-Depok pada tanggal Tanggal 7 Januari 2022 dalam rangka Finalisasi dan verifikasi data capaian kinerja tahun 2021 dengan data dukung sesuai manual" u="1"/>
        <s v="Bayar Ke M. Ihsan Zakariya, S.Pi. Belanja PerdinJakarta - Sidoarjo. Tgl 12 - 14 Mei 2022 dalam rangka Monitoring Serapan Lulusan di Dunia Usaha/Dunia Industri. Keg. Data dan Informasi" u="1"/>
        <s v="Belanja Bahan. Penggandaan dalam rangka kegiatan Penyusunan Bahan Tindak Lanjut dan Pemutakhiran Data Pusat Pendidikan KP. Tgl. 30 September 2022" u="1"/>
        <s v="Bayar ke Abdurahman Rasyid. Perdin Jakarta - Politeknik AUP Jakarta, Jaksel PP. Tgl. 16-17 Maret 2022. Dalam rangka kegiatan Penyusunan Laporan Kerja Evaluasi (LKE) Wilayah Bebas" u="1"/>
        <s v="Pembayaran transport lokal Jkt-Ciracas tgl 25 Jan 2022 dalam rangka keg klasifikasi dan penataan dokumen/ arsip pengadaan pembangunan Politeknik KP Dumai TA 2017" u="1"/>
        <s v="Pembayaran Belanja Barang Persediaan Barang Konsumsi. Belanja Komputer Suplies dalam rangka kegiatan Sinkronisasi Kegiatan Pendidikan KP" u="1"/>
        <s v="Bayar ke Antoni. Perdin Jakarta - Depok, Jabar (PP). Tgl. 22 April 2022. Dalam rangka kegiatan Evaluasi  Presensi Pegawai lingkup Pusdik KP periode Bulan Januari s.d. Maret 2022 di BRBIH" u="1"/>
        <s v="Belanja Bahan. Penggandaan, Fotocopy dan penjilidan dalam rangka kegiatan Tugas Belajar Baru. Tanggal 7 Nopember 2022" u="1"/>
        <s v="Belanja Barang Persediaan Barang Konsumsi: Pembelian ATK kegiatan Bagian Tata Usaha Pusat Pendidikan KP Bulan Bulan Januari 2022" u="1"/>
        <s v="Belanja Barang Persediaan Barang Konsumsi. Belanja Bahan Komputer dalam rangka kegiatan Lanjutan Tugas Belajar. Tanggal 24 Mei 2022" u="1"/>
        <s v="Pembayaran Belanja Pemeliharaan Peralatan dan Mesin: Pembayaran BBM kendaraan operasional roda 4 Pusat Pendidikan KP Bulan Februari 2022 an. Fransisco S Ndori, dkk" u="1"/>
        <s v="Belanja Keperluan Sehari-hari Perkantoran: Pembayaran Langganan surat kabar/majalah Pusat Pendidikan KP Bulan September 2022. Tgl. 30 September 2022" u="1"/>
        <s v="Pembelian konsumsi snack Jamuan Audiensi Dinas Kelautan dan Perikanan Kab. Kaur_Provinsi Bengkulu. Tgl 23 September 2022" u="1"/>
        <s v="Belanja perjalanan biasa, Pusdik KP - Politeknik KP Sidoarjo, An. M. Irfan Fauzi, S.St.Pi  tgl 12- 15 Mei 2022. Keperluan Kegiatan NSPK Peserta Didik Standar Sarana dan Prasarana" u="1"/>
        <s v="Belanja Penyelenggaraan Pendidikan Pusat Pendidikan KP Bulan Mei 2022. Tgl 10 Mei 2022" u="1"/>
        <s v="Bayar ke Fauziah Lina Indriyani. Blnj Sewa: Pembyn sewa ruang arsip &amp; penyimpanan BMN Pusdik KP Periode Mei 2022, tgl. 25 Mei 2022." u="1"/>
        <s v="Pembayaran Belanja Pemeliharaan Peralatan dan Mesin: Pembayaran BBM kendaraan operasional roda 4 Pusat Pendidikan KP Bulan Januari 2022 an. Fransisco S Ndori, dkk" u="1"/>
        <s v="Snack Sore. Monitoring Realisasi Anggaran Satuan Pendidikan KP &amp; Penyamaan Persepsi Borang 8 Standar Pendidikan KP. . Tanggal 8 September 2022" u="1"/>
        <s v="Belanja Bahan. Konsumsi/Snack Rapat Reviu proposal rencana penelitan peserta tugas belajar bagi PNS lingkup KKP Tahun 2022 , Kegiatan Tugas Belajar Baru. Tanggal 29 Juli 2022" u="1"/>
        <s v="Belanja barang persediaan barang konsumsi. pembelian bahan komputer dalam rangka kegiatan lokakarya peningkatan akreditasi satuan pendidikan KP, Tgl 12 September 2022" u="1"/>
        <s v="Bayar ke Dedy Heru Susanto. Perdin Jakarta - Sidoarjo, Jatim (PP). Tgl. 13-15 Mei 2022. Dalam rangka kegiatan Pendampingan Peningkatan Nilai IP ASN di Politeknik KP Sidoarjo. Tgl. 15 Mei" u="1"/>
        <s v="Belanja Bahan Konsumsi Makan Siang Rapat Penyiapan Kegiatan TPA TOEFL. Tanggal 18 November 2022" u="1"/>
        <s v="Pembayaran Belanja bahan pembelian ATK dlm rangka keg implementasi SIMAK BMN Pusat pendidikan KP" u="1"/>
        <s v="Perdin Jakarta - Ciracas, Jaksel (PP). Tgl. 27 Oktober 2022. Dalam rangka kegiatan Temu kembali Arsip/Dokumen Terkait Pembangunan Politeknik KP Dumai TA.2016 s.d. 2017. Tgl. 27" u="1"/>
        <s v="Belanja Keperluan Perkantoran: Pembelian makanan/minuman kecil untuk rapat dan penerimaan tamu kegiatan operasional Pusdik KP Bulan Oktober 2022, Tgl 05 Oktober 2022." u="1"/>
        <s v="Bayar ke melakukan penyelenggaraan GUP ( Revolving ) ke 3 Lingkup Pusat Pebdidikan KP , tgl." u="1"/>
        <s v="Belanja Bahan Penggandaan dalam rangka Pembaruan Data PTK Satdik KP Per Sept 2022 (Keg. Evaluasi Beban Kerja Guru dan Dosen TA. 2022) tgl 28 Okt 2022" u="1"/>
        <s v="Belanja Bahan. Penggandaan, Fotocopy dan penjilidan dalam rangka kegiatan Tugas Belajar Baru. Tanggal 7 Oktober 2022" u="1"/>
        <s v="Belanja Perjalanan Dinas dari SUPM Sorong ke Universitas Sebelas Maret Surakarta pada tgl 13 Sept 2022 dalam rangka Perjalanan Peserta Tugas Belajar. Tgl 13 Sept 2022" u="1"/>
        <s v="Belanja Pengiriman Surat Dinas Pos Pusat. Pengiriman surat dan dokumen/barang lainnya kegiatan Pusat Pendidikan KP Bulan Desember 2022. Tgl. 27 Desember 2022." u="1"/>
        <s v="Belanja Perdin Biasa Jkt-Yogyakarta (PP) tgl 17-19 Agt 2022 dlm rangka Melakukan koordinasi terkait dgn pelaksanaan SERDOS KKP Thn 2022 Gel. I, tgl 19 Agt 2022" u="1"/>
        <s v="ayar  ke  Wawan Kuncoro, S.St.Pi, perjalan dinas ke Ancol Pembahasan Penyusunan Laporan (PNBP) di Lingkup Kementerian Kelautan dan Perikanan Tahun Anggaran 2022, tgl. 19 Mei" u="1"/>
        <s v="Bayar ke CV. Media Nusantara Jaya. Belanja Pemeliharaan Lainnya. Pembayaran Pemeliharaan Aquarium Pusat Pendidikan KP Bulan Mei 2022, tgl. 12 Mei 2022" u="1"/>
        <s v="Belanja Barang Non Operasional Lainnya. Pembayaran zoom video conference dan zoho kegiatan Pusat Pendidikan KP Periode Bulan Oktober 2022. Tgl. 16 Oktober 2022." u="1"/>
        <s v="Belanja barang non operasional lainnya (snack pagi&amp;siang) dlm rangka pedoman peneriman peserta didik . Tgl 24 November 2022" u="1"/>
        <s v="Bayar Ke Timin, SST, Perjalanan Dinas Jakarta-Surabaya pada tanggal 12-14 Mei 2022 dalam rangka Koordinasi Tugas Belajar KKP dengan Universitas Airlangga, 17 Mei 2022" u="1"/>
        <s v="Belanja Honor Operasional Satker: Pembayaran Honor Operasional Satker Pengelola Keuangan Pusdik KP Bulan September 2022, tgl. 10 Oktober 2022" u="1"/>
        <s v="Bayar ke Island Agency. Belanja Keperluan Sehari-hari Perkantoran: Pembayaran Langganan surat kabar/majalah Pusat Pendidikan KP Bulan Juni 2022. Tgl. 30 Juni 2022" u="1"/>
        <s v="Perjalanan Dinas dari Surabaya ke Bogor (PP) tgl 7-8 Des 2022 dalam rangka Rapat Koordinasi Penyelenggaraan Tugas Belajar dan Izin Belajar Lingkup KKP Tahun 2022. Tgl 8 Des 2022" u="1"/>
        <s v="Pembayaran Belanja Honor Operasional Satker: Pembayaran Honor Operasional Satker Pengelola Keuangan Pusdik KP Bln Januari 2022 an. Bambang Suprakto, dkk" u="1"/>
        <s v="Pembayaran Perjadin Jkt-Sorong (PP) Tgl 24-26 Feb 2022 dlm rangka Persiapan Serah Terima BMN &amp; Peresmian Rusun Politeknik KP Sorong dr Kemen PUPR ke KKP an. Sutrisno" u="1"/>
        <s v="Belanja Penyelenggaraan Pendidikan Pusat Pendidikan KP Bulan November 2022. Tgl. 03 November" u="1"/>
        <s v="Belanja Keperluan Perkantoran: Pembelian makanan/minuman kecil untuk rapat dan penerimaan tamu kegiatan operasional Pusdik KP Bulan Desember 2022, Tgl 05 Desember" u="1"/>
        <s v="Pembayaran Belanja Barang Persediaan Barang Konsumsi. Belanja ATK dalam rangka kegiatan operasional Bidang PE Bulan Februari 2022" u="1"/>
        <s v="Perdin Jakarta - Bogor, Jabar (PP). Tgl. 13 September 2022. Dalam rangka kegiatan Penyusunan Rencana Kebutuhan Barang Milik Negara (BMN) Tahun 2024 lingkup BRSDM KP." u="1"/>
        <s v="Belanja Bahan. Penggandaan dalam rangka mendukung kegiatan Sistem Akuntansi Keuangan Berbasis Akrual,  tgl. 23 November 2022" u="1"/>
        <s v="Bayar ke Indihome Speedy. Belanja Barang Non Operasional Lainnya. Pembayaran Indihome Speedy kegiatan Pusat Pendidikan KP Periode Bulan Juni 2022. Tgl. 17 Juni 2022." u="1"/>
        <s v="Belanja Bahan Kegiatan Tugas Belajar Baru Konsumsi Peserta TPA-Toefl. Tanggal 22 November 2022" u="1"/>
        <s v="Bayar ke Bungur Jaya Motor. Belanja Pemeliharaan Peralatan dan Mesin: Pembayaran service kendaraan operasional roda 4 Pusdik KP Nopol B 1446 PQH Bulan April 2022, tgl. 07 April" u="1"/>
        <s v="Pembayaran Belanja Pemeliharaan Peralatan dan Mesin: Pembayaran service kendaraan operasional roda 4 Pusat Pendidikan KP Nopol B 1165 UQN Bulan Maret 2022" u="1"/>
        <s v="Belanja Barang non operasional (Snack pagi). Dlm rangka rapat tindaklanjut persiapan penerimaan taruna baru Tahun Ajaran 2023 . Tgl 22 September 2022" u="1"/>
        <s v="Konsumsi (Snack pagi). Keperluan kegiatan Bimbingan dan Pembinaan Metode dan Kurikulum, dalam rangka rapat pemaparan hasil review kurikulum pendidikan tinggi KP , tgl 15 Juni 2022" u="1"/>
        <s v="Snack Pagi. Monitoring Realisasi Anggaran Satuan Pendidikan KP &amp; Penyamaan Persepsi Borang 8 Standar Pendidikan KP. Tanggal 8 September 2022" u="1"/>
        <s v="Bayar ke CV.Putra Kualabhee Jaya. Belanja Barang Persediaan Barang Konsumsi: Pembelian Bahan Komputer kegiatan Bidang Penyelenggaraan Pendidikan Pusat Pendidikan KP Bulan Juli" u="1"/>
        <s v="Belanja barang non operasional lainnya. konsumsi (snack pagi dan snack sore) rapat terkait penyusunan kajian teknis rancangan PP Men KP tentang organisasi tata kerja Politeknik KP, Tgl" u="1"/>
        <s v="Perdin Jkt - Karawang (PP) Tgl. 19 Okt 2022. Dlm rangka keg PAK Jabfung Dosen dan Guru di Politeknik AUP Jkt dan pendampingan KA RSDM KP Acara Pembukaan Penyus LK TW 3" u="1"/>
        <s v="Bayar ke Dedy Heru Susanto.Pembayaran transport lokal Jakarta - Depok, Jabar (PP). Tgl 19 Mei 2022. Dalam rangka menyampaikan SK Pensiun dan SKPP almarhum Junaidi, S.T. Tgl. 19" u="1"/>
        <s v="Belanja Perdin Biasa Jkt-Jembrana (PP) tgl 18 - 20 Des 2022 dlm rangka Pembinaan thd Dosen PKP Jembrana dlm Pelaksanaan SERDOS Thn 2023, tgl 20 Des 2022" u="1"/>
        <s v="Pembayaran Rapid Test_Antigen kegiatan Pembinaan dan Koordinasi Pimpinan Pusdik KP an. Bambang Suprakto" u="1"/>
        <s v="Belanja Bahan. Penyusunan NSPK Kelembagaan Pendidikan TA 2022) Tanggal 25 April 2022" u="1"/>
        <s v="Bayar ke CV. Hero Garuda Biaya Penyelenggaraan Sistem Pengendalian Intern Pemerintah (SPIP), Pusdik KP  Tahun 2021   tgl." u="1"/>
        <s v="Belanja barang persediaan barang konsumsi. belanja bahan komputer dalam rangka kegiatan aparatur KKP yang diberikan ijin belajar, Tgl 26 September 2022" u="1"/>
        <s v="Belanja Bahan. Pembelian Komputer Penyusunan NSPK Kelembagaan Pendidikan TA 2022) Tanggal 25 April 2022" u="1"/>
        <s v="Belanja Bahan. Penggandaan, Fotocopy dan penjilidan dalam rangka kegiatan Identifikasi dan kajian program pendidikan KP. Tanggal 13 Juli 2022" u="1"/>
        <s v="Pembayaran Perjadin Jakarta-Politeknik AUP Bogor pada tanggal 14-15 Maret 2022 dalam rangka Identifikasi dan Kajian Program Pendidikan Tahun 2022" u="1"/>
        <s v="Perjalanan Dinas dari Jakarta ke BRSDM Ancol (PP) tgl 22-23 Des 2022 dalam rangka Penyusunan Laporan Keg. Lanjutan Balajar Tahun 2022. Kegiatan Lanjutan Tugas Belajar, Tgl" u="1"/>
        <s v="Sutrisno :" u="1"/>
        <s v="Bayar ke zuperrebel. Belanja Barang Non Operasional : Pembelian Multivitamin (Madu) Penanganan Pandemi COVID-19 keg Pengelolaan Administrasi Kepegawaian Pusdik KP Bulan" u="1"/>
        <s v="Perdin biasa Pusdik KP-Poltek KP Bitung 14-16 Agst  2022 (PP). Mendampingi Kapuslatluh  pd wisuda Poltek  KP Bitung Angkatan XXII Thn 2022. Tgl 16 Agst 2022" u="1"/>
        <s v="Bayar ke farmalab. Belanja Jasa. Penanganan Pandemi Covid-19: Pembayaran Rapid Test_Antigen kegiatan Pengelolaan Administrasi Kepegawaian Pusdik KP an. Timin. Tgl 07" u="1"/>
        <s v="Bayar ke Sutrisno, dkk. Perdin Jakarta - Gd. BRSDM KP Ancol, Jakut PP. Tgl. 28 Juli 2022. Dalam rangka kegiatan review presensi online pegawai lingkup Pusdik KP Semester I Tahun" u="1"/>
        <s v="Belanja Bahan Komputer dalam rangka mendukung kegiatan Validasi Data Gaji dan Tunjangan, tgl. 10 Agustus 2022" u="1"/>
        <s v="Perdin, Pusdik KP - AK-KP Wakatobi, tgl 24 Agustus 2022 (PP). Mendampingi Plt. Kapusriskel pada kegiatan wisuda AK-KP Wakatobi Angkatan V. Tgl 24 Agustus 2022" u="1"/>
        <s v="Bayar ke melakukan penyelesaian pertanggungjawaban GUP (revolving) ke 5 Lingkup Pusdik KP" u="1"/>
        <s v="Belanja Bahan. Pembelian ATK dalam rangka kegiatan Penyusunan Bahan Tindak Lanjut dan Pemutakhiran Data Pusat Pendidikan KP, Tgl. 30 September 2022" u="1"/>
        <s v="Belanja Perjalanan Dinas dari Politeknik AUP Ke Politeknik KP Bone, pada tanggal 3 Sept 2022 dalam rangka Perjalanan Selesai Tugas Belajar. Tanggal 5 Sept 2022" u="1"/>
        <s v="Bayar ke  Joko Pitoyo, SM  perjalanan dinas Jkt -  Ancol tgl.  30 sd 31 Mei  2022,  Penyelesaian Verifikasi &amp; Pengimputan Dokumen Pembayaran Pertanggungjawaban Tambahan Uang" u="1"/>
        <s v="Belanja Bahan Konsumsi snack box siang rapat, pembahasan draft rancangan MenKP tentang Statuta Politeknik KP Jembrana, Pengandaran, Dumai Kegiatan Pembentukan Kelembagaan" u="1"/>
        <s v="Belanja Perjalanan Dinas dari Jakarta - Magetan (PP) tanggal 2-3 Des 2022 dalam rangka Kerja sama pendidikan KP terkait penandatanganan Kerja Sama BRSDM - Pemda Magetan. Tgl 5" u="1"/>
        <s v="Belanja Bahan. Penggandaan, Fotocopy dan penjilidan dalam rangka kegiatan Penyusunan Perencanaan Pendidikan KP. Tanggal 17 Mei 2022" u="1"/>
        <s v="Pembayaran belanja bahan Pembelian ATK dalam rangka mendukung kegiatan Penyusunan Program dan Anggaran Lingkup Pusdik KP" u="1"/>
        <s v="Snack Sore. Monev Daring di PKP Karawang, Pangandaran, dan SUPM Waiheru. Keg. Monitoring dan Evaluasi Penyelenggaraan Pendidikan KP. Tanggal 16 September 2022" u="1"/>
        <s v="Bayar ke Klinik Kimia Farma_Pilar Mas. Belanja Jasa. Penanganan Pandemi Covid-19: Pembayaran Rapid Test_PCR keg Pengelolaan Administrasi Kepegawaian Pusdik KP an. M."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165 UQN Tahun 2022, tgl. 28 Juni" u="1"/>
        <s v="Perdin Jakarta - Bogor, Jabar (PP). Tgl. 19 Juli 2022. Dalam rangka menghadiri dan mendampingi Ka. BRSDM KP pada Pembukaan Kegiatan Rekonsiliasi Laporan Keuangan dan" u="1"/>
        <s v="Bayar ke Koordinasi dengan Tim SPIP Politeknik KP Pangandaran  terkait Laporan SPIP Triwulan I Tahun" u="1"/>
        <s v="Belanja Bahan Penggandaan Kegiatan Penyiapan Bahan Transformasi Pendidikan KP (Kegiatan Penyusunan NSPK Kelembagaan Pendidikan TA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Belanja Perjalanan Dinas Biasa Jkt-Jkt tgl 7-9 Desember 2022 dalam rangka Kegiatan Finalisasi Dokumen PSDKU Lingkup Satdik KP, 9 Desember 2022" u="1"/>
        <s v="Pembayaran Perjadin Jkt-Politeknik KP Karawang (PP) Tgl 8 Maret 2022 dlm rangka koordinasi terkait Sijamu Online" u="1"/>
        <s v="Belanja Pemeliharaan Lainnya : Pembayaran Pemeliharaan Aquarium Pusat Pendidikan KP Bulan Oktober 2022, tgl. 04 Oktober 2022." u="1"/>
        <s v="Bayar ke Kresna Edessta Renjaan, S.Pi., Belanja Perjalanan Dinas ke Politeknik AUP Jakarta pada tanggal 12 Juli  2022 dalam rangka Perjalanan Peserta Tugas Belajar. Kegiatan Lanjutan" u="1"/>
        <s v="Belanja Pengiriman Surat Dinas Pos Pusat. Pengiriman surat dan dokumen/barang lainnya kegiatan Pusat Pendidikan KP Bulan November 2022. Tgl. 14 November 2022." u="1"/>
        <s v="Belanja Keperluan Perkantoran: Pembuatan stempel kepeluan sehari-hari perkantoran Pusat Pendidikan KP, Tgl 28 September 2022." u="1"/>
        <s v="Pembayaran Perjadin Jkt-Politeknik KP Karawang (PP) Tgl 13-14 Jan 2022 dlm rangka Penyelarasan draft pedoman Standar Sarana dan Prasarana Pendidikan Tinggi Lingkup KKP" u="1"/>
        <s v="Bayar ke Kios H. Mistar. Belanja Keperluan Perkantoran: Pembelian air minum keperluan Pusat Pendidikan KP periode Bulan April 2022. Tgl. 13 April 2022." u="1"/>
        <s v="Belanja Barang Non Operasional Lainnya, Konsumsi (Makan Siang) Rapat Penyusunan SK Kepala BRSDM KP Tentang Tim Transformasi Pendidikan KP," u="1"/>
        <s v="Belanja Bahan. Penggandaan, Fotocopy dan penjilidan dalam rangka kegiatan Aparatur KKP yang Diberikan Izin Belajar. Tanggal 15 September 2022" u="1"/>
        <s v="Belanja Pemeliharaan Peralatan &amp; Mesin: Pemeliharaan/service kendaraan operasional roda 4 Nopol B 1446 PQH Bulan Oktober 2022, tgl. 12 Oktober 2022." u="1"/>
        <s v="Belanja Barang Non Operasional Lainnya Langganan biaya video conference Bulan April Keg. Penyusunan Perencanaan Pendidikan KP. Tgl 27 Mei 2022" u="1"/>
        <s v="Bayar kpd Marlina,   Belanja Perjalanan Dinas Biasa Jakarta-Jakarta (PP) tanggal 24 Mei 2022 dalam rangka Melaksanakan kegiatan Bulan Mutu satuan Pendidikan Tinggi KP tahun 2022." u="1"/>
        <s v=" Bina Pratama. Belanja Barang Persediaan Barang Konsumsi. Belanja ATK dalam rangka"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Belanja Bahan. ATK dlm rangka Kegiatan Statuta Politeknik KP Bitung (Kegiatan Penyusunan NSPK Kelembagaan Pendidikan TA 2022) Tanggal 16 Maret 2022" u="1"/>
        <s v="Belanja Barang Non Operasional Lainnya Langganan biaya video conference Bulan Maret Keg. Penyusunan Perencanaan Pendidikan KP. Tanggal 8 April 2022" u="1"/>
        <s v="Pembayaran transport lokal Jkt-Juanda (PP) Tgl 10 Maret 2022 Dalam rangka Koordinasi terkait pengadaan kendaraan berotor roda 4 Pusdik KP an. Nining Widiyowati, dkk" u="1"/>
        <s v="Belanja Bahan. Bahan Komputer Kurikulum. Tgl 7 Desember 2022" u="1"/>
        <s v="Belanja ATK dalam rangka kegiatan Tugas Belajar Luar Negeri. Tanggal 13 Desember 2022 :" u="1"/>
        <s v="Belanja kewirausahaan&amp;TEFA," u="1"/>
        <s v="Pembayaran Belanja Bahan. Snack Pagi acara tindak lanjut PKS antara Pusdik KP dan Japan Fisheries Association (JFA). Kegiatan Kerjasama Pendidikan" u="1"/>
        <s v="Belanja perjalanan biasa, an. Sw. Budi Santoso ke Kampus Bogor, pada tgl 15 Maret 2022. Keg Standar Sarpras Pendidikan KP, dalam rangka melalukan penyusunan standar sarpras" u="1"/>
        <s v="Bayar ke PT. Kreasi Pratama Solusindo. Belanja Sewa: Pembayaran sewa mesin photocopy Pusat Pendidikan KP Bulan Januari 2022, tgl. 02 Februari 2022." u="1"/>
        <s v="Bayar ke  Markoek Belanja Bahan, Konsumsi   Snack siang rapat kegiatan Bulan Mutu Satuan Pendidikan KP Tahun 2022, tanggal 25 Mei 2022." u="1"/>
        <s v="Belanja barang persediaan barang konsumsi. belanja bahan komputer dalam rangka mendukung kegiatan verifikasi dan validasi pertanggungjawaban kegiatan, Tgl 04 Oktober 2022" u="1"/>
        <s v="Belanja Perjalanan Dinas Semarang-Jembrana (PP) tgl 18-19 Des 2022, dalam rangka Sosialisasi Tubel dan Pelantikan Taruna di Politeknik KP Jembrana. Tgl 20 Des 2022" u="1"/>
        <s v="Belanja Perjalanan Dinas dari Poltek AUP Jakarta ke SUPM Waiheru, pada tanggal 8 Sept 2022 dalam rangka Perjalanan Selesai Tugas Belajar. Tanggal 8 Sept 2022" u="1"/>
        <s v="Belanja Persediaan Barang Konsumsi Pembelian Bahan ATK dlm rangka Transfromasi Pendidikan Tinggi KP, Tanggal 23 November 2022" u="1"/>
        <s v="Belanja Bahan Konsumsi. Snack Pagi dan Snacak Sore. Monev Daring di PKP Bitung, PKP Bone, PKP Dumai. Keg. Monitoring dan Evaluasi Penyelenggaraan Pendidikan KP. Tanggal 12" u="1"/>
        <s v="Pembayaran Perjadin Jkt-Politeknik AUP Bogor (PP) Tgl 7-8 Maret 2022 dalam rangka Finalisasi Penyusunan buku realisasi kegiatan dan anggaran lingkup satker Pusdik KP Tahun" u="1"/>
        <s v="Belanja Bahan. Penggandaan, Fotocopy dan penjilidan dalam rangka kegiatan Kerjasama Pendidikan. Tanggal 11 Mei 2022" u="1"/>
        <s v="Bayar ke Andy Afriandi. Perdin Jakarta - Serang, Banten PP. Tgl. 26 April 2022. Dalam rangka mendampingi Kapusdik Acara persiapan dan pendampingan pimpinan pd Kunjungan Kerja" u="1"/>
        <s v="Belanja Pemeliharaan Peralatan &amp; Mesin: Pembelian dongrak botol 5 ton hidrolik Silver kend. operasional roda 4 Nopol B 1987 WQ, tgl. 28 Desember 2022." u="1"/>
        <s v="Bayar ke  Nova Riana Banjarnahor, A.Pi, MM perjalanan dinas Jkt -  Ancol tgl. 13 sd 14  2022, dalam rangka melakukan penyelenggaraan GUP ( Revolving ) ke 3 Lingkup Pusat Pebdidikan" u="1"/>
        <s v="Belanja Sewa: Pembayaran sewa mesin photocopy Pusat Pendidikan KP Bulan April 2022, tgl. 09 Mei 2022." u="1"/>
        <s v="Belanja Barang Persediaan. Belanja bahan komputer dalam rangka kegiatan aparatur KKP yang diberikan ijin belajar, Tgl 19 September 2022" u="1"/>
        <s v="Belanja Perjalanan Dinas Jakarta-Bogor pada tgl 13-15 Sept 2022. Kegiatan Sinkronisasi Pendidikan KP terkait Peningkatan Kualitas LKJ &amp; Penelaahan Belanja Oprs, 16 Sept 2022" u="1"/>
        <s v="Bayar ke Bapeda Prov DKI Jakarta. Belanja Pemeliharaan Peralatan dan Mesin: Pembayaran pajak kendaraan operasional roda 4 Pusdik KP Nopol B 2030 MQ Tahun 2022, tgl. 29 Juli 2022." u="1"/>
        <s v="Pembelian konsumsi (snack) Rapat Pembahasan Penyusunan Buku \&quot;Pendidikan Kelautan dan Perikanan\&quot; Tanggal 10 dan 111 Oktober 2022. Tgl 11 Oktober 2022" u="1"/>
        <s v="Perdin Jakarta - Politeknik AUP, Jaksel (PP). Tgl. 16 Desember 2022. Dalam rangka Keg Penyusunan Lapoan Tahunan Pengelolaan Kepegawaian Pusdik KP T.A. 2022. Tgl. 16" u="1"/>
        <s v="Pembayaran Perjadin Jkt-Ancol (PP) Tgl 09 Maret 2022 Dalam rangka keg inventarisasi BMN Pusdik KP di Gd. BRSDM KP I Ancol an. Arif Wahyudin, dkk" u="1"/>
        <s v="Pembayaran Belanja Barang Persediaan Barang Konsumsi. Belanja Bahan Komputer dalam rangka kegiatan operasional Bagian TU Bulan Maret 2022" u="1"/>
        <s v="Belanja Bahan Konsumsi Snack Sore Rapat Persiapan Pengusulan Satker BLU Politeknik AUP. Keg. Sinkronisasi Pendidikan KP. Tanggal 3 November 2022" u="1"/>
        <s v="Bayar ke Arif Wahyudi. Perdin Jakarta - Depok, Jabar (PP). Tgl. 22 April 2022. Dalam rangka kegiatan Evaluasi  Presensi Pegawai lingkup Pusdik KP periode Bulan Januari s.d. Maret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ayar ke RM. Sinar Karya Bundo: Pmblian konsumsi (makan siang) rpt Koord Penyelesaian LHE Itjen KKP Nomor 4629. Tgl. 20 Mei 2022" u="1"/>
        <s v="Belanja Bahan Konsumsi (Snack Sore) Kegiatan Lokakarya Peningkatan Akreditasi Pendidikan Tinggi KP, tanggal 21 September 2022" u="1"/>
        <s v="Belanja Barang Persediaan Barang Konsumsi. Belanja Bahan Komputer dalam rangka kegiatan Aparatur KKP yang DiberikanIzin Belajar PNS KKP. Tanggal 05 Juli 2022" u="1"/>
        <s v="Belanja Bahan persediaan Pembelian ATK dalam rangka mendukung kegiatan Verifikasi dan Validasi Pertanggungjawaban Kegiatan tgl. 14" u="1"/>
        <s v="Belanja perjalanan biasa, an Wisnu Chandra Pratama ke Kampus Serang, pada tgl 10 Maret 2022. Keg Standar Sarpras Pendidikan KP, dlm rangka Monitoring Sarpras Pendidikan di Politek" u="1"/>
        <s v="Pembayaran Belanja Barang Non Operasional Lainnya, Langganan Biaya Video Conference (100 orang) dalam rangka Kegiatan Peningkatan Kompetensi Pendidik dan Tenaga" u="1"/>
        <s v="Belanja Bahan Konsumsi (Snack Pagi) Kegiatan Lokakarya Peningkatan Akreditasi Pendidikan Tinggi KP, tanggal 22 September 2022" u="1"/>
        <s v="Belanja Bahan, Konsumsi  Snack pagi dan Sore rapat Percepatan Transformasi Pendidikan KP terkait Verifikasi Data dan kebutuhan tubel dan ibel 5 tahun depan, Tanggal 28 Nov 2022" u="1"/>
        <s v="Belanja Bahan Konsumsi (Snack Pagi) Kegiatan Lokakarya Peningkatan Akreditasi Pendidikan Tinggi KP, tanggal 23 September 2022" u="1"/>
        <s v="Belanja Bahan Konsumsi (Snack Sore) Kegiatan Lokakarya Peningkatan Akreditasi Pendidikan Tinggi KP, tanggal 23 September 2022" u="1"/>
        <s v="Perjadin Jkt-Politeknik AUP Bogor (PP) Tgl 10-11 Maret 2022 dalam rangka menyelesaikan verifikasi dan penginputan dokumen pembayaran PTUP ke I Lingkup Pusdik KP ke dlm aplikasi" u="1"/>
        <s v="Belanja Bahan ATK.Keperluan Kegiatan  penyusunan NSPK Metode dan Kurikulum. Tgl 7 Juli 2022" u="1"/>
        <s v="Pembayaran Belanja Keperluan Perkantoran: Pembelian troli stainless kegiatan keperluan sehari-hari Perkantoran Pusdik KP" u="1"/>
        <s v="Belanja Keperluan Perkantoran: Pembutan mading Akrilk kegiatan Pusat Pendidikan KPTahun Anggaan 2022. Tgl. 23 Desember 2022." u="1"/>
        <s v="Bayar ke Sutrisno. Perdin Jakarta - Ancol, Jakut (PP). Tgl. 22 Maret 2022. Dalam rangka kegiatan persiapan Penyusunan Matrik Peran Hasil Tahun 2022 lingkup Pusdik KP. Tgl. 22" u="1"/>
        <s v="Perjadin Jkt (PP) Tgl 27 Mei 2022 dlm rangka rapat harmonisasi rancangan peraturan Men KP tentang Stauta Poltek KP Bitung, Sorong, Kupang dan Bone" u="1"/>
        <s v="Bayar Ke Juragan 91, Belanja Bahan Konsumsi Snack Sore. Penyusunan Instrumen Monev Penyelenggaraan Pendidikan KP Tahun 2022. Keg. Data dan Informasi Pendidikan KP. Tanggal" u="1"/>
        <s v="perdin  ke Ancol tgl. 22 sd 23 Agustus 2022 melakukan penyelesaian pertanggungjawaban GUP (Revolving) ke 8 Lingkup Pusat Pendidikan KP,  tgl. 24 Agustus 2022" u="1"/>
        <s v="Belanja Brg Non Op Lainnya. Pembayaran biaya penelitian peserta tubel KKP Program S2- UNDIP Keg Lanjutan Tugas Belajar pada tgl 23 Desember 2022" u="1"/>
        <s v="Belanja Pemeliharaan Peralatan dan Mesin: Pembayaran BBM kendaraan operasional roda 2 Pusat Pendidikan KP Bulan September 2022, Tgl. 12 Oktober 2022." u="1"/>
        <s v="Belanja Bahan Konsumsi/ Makan Siang Rapat Penyusunan Laporan Kegiatan Lanjutan Tugas Belajar Tahun 2022. Keg. Lanjutan Tugas Belajar Tgl 22 Des 2022" u="1"/>
        <s v="Bayar kpd I Gusti Ayu Budiadnyani,   Belanja Perjalanan Dinas Biasa JJembrana-Jakarta (PP) tanggal 23-26 Mei 2022 dalam rangka Melaksanakan kegiatan Bulan Mutu satuan Pendidikan" u="1"/>
        <s v="Perjalanan Dinas dari Bandung ke Bogor (PP) tgl 7-8 Des 2022 dalam rangka Rapat Koordinasi Penyelenggaraan Tugas Belajar dan Izin Belajar Lingkup KKP Tahun 2022. Tgl 8 Des 2022" u="1"/>
        <s v="jasa Profesi. Mendukung Kegiatan Dukungan Penerimaan dan Penetapan Terpusat Peserta Didik Lingkup KKP dlm rangka Penyesuaian fitur pembayaran biaya seleksi Pendidikan Tinggi." u="1"/>
        <s v="Belanja Bahan Kegiatan Lanjutan Tugas Belajar Konsumsi Sosialisasi Tugas Belajar dan Penyusunan Proposal. Tanggal 22 Nov 2022" u="1"/>
        <s v="Belanja Keperluan Perkatoran. Pembayaran Indihome Speedy kegiatan Pusat Pendidikan KP Periode Bulan Agustus 2022. Tgl. 16 Agustus 2022." u="1"/>
        <s v="Belanja Pemeliharaan Peralatan &amp; Mesin: Pemeliharaan kendaraan operasional roda 4 Nopol B 1987 WQ Bulan September 2022, tgl. 28 September 2022." u="1"/>
        <s v="Belanja Bahan. Penggandaan, Fotocopy dan penjilidan dalam rangka kegiatan Tugas Belajar Luar Negeri. Tanggal 16 Desember 2022" u="1"/>
        <s v="Belanja Barang Persediaan Barang Konsumsi: Pembelian ATK kegiatan Bidang Kelembagaan dan Ketenagaan Pusat Pendidikan KP Bulan April 2022. Tgl 10 April 2022" u="1"/>
        <s v="Bayar ke CV. Putra Kualabhee Jaya, Belanja Bahan Konsumsi Rapat Pembahasan Peralihan SDM SUPM Bone dan SUPM Kupang ke Politeknik KP Bone dan Politeknik KP Kupang tanggal" u="1"/>
        <s v="Belanja Bahan. Penggandaan, Fotocopy dan penjilidan dalam rangka kegiatan Lanjutan Tugas Belajar. Tanggal 31 Oktober 2022" u="1"/>
        <s v="Pembelian Bahan Komputer dalam rangka mendukung kegiatan Verifikasi dan Validasi Pertanggungjawaban Kegiatan tgl. 22" u="1"/>
        <s v="Bayar ke Fransisco S. Ndori dkk. Belanja Pemeliharaan Peralatan dan Mesin: Pembayaran BBM kendaraan operasional roda 4 Pusat Pendidikan KP Bulan Juni 2022, Tgl. 01 Juli 2022." u="1"/>
        <s v="Bayar ke Klinik Makmur Jaya I. Belanja Jasa. Penanganan Pandemi Covid-19: Pembayaran Rapid Test_Antigen keg Pengelolaan Administrasi Kepegawaian Pusdik KP an. Wiwit Firnayanti." u="1"/>
        <s v="Bayar ke Arif Wahyudi. Perdin Jakarta - Depok, Jabar (PP). Tgl. 13-14 April 2022. Dalam rangka kegiatan Pembahasan Lembar Kerja Evaluasi (LKE) PMPRB BRSDM Tahun 2022 di BRBIH" u="1"/>
        <s v="Langganan Video Conference (zoom) Tagihan Agustus 2022. Kegiatan Monitoring dan Evaluasi Penyelenggaraan Pendidikan KP. Tanggal 2 September 2022" u="1"/>
        <s v="Belanja Keperluan Perkantoran: Pembelian webcam HD keperluan sehari-hari perkantoran Pusat Pendidikan KP, Tgl 28 September 2022." u="1"/>
        <s v="Pembayaran Belanja Barang Persediaan Barang Konsumsi. Belanja ATK dalam rangka kegiatan operasional Bidang PP Bulan Februari 2022" u="1"/>
        <s v="Perdin Jakarta - Jember, Jatim (PP). Tgl. 25 - 27 November 2022. Dalam rangka Acara Pelantikan Santri Taruna Angk. XXII dan Pelepasan Alumni Magang LN SMK Puger, Jember." u="1"/>
        <s v="jasa Profesi. Mendukung Kegiatan Dukungan Penerimaan dan Penetapan Terpusat Peserta Didik Lingkup KKP dlm rangka penyesuaian fitur unduh laporan pendidikan tinggi. Tgl 28 Juni" u="1"/>
        <s v="Belanja Barang Persediaan Barang Konsumsi. Belanja ATK dalam rangka kegiatan Identifikasi dan kajian program pendidikan KP. Tanggal 23 Mei 2022" u="1"/>
        <s v="Bayar ke Delicio: Pmblian konsumsi (snack) dlm rangka jamuan Upcra Prngtan Hari Kebangkitan Nasional Tahun 2022. Tgl. 20 Mei 2022" u="1"/>
        <s v="Belanja Sewa: Pembayaran sewa mesin photocopy Pusat Pendidikan KP Bulan September 2022, tgl. 03 Oktober 2022." u="1"/>
        <s v="Belanja Perjalanan Dinas Biasa Jkt-Jkt (PP) tgl 19-21 Okt 2022 dlm rangka Mengikuti Keg. PAK Jabfung Dosen &amp; Guru Periode II Thn 2022 lingkup KKP, tgl 21 Okt 2022" u="1"/>
        <s v="Pembayaran Belanja Bahan. Pembelian Bahan Komputer dalam rangka kegiatan  Pengelolaan Administrasi Kepagawaian Pusat Pendidikan KP" u="1"/>
        <s v="Bayar ke PT. Inovasi Cipta Usaha, Belanja Bahan Pembelian Bahan Komputer dalam rangka Pembaruan Data PTK Satdik KP Per Juni 2022 (Keg. Evaluasi Beban Kerja Guru dan Dosen" u="1"/>
        <s v="Pembayaran Belanja Bahan. Makan siang acara tindak lanjut PKS antara Pusdik KP dan Japan Fisheries Association (JFA). Kegiatan Kerjasama Pendidikan" u="1"/>
        <s v="Pembayaran Belanja Jasa. Penanganan Pandemi Covid-19: Pembayaran Rapid Test_Antigen keg Pembinaan &amp; Koordinasi Pimpinan Pusdik KP an. Bambang Suprakto" u="1"/>
        <s v="Belanja Bahan Konsumsi (snack pagi). Dlm rangka pembahasan draft buku pembelajaran digital. Tgl 13 Desember 2022" u="1"/>
        <s v="Bayar ke Indihome Speedy. Belanja Barang Non Operasional Lainnya. Pembayaran Indihome Speedy kegiatan Pusat Pendidikan KP Periode Bulan Mei 2022. Tgl. 16 Mei 2022." u="1"/>
        <s v="Belanja Bahan Kegiatan Tugas Belajar Baru Perlengkapan Protokol Kesehanan Peserta TPA- Toefl. Tanggal 14 November 2022" u="1"/>
        <s v="Bayar ke CV. AUTOMINDO. Belanja Pemeliharaan Peralatan dan Mesin: Pembayaran service kendaraan operasional roda 4 Pusdik KP Nopol B 2622 DQ Bulan Februari 2022, tgl. 08" u="1"/>
        <s v="Langganan Video Conference (zoom) Tagihan Juni 2022. Keg. Data dan Informasi Pendidikan KP, Tanggal 6 Juli 2022" u="1"/>
        <s v="Belanja Pengiriman Surat Dinas Pos Pusat. Pengiriman surat dan dokumen/barang lainnya kegiatan Pusat Pendidikan KP Bulan Juli 2022. Tgl. 14 Juli 2022." u="1"/>
        <s v="Belanja Perjalanan Biasa Pusdik KP- Politeknik AUP Jakarta An. Eva Octaviani Cesyuria pada tgl 20 Mei 2022.Keperluan Pembinaan Pelaksanaan Kewirausahaan dan TEFA dlm rangka" u="1"/>
        <s v="Blnja bhn konsumsi (snack pagi&amp;siang) dlm rangka pemaparan &amp; pembahasan draft pedoman penerimaan peserta didik pd satdik di lngkungan KKP. Tgl 15 Nov 2022" u="1"/>
        <s v="Pembayaran service kendaraan operasional roda 4 Pusdik KP Nopol B 2606 DQ Bulan Januari 2022" u="1"/>
        <s v="Makan siang dalam rangka Pembahasan dan penetapan hasil seleksi penerimaan peserta didik dan penyusunan draft pengumuman hasil seleksi penerimaan peserta didik pada satuan" u="1"/>
        <s v="Bayar kepada CV HD Prakarsa, Belanja Barang Non Operasional , Kelengkapan Peserta Pelaksanaan Bulan Mutu Satuan Pendidikan KP.tanggal 25 Mei 2022." u="1"/>
        <s v="Belanja Barang Persediaan Barang Konsumsi: Pembelian Bahan Komputer kegiatan Bagian Tata Usaha Pusat Pendidikan KP Bulan Juni 2022. Tgl. 01 Agustus 2022" u="1"/>
        <s v="Belanja Penyelenggaraan Pendidikan Pusat Pendidikan KP Bulan Oktober 2022. Tgl. 04 Oktober 2022" u="1"/>
        <s v="Bayar ke Bambang Suprakto. Perdin Jakarta - Wakatobi, Sulteng (PP). Tgl. 09-13 Februari 2022. Dalam rangka melakukan pendampingan kunker Utusan Khusus Republik Seychelles" u="1"/>
        <s v="Blnj Bhn Konsumsi (Makan siang). keg NSPK Peserta Didik Standar SarPras Pendidikan KP dlm rangka pt Progress persiapan Side Event; Virtual Job Fair KP &amp; Konsep detail kegiatan , tgl 30" u="1"/>
        <s v="Perjalanan dinas Jkt-Psr Minggu Tgl 04 Jan 2022 keg pembinaan dan pendampingan acara Sertijab Dir. Politeknik KP AUP Jakarta" u="1"/>
        <s v="Perjalanan dinas Jkt-Karawang Tgl 05 Jan 2022 keg pendampingan acara Sertijab Dir. Politeknik KP Karawang"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Pembayaran Belanja Barang Persediaan Barang Konsumsi. Belanja Bahan Komputer dalam rangka kegiatan operasional Bidang PP Bulan Februari 2022" u="1"/>
        <s v="Belanja Barang Persediaan Barang Konsumsi Pembelian Bahan Komputer dlm rangka Transformasi Pendidikan KP, Tanggal 24 November 2022" u="1"/>
        <s v="Belanja Bahan Penggandaan dlm rangka Kegiatan Statuta Politeknik KP Bitung (Kegiatan Penyusunan NSPK Kelembagaan Pendidikan TA 2022) Tanggal 16 Maret 2022" u="1"/>
        <s v="Belanja Bahan. Penyusunan NSPK Kelembagaan Pendidikan TA 2022) Tanggal 16 Maret 2022" u="1"/>
        <s v="Perdin Jakarta - Ancol, Jakut (PP). Tgl. 15 Juli 2022. Dalam rangka kegiatan penyelesaian SKP periode Juli s/d Desember 2021 lingkup Satuan Pendidikan Kelautan dan Perikanan. Tgl. 15 Juli" u="1"/>
        <s v="Belanja Jasa Profesi. Narasumber Rapat Koordinasi Tugas Belajar dan Izin Belajar Tahun 2022. Kegiatan Lanjutan Tugas Belajar . Tanggal 7 Desember 2022" u="1"/>
        <s v="Pembayaran Belanja Keperluan Perkantoran: Pembelian keperluan rumah tangga pantry Pusdik KP Bulan Maret 2022" u="1"/>
        <s v="Belanja Jasa Profesi. Narasumber Rapat Koordinasi Tugas Belajar dan Izin Belajar Tahun 2022. Kegiatan Lanjutan Tugas Belajar . Tanggal 8 Desember 2022" u="1"/>
        <s v="Belanja Bahan foto copy, penggandaan dan jilid Laporan SPIP Triwulan Akhir , Desember" u="1"/>
        <s v="Belanja Bahan Konsumsi. Snack Pagi. Monev Daring di Politeknik AUP, SUPM Bone, SUPM Sorong. Keg. Monitoring dan Evaluasi Penyelenggaraan Pendidikan KP. Tanggal 27 Oktober" u="1"/>
        <s v="Bayar ke PT. Kreasi Pratama Solusindo. Belanja Sewa: Pembayaran sewa mesin photocopy Pusat Pendidikan KP Bulan Maret 2022, tgl. 31 Maret 2022." u="1"/>
        <s v="Belanja Bahan Kegiatan Tugas Belajar Baru Perlengkapan Peserta TPA-Toefl. Tanggal 14 November 2022" u="1"/>
        <s v="Belanja Perjalanan Dinas Biasa Jakarta (PP). Tgl 6 Juli 2022 dalam rangka Pengukuran Kinerja Triwulan II Tahun 2022 lingkup Satuan Pendidikan KP . Keg. Penilaian Kinerja Pendidikan KP." u="1"/>
        <s v="Belanja ATK dalam rangka kegiatan Tugas Belajar Luar Negeri. Tanggal 6 Desember 2022 :" u="1"/>
        <s v="Bayar Ke Dra. Dwiyantini Retnowati, MA. , Perjalanan Dinas Jakarta-Surabaya pada tanggal 12- 14 Mei 2022 dalam rangka Koordinasi Tugas Belajar KKP dengan Universitas Airlangga, 17 Mei" u="1"/>
        <s v="Belanja Barang Non Operasional Lainnya. Pembayaran zoom video conference dan zoho kegiatan Pusat Pendidikan KP Periode Bulan Desember 2022. Tgl. 19 Desember 2022." u="1"/>
        <s v="Pembayaran Belanja Keperluan Perkantoran: Pembelian foto paper keperluan sehari-hari perkantoran kegiatan operasional Pusat Pendidikan KP" u="1"/>
        <s v="Belanja Perjalanan Dinas dari Politeknik AUP, Jakarta ke UB Malang pada tgl 21 Agts 2022 dalam rangka Perjalanan Peserta Tugas Belajar. Tgl 22 Agts 2022" u="1"/>
        <s v="Belnja brg non operasional pembelian perlengkapan peserta panitia, mendukung kegiatan penerimaan dan penetapan terpusat peserta didik lingkup KKP. Tgl 21 Desember 2022" u="1"/>
        <s v="Belanja Perjalanan Dinas ke Politeknik AUP Jakarta pada tanggal 16 Agustus 2022 dalam rangka Perjalanan Peserta Tugas Belajar. Kegiatan Lanjutan Tugas Belajar, Tanggal 16 Agustus" u="1"/>
        <s v="Pembayaran Belanja Barang Persediaan Barang Konsumsi. Belanja ATK dalam rangka kegiatan operasional Bidang PP Bulan Maret 2022" u="1"/>
        <s v="Snack Sore. Monev Daring di PKP Karawang, Pangandaran, dan SUPM Waiheru. Keg. Monitoring dan Evaluasi Penyelenggaraan Pendidikan KP. Tanggal 15 September 2022" u="1"/>
        <s v="Pembayaran Perjadin Jkt Pusdik KP - Politeknik AUP Bogor (PP) Tgl 24 Feb 2022 dalam rangka Koordinasi Kegiatan Penyusunan Buku Profil Program Studi Penanganan Patologi Perikanan" u="1"/>
        <s v="Bayar ke Klinik Avida Medical Center. Belanja Jasa. Penanganan Pandemi Covid-19: Pembayaran Rapid Test_PCR keg Pengelolaan Administrasi Kepegawaian Pusdik KP an. Arif" u="1"/>
        <s v="Pembelian keperluan estetika kantor dan pengharum ruangan Pusat Pendidikan KP Tahun 2022, Tgl 14 Oktober 2022." u="1"/>
        <s v="Bayar ke Arif Wahyudi. Perdin Jakarta - Cirebon, Jabar (PP). Tgl. 19-21 April 2022. Dalam rangka kegiatan Penyusunan Program Kerja Pengawasan Kearsipan Tahunan (PKPT) Tahun" u="1"/>
        <s v="Perdin Jakarta - Serang, Banten (PP). Tgl. 04 November 2022. Dalam rangka mendampingi Kepala BRSDM KP Acara Kunker Spesifik Anggota Komisi IV DPR RI di Provinsi Banten. Tgl." u="1"/>
        <s v="Belanja Pemeliharaan Peralatan &amp; Mesin: Pembayaran Pemeliharaan Alat Inventaris Kantor Pusat Pendidikan KP tahun 2022, tgl. 03 November 2022." u="1"/>
        <s v="Bayar ke CV. AUTOMINDO. Belanja Pemeliharaan Peralatan dan Mesin: Pembayaran service kendaraan operasional roda 4 Pusdik KP Nopol B 2030 MQ Bulan Maret 2022, tgl. 31 Maret" u="1"/>
        <s v="Belanja Bahan Konsumsi (Makan Siang) Kegiatan Rapat Pembahasan Rencana Aksi Peningkatan Akreditasi Prodi dan Akreditasi Institusi AUP, 27 September 2022" u="1"/>
        <s v="Belanja Keperluan Perkantoran: Pembuatan stempel kepeluan sehari-hari perkantoran Pusat Pendidikan KP, Tgl 19 September 2022." u="1"/>
        <s v="Perdin Jakarta - Ancol, Jakut PP. Tgl. 08 Juli 2022. Dalam rangka kegiatan migrasi Aplikasi SAKTI dan Persiapan Penyusunan Laporan BMN Semester I TA. 2022. Tgl. 08 Juli 2022." u="1"/>
        <s v="Perdin Pusdik KP-Poltek KP Dumai tgl 30-31 Agst kegiatan wisuda Poltek KP Dumai Angkatan III Thn 2022. Tgl 31 Agst 2022" u="1"/>
        <s v="Pembelian konsumsi (snack) Jamuan Rapat Penyusunan &amp; Finalisasi Laporan Tindak Lanjut LHA Itjen KKP Nomor R.135/ITJ.1/HP.130/VII/2022. Tgl 9" u="1"/>
        <s v="Pembayaran rapid test antigen atas nama Dedy Heru Susena :" u="1"/>
        <s v="Perjalanan dinas Jkt-Bogor Tgl 18-21 Jan 2022 keg rekonsiliasi penyusunan laporan keuangan dan SIMAK BMN TA 2021 lingkup BRSDM KP" u="1"/>
        <s v="Pembayaran service kendaraan operasional roda 2 Pusdik KP Nopol B 6497 SRQ bulan Januari 2022" u="1"/>
        <s v="Snack Pagi. Monev Daring di SUPM Tegal, Pontianak, dan Kupang. Keg. Monitoring dan Evaluasi Penyelenggaraan Pendidikan KP. Tanggal 20 September 2022" u="1"/>
        <s v="Bayar ke Indihome Speedy. Belanja Barang Non Operasional Lainnya. Pembayaran Indihome Speedy kegiatan Pusat Pendidikan KP Bulan April 2022. Tgl. 18 April 2022." u="1"/>
        <s v="Perjadin Pusdik KP - Ancol  (PP) tgl. 6 Des  2022 , penyelesaian  pertanggung  jawaban GUP ( revolving) ke 21 Lingkup Pusdik KP,  tgl. 6  Des  2022" u="1"/>
        <s v="Belanja Pemeliharaan Peralatan &amp; Mesin: Pembayaran pembelian helmet kendaraan operasional roda 2 Nopol B 3917 PBQ Bulan November 2022, tgl. 23 November 2022." u="1"/>
        <s v="Pembayaran Perjadin Jkt-Bogor (PP) tgl 23 Feb 2022 Dlm rangka Koordinasi &amp; Penyiapan Bhn Pengawasan Perkembangan TL Temuan Itjen KKP lingkup Satpen KP an. Bambang Suprakto," u="1"/>
        <s v="Belanja Barang Persediaan Barang Konsumsi. Belanja ATK dalam rangka kegiatan Aparatur KKP yang Diberikan Izin Belajar. Tanggal 12 Mei 2022" u="1"/>
        <s v="Pembayaran Belanja Bahan Komputer dalam rangka mendukung kegiatan Evaluasi Kinerja Keuangan dan Penyusunan SPIP" u="1"/>
        <s v="Snack Pagi. Monev Daring di SUPM Tegal, Pontianak, dan Kupang. Keg. Monitoring dan Evaluasi Penyelenggaraan Pendidikan KP. Tanggal 21 September 2022" u="1"/>
        <s v="Bayar ke Dwi Hertanto. Perdin Jakarta - Kota Agung, Lampung. Tgl. 16-17 April 2022. Dalam rangka mendampingi kegiatan Kapusdik KP Acara Panen Udang Vannamei Busmetik di SUPM" u="1"/>
        <s v="Bayar ke bumame farmasi. Belanja Jasa. Penanganan Pandemi Covid-19: Pembayaran Rapid Test_PCR keg Pengelolaan Administrasi Kepegawaian Pusdik KP an. Norma MP Manoppo. Tgl" u="1"/>
        <s v="Snack Pagi. Monev Daring di SUPM Tegal, Pontianak, dan Kupang. Keg. Monitoring dan Evaluasi Penyelenggaraan Pendidikan KP. Tanggal 22 September 2022" u="1"/>
        <s v="Belanja Pemeliharaan Peralatan &amp; Mesin: Pembayaran BBM kendaraan operasional roda 4 Pusat Pendidikan KP Bulan September 2022 a.n. Bambang Suprakto, Tgl. 12 Oktober 2022" u="1"/>
        <s v="Belanja Barang Persediaan Barang Konsumsi. Belanja ATK dalam rangka kegiatan Penyusunan Perencanaan Pendidikan KP. Tangga 11 Mei 2022" u="1"/>
        <s v="Bayar ke Indogrosir. Belanja Barang Non Operasional:Pembelian Xon-Ce VitC Penanganan Pandemi COVID-19 keg Pengelolaan Administrasi Kepegawaian Pusdik KP Bln Mei 2022. Tgl" u="1"/>
        <s v="Pembayaran jasa profesi dalam Koordinasi Kegiatan Penyusunan Buku Profil Program Studi Agribisnis Perikanan an. M. Setiawan K" u="1"/>
        <s v="Belanja Perjalanan Dinas Biasa Karawang-Jkt (PP) tgl 21 s.d. 23 Sept 2022 dlm rangka Keg. Lokakarya Peningkatan Akreditasi Satdik Tinggi KP, tgl 23 Sept 2022" u="1"/>
        <s v="Belanja Bahan Komputer dalam rangka kegiatan Tugas Belajar Luar Negeri. Tanggal 22 Desember 2022" u="1"/>
        <s v="Belanja Bahan. Penggandaan, Fotocopy dan penjilidan dalam rangka kegiatan Aparatur KKP yang Diberikan Izin Belajar. Tanggal 8 Juli 2022" u="1"/>
        <s v="Pembayaran elanja Bahan. Penggandaan, Fotocopy dan penjilidan dalam rangka kegiatan Penyusunan Perencanaan Pendidikan KP" u="1"/>
        <s v="Belanja Pemeliharaan Peralatan dan Mesin: Pembayaran service kendaraan operasional roda 4 Pusdik KP Nopol B 1446 PQH Bulan Juli 2022, tgl. 13 Juli 2022." u="1"/>
        <s v="Bayar ke JasaBayar.id. Langganan Video Conference (zoom) Tagihan April 2022. Tanggal 9 Mei 2022" u="1"/>
        <s v="Pembayaran Perjadin Jkt-Bitung (PP) Tgl 17-18 Feb 2022 dlm rangka Persiapan asesment lapangan akreditasi institusi perguruan tinggi Politeknik KP Bitung oleh BAN-PT an. Dwi" u="1"/>
        <s v="Perjalanan Dinas dari Jakarta ke BRSDM Ancol (PP) tgl 22-23 Des 2022 dalam rangka Penyusunan Laporan Tugas Balajar Baru Tahun 2022. Kegiatan Tugas Belajar Baru, Tgl 26 Des" u="1"/>
        <s v="Belanja Keperluan Perkantoran: Pembelian keperluan rumah tangga pantry kegiatan operasional Pusdik KP Bulan September 2022, Tgl 09 September 2022." u="1"/>
        <s v="Belanja Keperluan Perkantoran: Pembelian makanan/minuman kecil untuk rapat dan penerimaan tamu keg operasional Pusdik KP Bulan September 2022, Tgl 09 September 2022." u="1"/>
        <s v="Belanja Bahan Konsumsi/Snack Rapat Persiapan Ekspos Capaian Kinerja dan Penyiapan Bahan Laporan Tahunan Pusdik KP. Keg. Sinkronisasi Pendidikan KP Tgl 19 Des 2022" u="1"/>
        <s v="Belanja Persediaan Barang Konsumsi Pengadaan Bahan Komputer Dokumen PSDKU, Tanggal 25 November 2022" u="1"/>
        <s v="Belanja Perjalanan Dinas Dalam Kota, Koordinasi terkait Pemenuhan Kebutuhan Calon Dosen dlm rangka mendukung Pembukaan Kampus PSDKU Politeknik AUP.tanggal 25 Agustus 2022" u="1"/>
        <s v="Belanja Perjalanan Dinas dari Wakatobi ke Jakarta pd tgl 23-25 Nov 2022 dalam rangka melakukan Sinkronisasi Revisi Belanja Non Operasional, tgl 25 Nov 2022" u="1"/>
        <s v="Belanja jasa Profesi. An. Rofiq Yuliandri, Mendukung Kegiatan Dukungan Penerimaan dan Penetapan Terpusat Peserta Didik Lingkup KKP dlm rangka Fitur Pembayaran biaya seleksi" u="1"/>
        <s v="Bayar ke  Erma Indriyani, S.Pi perjalanan dinas Jkt -  Ancol tgl. 13 sd 14  2022, dalam rangka melakukan penyelenggaraan GUP ( Revolving ) ke 3 Lingkup Pusat Pebdidikan KP , tgl." u="1"/>
        <s v="Belanja Pemeliharaan Peralatan &amp; Mesin: Pemeliharaan/service kendaraan operasional roda 4 Nopol B 1602 PQP Bulan Oktober 2022, tgl. 23 Oktober 2022." u="1"/>
        <s v="Pembayaran rapid test antigen atas nama Joko Pitoyo :" u="1"/>
        <s v="Belanja Bahan. Penggandaan, Fotocopy dan penjilidan dalam rangka kegiatan Lanjutan Tugas Belajar. Tanggal 11 Nopember 2022" u="1"/>
        <s v="Belanja Bahan. Penggandaan, Fotocopy dan penjilidan dalam rangka kegiatan Tugas Belajar Baru. Tanggal 12 Desember 2022" u="1"/>
        <s v="Belanja Barang Persediaan Barang Konsumsi. Belanja Bahan Komputer dalam rangka kegiatan Tugas Belajar Baru. Tanggal 20 Juli 2022" u="1"/>
        <s v="Belanja Pemeliharaan Peralatan &amp; Mesin: Pembayaran BBM kendaraan operasional roda 4 Pusat Pendidikan KP Bulan Oktober 2022 a.n. Dwi Hertanto, Tgl. 10 November 2022" u="1"/>
        <s v="Pembelian konsumsi (makan siang) jamuan Rapat Persiapan Ekspose Capaian Kinerja dan Penyiapan Bahan Laporan Tahunan BRSDM KP TA. 2022 . Tgl. 20 Desember 2022" u="1"/>
        <s v="Belanja Bahan ATK. Pendidikan KP. Tgl 5 Desember 2022" u="1"/>
        <s v="Belanja Perjalanan Dinas Dalam Kota untuk Penyelesaian Administrasi Pertanggung jawaban kegiatan transformasi pendidikan KP. Tanggal 20 Desember 2022." u="1"/>
        <s v="perjadin, Pusdik KP - Gedung 2 BRSDM,  Ancol ,19 Juli 2022. Keperluan Kegiatan Penyusunan NSPK Metode dan Kurikulum," u="1"/>
        <s v="Belanja Keperluan Perkantoran: Pembayaran biaya estetika kantor kegiatan Pusat Pendidikan KP periode Bulan Agustus 2022. Tgl. 22 Agustus 2022." u="1"/>
        <s v="Pembayaran belanja barang non operasional lainnya. biaya langganan video conference Keperluan keg Pembinaan Pelakasanaan Kewirausahaan dan TEFA" u="1"/>
        <s v="Bayar ke CV. Central Kuta Baroe. Belanja Bahan. Pencetakan kegiatan dan laporan Pengelolaan Kearsipan, Tata Naskah Dinas dan Persuratan Pusat Pendidikan KP, Tgl. 11 Mei" u="1"/>
        <s v="Belanja Barang Persediaan (Kegiatan Penjaminan Mutu Kelembagaan Pendidikan KP TA 2022) Tgl 5 Agust 2022" u="1"/>
        <s v="Bayar ke Sarwono. Perdin Jkt - Ancol, Jakut (PP). Tgl 2 Juni 2022. Dalam rangka melakukan pendampingan penilaian BMN oleh Tim Penilai dari KPKNL Jakarta II di Gd. BRSDM KP Ancol." u="1"/>
        <s v="Bayar ke FINS Anugerah Alam. Belanja Keperluan Perkantoran: Pembayaran biaya estetika kantor kegiatan Pusat Pendidikan KP periode Bulan Juni 2022. Tgl. 30 Juni 2022." u="1"/>
        <s v="Belanja Perdin Biasa Jakarta-Jakarta (PP) tgl 1 s.d. 3 Agustus 2022 dalam rangka Mengikuti Rapat Kerja Teknis Lingkup BRSDMKP Tahun 2022, tgl 3 Agustus 2022" u="1"/>
        <s v="Belanja Pengiriman Surat Dinas Pos Pusat. Pengiriman surat dan dokumen/barang lainnya kegiatan Pusat Pendidikan KP Bulan Juli 2022. Tgl. 27 Juli 2022." u="1"/>
        <s v="Biaya pencetakan &amp; jilid Laporan Rekapitulasi Target dan Realisasi PNBP Satuan Pendidikan KP, Semester I TA 2022, tgl. 27 Juli 2022" u="1"/>
        <s v="Bayar ke CV kegiatan Validasi Data Gaji dan Tunjangan, tgl. 18" u="1"/>
        <s v="Bayar ke P. Mahkota Motor. Belanja Pemeliharaan Peralatan dan Mesin.Pembayaran service kendaraan operasional roda 4 Pusdik KP Nopol B 1165 UQN Bulan Mei 2022, tgl. 28 Mei 2022" u="1"/>
        <s v="Bayar ke CV. Bintang Copy. Belanja Bahan. Pencetakan Buku Pegawai kegiatan Administrasi Kepegawaian Pusat Pendidikan KP TA. 2022, Tgl. 19 Mei 2022" u="1"/>
        <s v="jasa Profesi. Mendukung Kegiatan Dukungan Penerimaan dan Penetapan Terpusat Peserta Didik Lingkup KKP dlm rangka penambahan program studi pada Politeknik AUP dan Karawang." u="1"/>
        <s v="Pembayaran Belanja Keperluan Perkantoran: Pembelian keperluan rumah tangga pantry Pusdik KP Bulan Januari 2022" u="1"/>
        <s v="Bayar ke Demmy Sambel Cetar: Pembelian konsumsi (makan siang) jamuan Pelepasan Pegawai Purna Tugas lingkup Pusdik KP. Tgl. 31 Maret 2022" u="1"/>
        <s v="Belanja Bahan Konsumsi Snack Rapat Persiapan Pengusulan Satker BLU Politeknik AUP. Keg. Sinkronisasi Pendidikan KP. Tanggal 3 November 2022" u="1"/>
        <s v="Bayar ke CV.HD Prakasa. Belanja Barang Persediaan Barang Konsumsi: Pencetakan kop surat dan amplop kecil kegiatan operasional Pusat Pendidikan KP Tahun 2022. Tgl. 05 Agustus 2022" u="1"/>
        <s v="Pembayaran biaya estetika kantor keg Pusdik KP periode Bulan Januari 2022 :" u="1"/>
        <s v="Perdin Jakarta - Bogor, Jabar (PP). Tgl. 26 November 2022. Dalam rangka Menghadiri Acara Deklarasi Kesatuan Pelaut dan Pekerja Perikanan Indonesia (KP3I) di Snetul, Bogor. Tgl. 26" u="1"/>
        <s v="Belanja Keperluan Sehari-hari Perkantoran: Pembayaran Langganan surat kabar/majalah Pusat Pendidikan KP Bulan Oktober 2022. Tgl. 31 Oktober 2022" u="1"/>
        <s v="Belanja Perjalanan Dinas dari Jakarta - Serang tgl 4 Nov 2022 dalam rangka Sinkronisasi Pendidikan KP di Politeknik AUP Kampus Serang. Tgl 7 Nov 2022" u="1"/>
        <s v="Pembayaran Zoom Video Conference Keg Pusdik KP Bulan Januari 2022 :" u="1"/>
        <s v="Bayar ke  Nova Riana Banjarnahor, A.Pi, MM perjalanan dinas Jkt - Gedung I BRSDMKP Ancol dalam ranka Evaluasi Pelaksanaan Kegiatan dan Anggaran sesuai dengan Manajemen Resiko" u="1"/>
        <s v="Bayar ke  Muhammad Arif Mustaqim, S.St.Pi perjalanan dinas Jkt -  Ancol tgl. 13 sd 14  2022, dalam rangka melakukan penyelenggaraan GUP ( Revolving ) ke 3 Lingkup Pusat Pebdidikan" u="1"/>
        <s v="Pembayaran Belanja Bahan ATK keg penyusunan NSPK metode dan kurikulum :" u="1"/>
        <s v="Belanja Barang Persediaan Barang Konsumsi ATK dalam rangka Akreditasi Institusi Perguruan Tinggi Politeknik KP (Kegiatan Pembentukan Pendidikan KP), 24 Oktober 2022" u="1"/>
        <s v="Bayar ke Bambang Suprakto dkk. Pembayaran Paket Data &amp; Komunikasi Pimpinan Penanganan Pandemi Covid-19 keg Operasional Pegawai lingkup Pusdik KP an. Bambang" u="1"/>
        <s v="Belanja Barang Persediaan Barang Konsumsi. Belanja ATK dalam rangka kegiatan Tugas Belajar Baru . Tanggal 18 Juli 2022" u="1"/>
        <s v="Bayar ke Demmy Sambel Cetar: Belanja Keperluan Perkantoran. Pembelian konsumsi (makan) Jamuan/Rapat Penyiapan Bahan Materi Pendidikan KP. Tgl. 22 Juli 2022" u="1"/>
        <s v="Bayar ke CV. HD Prakasa, Belanja Barang Non Operasional Lainnya, Pencetakan Sertifikat Kegiatan Penyamaan Persepsi Beban Kerja Dosen (BKD) dan Uji Kompetensi Asesor BKD" u="1"/>
        <s v="Belanja Bahan. Penggandaan, Fotocopy dan penjilidan dalam rangka kegiatan Aparatur KKP yang Diberikan Izin Belajar. Tanggal 24 Oktober 2022" u="1"/>
        <s v="Belanja Barang Konsumsi Pembelian Bahan Komputer Kegiatan Persiapan Bahan Transformasi (Kegiatan Pembentukan Kelembagaan KP) Tanggal 26 Juli 2022" u="1"/>
        <s v="Pembayaran Belanja Pemeliharaan Peralatan dan Mesin: Pembayaran pajak kendaraan operasional roda 4 Pusdik KP Nopol B 1987 WQ Tahun 2022" u="1"/>
        <s v="elanja Jasa Profesi dlm rangka Pembahasan draft buku pembelajaran digital. Tgl 13 Desember 2022" u="1"/>
        <s v="Pembayaran Perjadin Jakarta- Banten (PP), Tanggal 11 Januari 2022, dalam rangka rapat persepsi dan pembahasan rencana strategis tindak lanjut RPP PT KL an. Dwi Hertanto, dkk" u="1"/>
        <s v="Belanja Barang Persedian Brg. Konsumsi. Belanja ATK dlm rangka Keg. Penyusunan Perencanaan Pendiidkan KP. 9 November 2022" u="1"/>
        <s v="perdin ke Petamburan Jak Pus, tgl. 23 Agustus 2022 , menghadiri undangan rapat tindak lanjut persetujuan izin penggunaan dana PNBP Lingkup KKP,  tgl. 24  Agustus 2022" u="1"/>
        <s v="Belanja Penggandaan, Fotocopy, dan Penjilidan. Kegiatan Penilaian Kinerja Pendidikan KP. Tanggal 24 Oktober 2022" u="1"/>
        <s v="Perjadin, Pusdik KP - Politeknik AUP, 27 Juli 2022. Keperluan Kegiatan Penyusunan NSPK Metode dan Kurikulum," u="1"/>
        <s v="Bayar ke PT. Tirta Investama. Belanja Keperluan Sehari-hari Perkantoran: Pembayaran air minum pegawai Pusat Pendidikan KP Bulan Mei 2022. Tgl. 31 Mei 2022" u="1"/>
        <s v="Blnj Bhn Konsumsi (Snack pagi&amp;Makan siang) keg Pembinaan Pelaksanaan Kewirausahaan &amp; TEFA,dlm rangka rpt penysnan Out Line Buku Saku Koord Pusat Pegembangan Wirausaha , tgl" u="1"/>
        <s v="Pembayaran Belanja Barang non operasional lainnya, Langganan Biaya Video Conference. Keperluan keg Pembinaan Pelaksanaan Kewirausahaan dan TEFA"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Bayar ke JNE. Belanja Pengiriman Surat Dinas Pos Pusat. Pengiriman surat dan dokumen/barang lainnya kegiatan Pusat Pendidikan KP Bulan Maret 2022. Tgl. 16 Maret 2022." u="1"/>
        <s v="Belanja Bahan. Penggandaan, Fotocopy dan penjilidan dalam rangka kegiatan Penyusunan Perencanaan Pendidikan KP. Tanggal 5 September 2022" u="1"/>
        <s v="Bayar ke Siti Alkuwatii perjalanan dinas Jkt - penyelesaian pertanggungjawaban GUP (revolving) ke 5 Lingkup Pusdik KP" u="1"/>
        <s v="Pembayaran Perjadin Pusdik KP-Kantor BRPL Ancol (PP) Tgl 17-18 Feb 2022 dalam rangka koordinasi kegiatan review kurikulum program studi konservasi dan ekowisata bahari an. SW." u="1"/>
        <s v="Pembelian konsumsi (buah segar) Rapat Pembahasan Penyusunan Buku \&quot;Pendidikan Kelautan dan Perikanan\&quot; Tanggal 10 dan 111 Oktober 2022. Tgl 11 Oktober 2022" u="1"/>
        <s v="Belanja Komputer Supplies. Kegiatan Penilaian Kinerja Pendidikan KP. Tanggal 1 November 2022" u="1"/>
        <s v="Bayar ke Sarwono dkk. Pembayaran transport lokal Jakarta ke Ciracas, Jaktim (PP). Tgl 21 Juni 2022. Dlm rangka keg pengelompokan dan menata arsip/dokumen tugas belajar dan izin belajar" u="1"/>
        <s v="Pembayaran Bahan konsumsi rapat (snack pagi) dalam rangka pembahasan profil lulusan program studi teknologi aquakultur pada Pusat pendidikan KP" u="1"/>
        <s v="Perjadin Jkt-Poltek AUP Jkt (PP) dalam rangka koordinasi capaian realisasi anggaran TA 2022 di Politeknik AUP, Tgl 17 Nov 2022" u="1"/>
        <s v="Belanja Keperluan Perkantoran: Pembelian air minum keperluan Pusat Pendidikan KP periode Bulan Oktober 2022. Tgl. 3 Oktober 2022." u="1"/>
        <s v="Perdin Jakarta - Magetan, Jatim (PP). Tgl. 27-30 Oktober 2022. Dalam rangka Koordinasi Pelaksanaan Smart Fisheries Village di Desa Sumber Dodol, Kab. Magetan, Jatim. Tgl. 30" u="1"/>
        <s v="Belanja Barang Persediaan Barang Konsumsi. Belanja Bahan komputer dalam rangka kegiatan kerjasama pendidikan Tgl 01 September 2022" u="1"/>
        <s v="Belanja Bahan Konsumsi/Snack Rapat Penyusunan Laporan Kegiatan Lanjutan Tugas Belajar Tahun 2022. Keg. Lanjutan Tugas Belajar Tgl 22 Des 2022" u="1"/>
        <s v="Belanja Konsumsi Snack Pagi dan Snack Sore. Monev Daring di PKP Sidoarjo, PKP Sorong, &amp; AK Wakatobi. Keg. Monitoring dan Evaluasi Penyelenggaraan Pendidikan KP. Tanggal 28" u="1"/>
        <s v="Bayar ke Gelora Wijayanto. Perdin Jakarta - Depok, Jabar (PP). Tgl. 22 April 2022. Dalam rangka kegiatan Evaluasi  Presensi Pegawai lingkup Pusdik KP periode Bulan Januari s.d. Maret" u="1"/>
        <s v="Belanja Bahan Pembelian ATK dalam rangka mendukung kegiatan Validasi Data Gaji dan Tunjangan, tgl. 8" u="1"/>
        <s v="Pembayaran Belanja Pemeliharaan Peralatan dan Mesin: Pembayaran service kendaraan operasional roda 2 Pusat Pendidikan KP Nopol B 6552 SQE Bulan Maret 2022" u="1"/>
        <s v="Belanja Konsumsi Snack Pagi dan Snack Sore. Monev Daring di PKP Sidoarjo, PKP Sorong, &amp; AK Wakatobi. Keg. Monitoring dan Evaluasi Penyelenggaraan Pendidikan KP. Tanggal 29" u="1"/>
        <s v="Pembayaran Paket Data dan Komunikasi Pimpinan Penanganan Pandemi Covid-19 keg Operasional Pegawai lingkup Pusdik KP an. Bambang Suprakto dkk Bln Januari 2021" u="1"/>
        <s v="Belanja Barang Persediaan Barang Konsumsi. Belanja Bahan Komputer dalam rangka kegiatan Tugas Belajar Baru. Tanggal 07 Juli 2022" u="1"/>
        <s v="Pembelian konsumsi (snack) jamuan Pertemuan Refleksi Kegiatan / Anggaran Tahun 2022 dan Outlook 2023. Tgl. 29 Desember 2022" u="1"/>
        <s v="Bayar kpd  Tri Nurhidayati,  Belanja Perjalanan Dinas Biasa Jakarta-Jakarta (PP) tanggal 23-25 Mei 2022 dalam rangka Melaksanakan kegiatan Bulan Mutu satuan Pendidikan Tinggi KP tahun" u="1"/>
        <s v="Belanja Perjalanan Dinas Biasa Jkt-Jkt (PP) tgl 27 Oktober 2022 dlm rangka Persiapan Asesmen Akreditasi Institusi Politeknik KP Bone, tanggal 27 Oktober 2022" u="1"/>
        <s v="Belanja Barang Persediaan. Belanja bahan komputer dalam rangka kegiatan lanjutan tugas belajar baru, Tgl 12 September 2022" u="1"/>
        <s v="Bayar ke Delicio: Pembelian konsumsi snack (pagi + sore) dalam rangka rapat Progress Persiapan Side Event : Virtual Job Fair KP &amp; Apel Siaga Virtual Penyuluh Perikanan. Tgl. 28" u="1"/>
        <s v="Pembayaran Belanja Keperluan Perkantoran: Pembelian materai keperluan sehari-hari perkantoran kegiatan operasional Pusat Pendidikan KP" u="1"/>
        <s v="Bayar ke Kuliner Bandung Bahan, Konsumsi  makan siang  rapat kegiatan Bulan Mutu Satuan Pendidikan KP Tahun 2022, tanggal 25 Mei 2022." u="1"/>
        <s v="Belanja Bahan. Pembelian Bahan Komputer dalam rangka kegiatan  Implementasi SIMAK BMN Pusat Pendidikan KP, Tgl. 06 Juli 2022" u="1"/>
        <s v="Belanja Perjalanan Dinas Dalam Kota dalam rangka Penyelesaian Dokumen BA Asesemen Mandiri Bulan Mutu tahun 2022, Tanggal 16 Desember 2022" u="1"/>
        <s v="Perdin Jakarta - Ancol, Jakt (PP). Tgl. 28 Desember 2022. Dalam rangka Kegitan Penyelesain Pertanggungjawaban GUP_Nihil dan TUP Nihil ahap 2 Lingkup Pusdik KP TA. 2022." u="1"/>
        <s v="Bayar ke Ida Farida. Perdin Jkt - Ancol, Jakut (PP). Tgl 2 Juni 2022. Dalam rangka melakukan pendampingan penilaian BMN oleh Tim Penilai dari KPKNL Jakarta II di Gd. BRSDM KP Ancol." u="1"/>
        <s v="Belanja Barang non operasional lainnya,Langganan Biaya Video Conference. Keperluan keg Dukungan Penerimaan Peserta Didik Lingkup KKP," u="1"/>
        <s v="Pembayaran Perjadin Jkt-Politeknik AUP Bogor (PP) Tgl 16-17 melakukan verifikasi dan penginputan dokumen pembayaran GUP ke 1 ( revolving) lingkup" u="1"/>
        <s v="Perjalanan dinas Jkt-Sidoarjo Tgl 1-3 Jan 2022 keg pembinaan dan pendampingan acara Sertijab Dir. Politeknik KP Wadir dan Kasubag Umum di Politeknik KP Sidoarjo" u="1"/>
        <s v="Bayar ke CV kegiatan Penyusunan Program dan Anggaran Lingkup Pusdik KP tgl." u="1"/>
        <s v="Belanja Bahan. Pembelian Bahan Komputer dalam rangka kegiatan  Penyusunan Bahan Tindak Lanjut dan Pemutakhiran Data Pusat Pendidikan KP. Tgl. 30 September 2022" u="1"/>
        <s v="Belanja Jasa Profesi. Mendukung Kegiatan Bimbingan dan Pembinaan Metode dan Kurikulum dalam rangka rapat pemaparan Draft Buku Saku Puswira oleh Tim Penyusun, Tgl 13 Juli 2022" u="1"/>
        <s v="Belanja Barang Persediaan Barang Konsumsi: Pembelian Bahan Komputer kegiatan Bidang Perencanaan dan Evaluasi Pusat Pendidikan KP Bulan November 2022. Tgl. 03 November" u="1"/>
        <s v="Belanja Barang Persediaan Barang Konsumsi. Belanja Bahan Komputer dalam rangka kegiatan Tugas Belajar Baru. Tanggal 19 Juli 2022" u="1"/>
        <s v="Belanja perjalanan biasa, an. Wisnu Chandra Pratama ke Kampus Bogor, pada tgl 15 Maret 2022. Keg Standar Sarpras Pendidikan KP, dalam rangka melalukan penyusunan standar" u="1"/>
        <s v="Bayar ke Grosir Tas Kosmetik. Blnj Kprluan Sehari-hari Perkantoran: Pmblian pouch keg kprluan sehari-hari perkantoran pegawai Pusdik KP. Tgl. 22 Mei 2022" u="1"/>
        <s v="Bayar ke Kuwe - Kuwe pembelian konsumsi (sncak pagi) tgl. 19 Mei 2022, Penyusunan Laporan Pelaksanaan PNBP Lingkup Satuan Pusdik KP," u="1"/>
        <s v="Belanja Perjalanan Dinas dari Jakarta - Surakarta/Solo tanggal 25-26 Okt 2022 dalam rangka koordinasi dan pengadministrasi peserta tugas belajar di UNS. Tgl 27 Okt 2022" u="1"/>
        <s v="Belanja Bahan. Pembelian Bahan Komputer dalam rangka kegiatan Penyusunan Tindak Lanjut &amp; Pemutakhiran Data Pusat Pendidikan KP, Tgl. 07 Juli 2022" u="1"/>
        <s v="konsumsi (snack pagi&amp;sore). Kegiatan Dukungan Penerimaan dan Penetapan Terpusat Peserta Didik Lingkup KKP dlm rangka pembahasan data sebaran lulusan satuan pendidikan KP. Tgl 22" u="1"/>
        <s v="Perdin Jkt-Karawang-Tegal (PP) Tgl 9-11 Desember 2022. Dalam rangka Kegitan Pelantikan Taruna/i Baru Angkt VI Poltek KP Karawang Keg Evaluasi Pelaksanan Kegitan &amp; Anggaran TA" u="1"/>
        <s v="Bayar ke CV. AUTOMINDO. Belanja Pemeliharaan Peralatan dan Mesin: Pembayaran service kendaraan operasional roda 4 Pusdik KP Nopol B 1446 PQH Bulan Juni 2022, tgl. 22 Juni 2022." u="1"/>
        <s v="Pembayaran Belanja Sewa: Pembayaran sewa mesin photocopy Pusat Pendidikan KP Bulan Februari 2022" u="1"/>
        <s v="Belanja Perjalanan Dinas dari Jakarta ke Bogor (PP) tgl 10 Des 2022, dalam rangka Penyusunan Laporan Rakor Penyelenggaraan Tugas Belajar dan Izin Belajar. Tgl 12 Des 2022" u="1"/>
        <s v="Pembayaran Belanja Bahan Komputer dalam rangka Verifikasi dan Validasi Pertanggung Jawaban Kegiatan" u="1"/>
        <s v="Bayar ke Cut Dara Thahira. Perdin Jakarta - Ciracas, Jaktim (PP). Tgl. 01 April 2022. Dalam rangka Monev percepatan penyelesaian disposisi e-layar pegawai Pusdik KP. Tgl. 01 April 2022." u="1"/>
        <s v="Bayar ke CV. Mandiri Jaya. Belanja Barang Persediaan Barang Konsumsi. Belanja ATK dalam rangka kegiatan Lanjutan Tugas Belajar. Tanggal 05 September 2022" u="1"/>
        <s v="Belanja Alat Tulis Kantor. Kegiatan Data dan Informasi Pendidikan KP. Tanggal 25 Oktober 2022" u="1"/>
        <s v="Pembayaran Belanja Keperluan Sehari-hari Perkantoran: Pembayaran Langganan surat kabar/majalah Pusat Pendidikan KP Bulan Februari 2022" u="1"/>
        <s v="Belanja Bahan. Pembelian Komputer Kegiatan Transformasi Pendidikan KP (Kegiatan Penyusunan NSPK Kelembagaan PendidikanTA 2022) Tanggal 14 April 2022" u="1"/>
        <s v="Bayar ke Pendidikan KP Tahun 2022, tanggal 24 Mei 2022." u="1"/>
        <s v="Bayar kpd  Yusvita Damayanti,  Belanja Perjalanan Dinas Biasa Jakarta-Jakarta (PP) tanggal 25 Mei 2022 dalam rangka Melaksanakan kegiatan Bulan Mutu satuan Pendidikan Tinggi KP tahun" u="1"/>
        <s v="Belanja Pemeliharaan Peralatan &amp; Mesin: Pembayaran pemeliharaan alat pengolah data Pusdik KP periode bulan Oktober 2022, tgl. 24 Oktober 2022." u="1"/>
        <s v="Bayar ke PT. Tirta Investama. Belanja Keperluan Sehari-hari Perkantoran: Pembayaran air minum pegawai Pusat Pendidikan KP Bulan April 2022. Tgl. 30 April 2022" u="1"/>
        <s v="Belanja Barang Persediaan Barang Konsumsi: Pembelian ATK kegiatan Bagian Tata Usaha Pusat Pendidikan KP Bulan November 2022. Tgl. 03 November 2022" u="1"/>
        <s v="Snack Sore. Monev Daring di PKP Karawang, Pangandaran, dan SUPM Waiheru. Keg. Monitoring dan Evaluasi Penyelenggaraan Pendidikan KP. Tanggal 14 September 2022" u="1"/>
        <s v="Belanja Keperluan Perkantoran: Pembelian air minum keperluan Pusat Pendidikan KP periode Bulan Desember 2022. Tgl. 27 Desember 2022." u="1"/>
        <s v="Belanja Brg Non Op Lainnya. Pembayaran biaya penelitian peserta tubel KKP Program S2- UNDIP Keg Lanjutan Tugas Belajar pada tgl 16 Desember 2022" u="1"/>
        <s v="Pembayaran Belanja Jasa. Penanganan Pandemi Covid-19: Pembayaran Rapid Test_Antigen kegiatan Pembinaan &amp; Koordinasi Pimp Pusdik KP an. Sutrisno" u="1"/>
        <s v="Perdin Jakarta - Bogor, Jabar (PP). Tgl. 13 September 2022. Dalam rangka megikuti Acara Pembukaan Penyusunan Rencana Kebutuhan Barang Milik Negara (BMN) Lingkup BRSDM KP" u="1"/>
        <s v="Belanja Bahan Komputer Suplies. Keperluan Kegiatan Bimbingan dan Pembinaan  Metode dan Kurikulum. Tgl 6 Juli 2022" u="1"/>
        <s v="Bayar kpd  Samsul Ma arif, Belanja Perjalanan Dinas Biasa Jakarta-Jakarta (PP) tanggal 23-25 Mei 2022 dalam rangka Melaksanakan kegiatan Bulan Mutu satuan Pendidikan Tinggi KP tahun" u="1"/>
        <s v="Belanja Barang Non Operasional Lainnya, Konsumsi (Snack Sore) Kegiatan Lokakarya Peningkatan Akreditasi Pendidikan Tinggi KP tanggal 22 September 2022" u="1"/>
        <s v="Belanja Bahan Pembelian Bahan Komputer dalam rangka Pembaruan Data PTK Satdik KP per Des 2022 (Keg. Evaluasi Beban Kerja Guru dan Dosen TA. 2022) tgl 1 Des 2022" u="1"/>
        <s v="Belanja Pengiriman Surat Dinas Pos Pusat. Pengiriman surat dan dokumen/barang lainnya kegiatan Pusat Pendidikan KP Bulan September 2022. Tgl. 21 September 2022." u="1"/>
        <s v="Pembayaran  Belanja Bahan. Pembelian Bahan Komputer dalam rangka kegiatan  Implementasi SIMAK BMN Pusat Pendidikan KP" u="1"/>
        <s v="Belanja Alat Tulis Kantor. Kegiatan Monitoring dan Evaluasi Penyelenggaraan Pendidikan KP. Tanggal 19 Oktober 2022" u="1"/>
        <s v="Bayar ke CV. Mitra Inti Kobar. Belanja Keperluan Perkantoran: Pembelian keperluan rumah tangga pantry Pusdik KP Bulan Februari 2022, Tgl 04 Februari 2022." u="1"/>
        <s v="Bayar ke CV Rena Abadi, Belanja Bahan Pembelian ATK dalam rangka mendukung kegiatan Sistim Akuntansi Keuangan Berbasiis Akrual" u="1"/>
        <s v="Snack Sore. Pengukuran Kinerja Triwulan II Tahun 2022 lingkup Satuan Pendidikan KP . Keg. Monitoring dan Evaluasi Penyelenggaraan Pendidikan KP. Tanggal 6 Juli 2022" u="1"/>
        <s v="Bayar kpd Romdonul Haki,   Belanja Perjalanan Dinas Biasa Pangandaran-Jakarta (PP) tanggal 23-25 Mei 2022 dalam rangka Melaksanakan kegiatan Bulan Mutu satuan Pendidikan Tinggi KP" u="1"/>
        <s v="Bayar ke PT. Inovasi Cipta Usaha. Belanja Barang Persediaan Barang Konsumsi: Pembelian Bahan Komputer kegiatan Bidang Kelembagaan dan Ketenagaan Pusat Pendidikan KP Bulan" u="1"/>
        <s v="Pembelian konsumsi (snack sore) jamuan Rapat Penyusunan Laporan Tahunan Pengelolaan Kepegawaian Pusdik KP Tahun 2022.. Tgl. 16 Desember 2022" u="1"/>
        <s v="Belanja Bahan. Penggandaan, Fotocopy dan penjilidan dalam rangka kegiatan Aparatur KKP yang Diberikan Izin Belajar. Tanggal 26 Oktober 2022" u="1"/>
        <s v="Bayar ke BPN 019 LAN Jakarta. Belanja Jasa Lainnya. Pembayaran kegiatan Pelatihan Calon Analis Kebijakan secara distance learning an. M. Ihsan Zakariya. Tgl 27 April 2022" u="1"/>
        <s v="Bayar Koordinasi keg &amp; anggaran sesuai dgn managemen resiko TA. 2022 tgl. 17 Mei 2022" u="1"/>
        <s v="Belanja barang persediaan barang konsumsi. pembelian ATK keg operasional perkantoran Pusat Pendidikan KP Bidang KK Periode bulan September 2022, Tgl 13 September 2022" u="1"/>
        <s v="Belanja Bahan Konsumsi (snack pagi &amp;makan siang). Dlm rangka finalisasi dan proofreading Buku Best Practice Pusat Pengembangan Wirausaha. Tgl 22 November 2022" u="1"/>
        <s v="Perjalanan dinas Jkt-Politeknik KP Dumai Tgl 13-14 Jan 2022 dalam rangka koordinasi pengembangan Politeknik KP Dumai" u="1"/>
        <s v="Konsumsi/Makan Siang Rapat pembahasan hasil seleksi calon penerima beasiswa tugas belajar bagi PNS lingkup KKP Tahun 2022 , Kegiatan Tugas Belajar Baru. Tanggal 5 Agustus 2022" u="1"/>
        <s v="Belanja Pemeliharaan Peralatan dan Mesin: Pembayaran BBM kendaraan operasional roda 2 Pusat Pendidikan KP Bulan November 2022, Tgl. 01 Desember 2022." u="1"/>
        <s v="Pembelian ATK dalam rangka mendukung kegiatan Verifikasi dan Validasi Pertanggung jawaban Kegiatan tgl." u="1"/>
        <s v="Belanja Bahan. Penggandaan dlm rangka Keg Kupang ,Bone (Keg Penyusunan NSPK Kelembagaan PendidikanTA 2022) Tgl 13 April 2022" u="1"/>
        <s v="Belanja Barang Non Operasional Lainnya. Pembayaran Indihome Speedy kegiatan Pusat Pendidikan KP Periode Bulan Oktober 2022. Tgl. 12 Oktober 2022." u="1"/>
        <s v="Bayar ke FINS Anugerah Alam. Blnj Keperluan Perkantoran: Pmbyran biaya estetika kantor kegiatan Pusdik" u="1"/>
        <s v="Belanja Barang Non Operasional Lainnya (Snack Pagi dan Snack Sore) Kegiatan Finalisasi Dokumen PSDKU Lingkup Satuan Pendidikan KP, tanggal 7 Desember 2022" u="1"/>
        <s v="Blnj jasa Profesi  Keg Pembinaan Pelaksanaan Kewirausahaan &amp; TEFA   dlm rangka Penysnan Out Line Buku Saku Koordinator Pusat Pengembangan Wirausaha. Tgl 30 Mei 2022" u="1"/>
        <s v="Belanja Barang Non Operasional Lainnya (Snack Pagi dan Snack Sore) Kegiatan Finalisasi Dokumen PSDKU Lingkup Satuan Pendidikan KP, tanggal 8 Desember 2022" u="1"/>
        <s v="Belanja Barang Persediaan Barang Konsumsi. Belanja Bahan Komputer dalam rangka kegiatan Kerjasama Pendidikan. Tanggal 11 Juli 2022" u="1"/>
        <s v="Belanja Perdin Biasa Jakarta (PP). Tgl 8 Sept 2022 dalam rangka Penyamaan Persepsi terkait Borang 8 Standar Pendidikan KP Tahun 2022, Tgl 08 Sept 2022" u="1"/>
        <s v="Belanja Barang Persediaan Barang Konsumsi. Belanja Bahan Komputer dalam rangka kegiatan Aparatur KKP yang Diberikan Izin Belajar. Tanggal 17 Mei 2022" u="1"/>
        <s v="Pembayaran Belanja Barang Non Operasional:Pembelian Susu Bear Brand Penanganan Pandemi COVID-19 keg Pengelolaan Administrasi Kepegawaian Pusdik KP Bln Februari 2022" u="1"/>
        <s v="Pembayaran Belanja Bahan Pembelian ATK dalam rangka Kegiatan Penyamaan Persepsi Beban Kerja Dosen (BKD) dan Test Asesor BKD" u="1"/>
        <s v="Belanja Keperluan Perkantoran. Pembelian konsumsi (maksi) Jamuan Tamu Permohonan Konsultasi Koordinasi DPRD Kabupaten Sarmi. Tgl. 21 Juli 2022" u="1"/>
        <s v="Belanja Pemeliharaan Lainnya : Pembayaran Pemeliharaan Aquarium Pusat Pendidikan KP Bulan September 2022, tgl. 12 September 2022." u="1"/>
        <s v="Bayar ke Bambang Suprakto. Belanja Pemeliharaan Peralatan &amp; Mesin: Pembayaran BBM kendaraan operasional roda 4 Pusat Pendidikan KP Bulan Agustus 2022 a.n. Bambang" u="1"/>
        <s v="Belanja Bahan Konsumsi (snack pagi &amp;siang). Dlm rangka rapat Lanjutan Pembahasan Pedoman Pelaksanaan PKL pada Satdik Tinggi di Lingkungan KKP. Tgl 25 November 2022" u="1"/>
        <s v="Bayar kpd  Yuni Lestari, Belanja Perjalanan Dinas Biasa Jakarta-Jakarta (PP) tanggal 23-25 Mei 2022 dalam rangka Melaksanakan kegiatan Bulan Mutu satuan Pendidikan Tinggi KP tahun" u="1"/>
        <s v="Pembelian konsumsi (snack) jamuan Rapat Audiensi Pusat Pendidikan KP dengan Japan Fisheries Association (JFA) dan PT. OS Selnajaya. Tgl. 29 November 2022" u="1"/>
        <s v="Bayar kpd 2022 dalam rangka Melaksanakan kegiatan Bulan Mutu satuan Pendidikan Tinggi KP tahun"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Perdin Jakarta - Bogor, Jabar (PP). Tgl. 14 September 2022. Dalam rangka kegiatan Pra verifikasi dokumen pengawasan lingkup UPT BRSDM KP. Tgl. 14 September 2022." u="1"/>
        <s v="Bayar ke Zoom Video C. Inc. Belanja Barang Non Operasional Lainnya. Pembayaran zoom video conference kegiatan Pusat Pendidikan KP Bulan April 2022. Tgl. 16 April 2022." u="1"/>
        <s v="Belanja Barang Persediaan Barang Konsumsi: Pembelian ATK kegiatan Bagian Tata Usaha Pusat Pendidikan KP Bulan Mei 2022. Tgl 10 Mei 2022" u="1"/>
        <s v="Bayar ke PT. Kreasi Pratama Solusindo. Belanja Sewa: Pembayaran sewa mesin photocopy Pusat Pendidikan KP Bulan Juli 2022, tgl. 01 Agustus 2022." u="1"/>
        <s v="Bayar ke Bapeda Prov DKI Jakarta. Belanja Pemeliharaan Peralatan dan Mesin: Pembayaran pajak kendaraan operasional roda 4 Pusdik KP Nopol B 1002 VQ Tahun 2022, tgl. 19 Juli 2022." u="1"/>
        <s v="Belanja Barang non operasional lainnya, Konsumsi persiapan finalisasi persyaratan dokumen PSDKU, tanggal 2 Desember 2022" u="1"/>
        <s v="Bayar ke Delicio: Belanja Keperluan Perkantoran. Pembelian konsumsi (snack) dalam rangka jamuan rapat Pembahasan Tindak Lanjut Temuan Sementara Itjen KKP. Tgl. 27 Juni 2022" u="1"/>
        <s v="Belanja Bahan. Penggandaan, Fotocopy dan penjilidan dalam rangka kegiatan Data dan Informasi Pendidikan KP. Tanggal 27 Desember 2022" u="1"/>
        <s v="Belanja Bahan Penggandaan dlm rangka Kegiatan Kegiatan PendidikanKP (Kegiatan Pembentukan Kelembagaan Pendidikan KP TA 2022)  Tanggal 26 Juli" u="1"/>
        <s v="Pembayaran Belanja Barang Persediaan Barang Konsumsi. Belanja ATK dalam rangka kegiatan operasional Bidang KK Bulan Februari 2022" u="1"/>
        <s v="Bayar ke Island Agency. Belanja Keperluan Sehari-hari Perkantoran: Pembayaran Langganan surat kabar/majalah Pusat Pendidikan KP Bulan Maret 2022. Tgl. 31 Maret 2022" u="1"/>
        <s v="Belanja Keperluan Sehari-hari Perkantoran: Pembayaran Langganan surat kabar/majalah Pusat Pendidikan KP Bulan Juli 2022. Tgl. 29 Juli 2022" u="1"/>
        <s v="Belanja Bahan. Pembelian ATK dalam rangka kegiatan Pembinaan dan Koordinasi Pimpinan lingkup Pusat Pendidikan KP, Tgl. 30 September 2022" u="1"/>
        <s v="Perdin Jakarta - Karawang, Jabar (PP). Tgl. 28 Desember 2022. Dalam rangka Kegitan Pesiapan Smart Fisheries Vllage (SFV) di Politeknik KP Karawang." u="1"/>
        <s v="Belanja Barang Persediaan Barang Konsumsi. Belanja Bahan Komputer dalam rangka kegiatan Sinkronisasi Kegiatan Pendidikan KP. Tanggal 10 Mei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elanja Bahan Konsumsi (Snack pagi dan sore). Keperluan kegiatan Bimbingan dan Pembinaan Metode dan Kurikulum,dalam rangka rapat finalisasi draft dan pengaturan buku profil lulusan" u="1"/>
        <s v="Pembelian konsumsi (Makan siang) jamuan Rapat Penyusunan Laporan Tahunan Pengelolaan Kepegawaian Pusdik KP Tahun 2022.. Tgl. 16 Desember 2022" u="1"/>
        <s v="jasa Profesi. Mendukung Kegiatan Dukungan Penerimaan dan Penetapan Terpusat Peserta Didik Lingkup KKP dlm rangka penyesuaian fitur Pembayaran biaya pendaftaran pendidikan" u="1"/>
        <s v="Belanja barang persediaan barang konsumsi. pembelian bahan komputer keg operasional perkantoran Pusat Pendidikan KP Bidang PE bulan September 2022, Tgl 26 September 2022" u="1"/>
        <s v="Belanja Perjalanan Dinas dari Jakarta - Pontianak (PP) tgl 15-17 Des 2022, dalam rangka Sosialisasi Tugas Belajar di SUPM Pontianak. Tgl 19 Des 2022" u="1"/>
        <s v="Belanja Keperluan Perkantoran: Pembelian makanan/minuman kecil untuk rapat dan penerimaan tamu kegiatan operasional Pusdik KP Bulan November 2022, Tgl 02 November" u="1"/>
        <s v="Pembayaran Perjadin Jkt (PP) Tgl 09 Maret 2022 dalam rangka Pendampingan tindak lanjut pengembangan dan konfigurasi aplikasi sijamu online an. Dwi Hertanto, dkk" u="1"/>
        <s v="Belanja Perjalanan Dinas Jakarta - Bogor tanggal 24 November 2022 dalam rangka Monitoring IKU IP ASN dan IKU Nilai Monev Kegiatan Pendidikan KP. Tanggal 28 November 2022" u="1"/>
        <s v="Belanja Barang Non Operasional Lainnya, Konsumsi (Snack) Rapat Penyusunan SK Kepala BRSDM KP Tentang Tim Transformasi Pendidikan KP," u="1"/>
        <s v="Belanja Bahan Snack Rapat Penandatangan Kerja Sama Pusdik dengan PT Parigi AP dan PT. Esasutlii PU, Kegiatan Kerja Sama Pendidikan KP. Tanggal 22 Juni 2022" u="1"/>
        <s v="Bayar ke R. Gelora Wijayanto. Perdin Jakarta - Ancol, Jakut (PP). Tgl. 22 Maret 2022. Dalam rangka kegiatan persiapan Penyusunan Matrik Peran Hasil Tahun 2022 lingkup Pusdik KP. Tgl." u="1"/>
        <s v="Bayar ke Island Agency. Belanja Keperluan Sehari-hari Perkantoran: Pembayaran Langganan surat kabar/majalah Pusat Pendidikan KP Bulan April 2022. Tgl. 29 April 2022" u="1"/>
        <s v="Bayar ke PT Inovasi Cipta Usaha, Pembelian Bahan Komputer dalam rangka mendukung kegiatan Verifikasi dan Validasi Pertanggungjawaban Kegiatan tgl." u="1"/>
        <s v="Bayar ke CV kegiatan Sistim Akuntansi Keuangan Berbasiis Akrual, tgl." u="1"/>
        <s v="Bayar ke Delicio: Pmblian konsumsi (snack) rpt Koord Penyelesaian LHE Itjen KKP Nomor 4629. Tgl. 20 Mei 2022" u="1"/>
        <s v="Pembayaran operasional roda 4 Pusat Pendidikan KP Nopol B 1446 PQH Bulan Maret 2022" u="1"/>
        <s v="Perdin Jkt -  Bogor tgl. 13 sd 15 Sept 2022 (PP) dalam rangka penelaahan Kebutuhan Belanja Operasional ( 001 &amp; 002) Lingkup BRSDMKP TA 2022 tgl. 16 Sept 2022" u="1"/>
        <s v="Belanja Bahan Konsumsi Snack Box siang, rapat finalisasi penyusunan dokumen persyaratan pembukaan PSDKU Politeknik AUP Kegiatan Penjaminan Mutu Kelembagaan Pendidikan KP,"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Pembayaran Belanja Jasa. Penanganan Pandemi Covid-19: Pembayaran Rapid Test_Antigen keg Pembinaan &amp; Koordinasi Pimp Pusdik KP an. S.W. Budi Santoso" u="1"/>
        <s v="Belanja Bahan Komputer dalam rangka kegiatan Tugas Belajar Luar Negeri. Tanggal 8 Desember 2022" u="1"/>
        <s v="Pembayaran service kendaraan operasional roda 4 Pusdik KP Nopol B 1446 PQH bulan Januari 2022" u="1"/>
        <s v="Belanja Barang Persediaan. Belanja bahan komputer dalam rangka kegiatan lanjutan tugas belajar baru, Tgl 05 September 2022" u="1"/>
        <s v="Belanja Bahan Konsumsi (Snack takjil buka puasa).kegiatan pembinaan&amp;pelaksanaan kewirausahaan&amp;TEFA,dlm rangka pemaparan kiat Politek KP Karawang, Sidoarjo,&amp; Jembrana" u="1"/>
        <s v="Belanja Keperluan Perkantoran: Pembuatan stempel kepeluan sehari-hari perkantoran Pusat Pendidikan KP, Tgl 06 Oktober 2022." u="1"/>
        <s v="Belanja Honor Operasional Satker: Pembayaran Honor Operasional Satker Pengelola Keuangan Pusdik KP Bulan Oktober 2022, tgl. 02 November 2022" u="1"/>
        <s v="Belanja Perjalanan Dinas Biasa Karawang-Jkt (PP) tgl 7-9 Desember 2022 dalam rangka Kegiatan Finalisasi Dokumen PSDKU Lingkup Satdik KP, 9 Desember 2022" u="1"/>
        <s v="Belanja Bahan. Penggandaan, Fotocopy dan penjilidan dalam rangka kegiatan Identifikasi dan Kajian Program Pendidikan KP. Tanggal 8 September 2022" u="1"/>
        <s v="Pembayaran Belanja Bahan. Pembelian Bahan Komputer dalam rangka kegiatan Penyusunan Tindak Lanjut &amp; Pemutakhiran Data Pusat Pendidikan KP" u="1"/>
        <s v="Belanja Bahan. Penggandaan dalam rangka kegiatan Penyusunan Tindak Lanjut &amp; Pemutakhiran Data Pusat Pendidikan KP, Tgl. 07 Juli 2022"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Pembayaran Belanja Pemeliharaan Peralatan &amp; Mesin: Pembayaran pemeliharaan alat pengolah data kantor Pusat Pendidikan KP Bulan Januari s.d. Februari 2022" u="1"/>
        <s v="Belanja Barang Persediaan Belanja Konsumsi. Belanja Bahan Komputer dalam rangka sinkrosisasi kegiatan pendidikan KP, Tgl 08 September 2022" u="1"/>
        <s v="Bayar ke Fatima Inamunjita. Perdin Jakarta - Sidoarjo, Jatim (PP). Tgl. 13-15 Mei 2022. Dalam rangka kegiatan Pendampingan Peningkatan Nilai IP ASN di Politeknik KP Sidoarjo. Tgl. 15 Mei" u="1"/>
        <s v="Perdin Pusdik KP - Poltek AUP,  tgl 10 Agst 2022 (PP). Mendampingi Ka. BRSDM  pd Upacara Wisuda Poltek AUP Angkatan 54 Thn Pljrn 2021/2022. Tgl 10 Agst 2022" u="1"/>
        <s v="Belanja Pengiriman Surat Dinas Pos Pusat. Pengiriman surat dan dokumen/barang lainnya kegiatan Pusat Pendidikan KP Bulan April 2022. Tgl. 27 April 2022." u="1"/>
        <s v="Belanja Bahan. Penggandaan, Fotocopy dan penjilidan dalam rangka kegiatan Aparatur KKP yang Diberikan Izin Belajar. Tanggal 28 Oktober 2022" u="1"/>
        <s v="Bayar ke Romi Agusta, S.Pi.., Belanja Perjalanan Dinas ke Politeknik AUP Jakarta pada tanggal 19 Juli  2022 dalam rangka Perjalanan Peserta Tugas Belajar. Kegiatan Lanjutan Tugas Belajar," u="1"/>
        <s v="jasa Profesi. Mendukung Kegiatan Dukungan Penerimaan dan Penetapan Terpusat Peserta Didik Lingkup KKP dlm rangka penyesuaian fitur pembayaran biaya pendaftaran PKP Sidoarjo" u="1"/>
        <s v="Bayar ke hijau stamp. Belanja Keperluan Perkantoran: Pembuatan stempel kepeluan sehari-hari perkantoran Pusat Pendidikan KP, Tgl 16 Maret 2022." u="1"/>
        <s v="Perdin Pusdik KP - Ancol (PP) Tambahan Uang Persediaan (PTUP) Nihil dan" u="1"/>
        <s v="Perjalanan dinas Jkt-Karawang Tgl 5 Jan 2022 keg pembinaan dan pendampingan acara Sertijab Dir. Politeknik KP Karawang" u="1"/>
        <s v="Belanja Bahan Konsumsi (makan siang). Dlm rangka pembahasan draft buku pembelajaran digital. Tgl 13 Desember 2022" u="1"/>
        <s v="Belanja Barang non operasional (Snack siang). Dlm rangka rapat Update penyiapan bahan penerimaan peserta didik 2023. Tgl 3 Oktober 2022" u="1"/>
        <s v="Belanja Brg Non Op Lainnya. Pembayaran biaya penelitian peserta tubel KKP Program S2-UB Keg Lanjutan Tugas Belajar pada tgl 23 Desember 2022" u="1"/>
        <s v="Belanja Barang Persediaan Barang Konsumsi: Pembelian ATK kegiatan Bagian Tata Usaha Pusat Pendidikan KP Bulan April 2022. Tgl 10 April 2022" u="1"/>
        <s v="Belanja Barang non operasional lainnya, Langganan Biaya Video Conference. Keperluan keg Pembinaan Pelaksanaan Kewirausahaan dan TEFA. Tgl 18 April 2022" u="1"/>
        <s v="Belanja Pemeliharaan Peralatan dan Mesin: Pembelian dongkrak dan pemeliharaan kendaraan operasional roda 4 Nopol B 2951 DQ, tgl. 16 September 2022." u="1"/>
        <s v="Belanja Pemeliharaan Peralatan &amp; Mesin: Pemeliharaan/service kendaraan operasional roda 4 Nopol B 1602 PQP Bulan November 2022, tgl. 2 November 2022." u="1"/>
        <s v="Pembayaran Belanja Pemeliharaan Peralatan dan Mesin: Pembayaran service kendaraan operasional roda 2 Pusat Pendidikan KP Nopol B 6578 SRQ Bulan Maret 2022" u="1"/>
        <s v="Bayar ke Delicio: Pembelian konsumsi jamuan rapat Penyiapan Jawaban Mediasi Perkara Perdata Nomor 21/Pdt.G/GP.Son pada Politeknik KP Sorong. Tgl. 21 Maret 2022" u="1"/>
        <s v="Belanja Keperluan Sehari-hari Perkantoran: Pembayaran air minum pegawai Pusat Pendidikan KP Bulan Juni 2022. Tgl. 30 Juni 2022" u="1"/>
        <s v="Pembayaran Perjadin Jakarta-Depok pada tanggal Tanggal 13 Januari 2022 dalam rangka Verifikasi dan Validasi Data Dukung capaian sesuai manual IKU Level 2 BRSDM Tahun 2021." u="1"/>
        <s v="Belanja Keperluan Perkantoran: Pembelian air minum keperluan Pusat Pendidikan KP periode Bulan Juli 2022. Tgl. 14 Juli 2022." u="1"/>
        <s v="Pembayaran Belanja Barang Persediaan Barang Konsumsi. Belanja ATK dalam rangka kegiatan operasional Bidang KK Bulan Maret 2022" u="1"/>
        <s v="Bayar ke Soul Touch Indonesia. Belanja Barang Non Operasional: Pembelian Multivitamin (Becom-Zet) Penanganan Pandemi COVID-19 keg Pengelolaan Administrasi Kepegawaian" u="1"/>
        <s v="Belanja Keperluan Perkantoran: Pembelian air minum keperluan Pusat Pendidikan KP periode Bulan Juni 2022. Tgl. 14 Juni 2022." u="1"/>
        <s v="Belanja Verifikasi dan Validasi Pertanggung Jawaban Kegiatan, Tgl 19 September 2022" u="1"/>
        <s v="Bayar ke ranka Evaluasi Pelaksanaan Kegiatan dan Anggaran sesuai dengan Manajemen Resiko TA." u="1"/>
        <s v="Belanja Barang Persediaan Barang Konsumsi: Pembelian ATK kegiatan Kelembagaan dan Ketenagaan Pusat Pendidikan KP Bulan Oktober 2022. Tgl. 04 Oktober 2022" u="1"/>
        <s v="Bayar ke Arif Wahyudi. Perdin Jakarta - Ancol, Jakut (PP). Tgl. 22 Maret 2022. Dalam rangka kegiatan persiapan Penyusunan Matrik Peran Hasil Tahun 2022 lingkup Pusdik KP. Tgl. 22" u="1"/>
        <s v="Pembayaran Perjadin Jkt-Bogor (PP) Tgl 22-24 Feb 2022 dlm rangka Melakukan Pendampingan Kegiatan Evaluasi Beban Kerja Guru" u="1"/>
        <s v="Bayar ke hanssendjohan. Belanja Barang Non Operasional : Pembelian Masker Penanganan Pandemi COVID-19 keg Pengelolaan Administrasi Kepegawaian Pusdik KP Bulan Mei 2022. Tgl" u="1"/>
        <s v="Belanja bhn penggandaan keperluan kegiatan Bimbingan dan Pembinaan Metode dan Kurikulum. Tgl 6 Desember 2022" u="1"/>
        <s v="Belanja Barang Persediaan Barang Konsumsi. Belanja Bahan Komputer dalam rangka kegiatan Tugas Belajar Baru. Tanggal 12 Mei 2022" u="1"/>
        <s v="Bayar ke Delicio: Belanja Keperluan Perkantoran. Pembelian konsumsi (snack) Jamuan/Rapat Penyiapan Bahan Materi Pendidikan KP. Tgl. 22 Juli 2022" u="1"/>
        <s v="Belanja Perjalanan Dinas dari Kupang ke Ambon (PP) dalam tgl 7 Desember 2022, rangka Perjalanan Peserta Tugas Belajar ke Universitas Pattimuta. Kegiatan Tugas Belajar Baru. 7" u="1"/>
        <s v="Belanja Perjalanan Dinas Biasa Jkt-Jkt (PP) tgl 21 s.d. 23 Sept 2022 dlm rangka Keg. Lokakarya Peningkatan Akreditasi Satdik Tinggi KP, tgl 23 Sept 2022"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Bayar ke CV kegiatan Penyusunan Program dan Anggaran Lingkup Pusdik KP, tgl." u="1"/>
        <s v="Belanja Keperluan Perkantoran: Pembayaran BPJS Ketenagakerjaan Pengemudi dan Pramubhakti lingkup Pusat Pendidikan KP Bulan Agustus 2022, Tgl 09 Agustus 2022." u="1"/>
        <s v="Bayar ke CV. Barito Solusindo. Belanja Bahan Komputer. Kegiatan Penilaian Kinerja Pendidikan KP. Tanggal 20 Mei 2022" u="1"/>
        <s v="Bayar kepada Drs Syahrizal Syarief, Belanja Jasa Profesi, Jasa Narasumber dalam rangka Kegiatan Bulan Mutu Satuan Pendidikan KP," u="1"/>
        <s v="Belanja perjalanan biasa, Pusdik KP - BRPL Ancol, Pembinaan Metkur," u="1"/>
        <s v="Belanja Barang Persediaan Barang Konsumsi. Belanja Bahan Komputer dalam rangka kegiatan Tugas Belajar Baru. Tanggal 23 Mei 2022" u="1"/>
        <s v="Belanja Pemeliharaan Peralatan &amp; Mesin: Pembayaran BBM kendaraan operasional roda 4 Pusdik KP Bulan Oktober 2022 a.n. Bambang Suprakto dkk, Tgl. 03 November 2022" u="1"/>
        <s v="Bayar ke  Edi Mistiono, Amd,  perjalanan dinas Jkt -  Ancol tgl.  28 sd 29 Juni 2022, Melakukan penyelesaian pertanggung jawaban GUP (Revolving) ke 6 Lingkup Pusat Pendidikan KP" u="1"/>
        <s v="Bayar ke farmalab. Belanja Jasa. Penanganan Pandemi Covid-19: Pembayaran Rapid Test_Antigen keg Pengelolaan Administrasi Kepegawaian Pusdik KP an. Gelora Wijayanto. Tgl" u="1"/>
        <s v="Belanja Bahan. Penggandaan, Fotocopy dan penjilidan dalam rangka kegiatan Identifikasi dan kajian program pendidikan KP. Tanggal 24 Mei 2022" u="1"/>
        <s v="Bayar  ke Edi Mistiono, A.md, perjalanan dinas ke Politeknik Sidoarjo tgl. 12 sd 14 Mei 2022 , Koordinasi capaian terkait PNBP sampai dengan Triwulan I TA 2022, tgl. 17 Mei 2022" u="1"/>
        <s v="Belanja Bahan ATK.  Keperluan kegiatan Bimbingan dan Pembinaan Metode dan Kurikulum. Tgl 7 September 2022" u="1"/>
        <s v="Bayar  ke Sri Sulistiyawati, A.Md.SE, perjalanan dinas ke Politeknik Sidoarjo tgl. 12 sd 14 Mei 2022 , Koordinasi capaian terkait PNBP sampai dengan Triwulan I TA 2022, tgl. 17 Mei 2022" u="1"/>
        <s v="Belanja Bahan Komputer. Kegiatan Monitoring dan Evaluasi Penyelenggaraan Pendidikan KP. Tanggal 11 Mei 2022" u="1"/>
        <s v="Belanja Bahan Komputer. Kegiatan Monitoring dan Evaluasi Penyelenggaraan Pendidikan KP. Tanggal 14 Mei 2022" u="1"/>
        <s v="Perdin Pusdik KP-Gd. BRSDM I Ancol tgl 8 Nov 2022 (PP) .Melakukan pembahasan reviu draft PerKa.BRSDMKP No.10/PER-BRSDM/2019 ttg pedoman pelaks TEFA .Tgl 8 Nov 2022" u="1"/>
        <s v="Bayar ke  Sutrisno , S.Pi, MM, perjalanan dinas Jkt - Gedung I BRSDMKP Ancol dalam ranka Evaluasi Pelaksanaan Kegiatan dan Anggaran sesuai dengan Manajemen Resiko TA. 2022 dan" u="1"/>
        <s v="Bayar ke Fatima Inamunjita. Perdin Jakarta - Depok, Jabar (PP). Tgl. 13-14 April 2022. Dalam rangka kegiatan Pembahasan Lembar Kerja Evaluasi (LKE) PMPRB BRSDM Tahun 2022 di" u="1"/>
        <s v="Pembayaran belanja bahan pembelian ATK dalam rangka Kegiatan Evaluasi Beban Kerja Guru Tahun 2022" u="1"/>
        <s v="Belanja Bahan foto copy, penggandaan dan jilid Laporan Realisasi Target dan Realisasi PNBP, tgl.  02  Desember  2022" u="1"/>
        <s v="Belanja Konsumsi Snack Pagi dan Snack Sore. Monev Daring di PKP Kupang dan PKP Jembrana. Keg. Monitoring dan Evaluasi Penyelenggaraan Pendidikan KP. Tanggal 6 Oktober" u="1"/>
        <s v="Perdin Jakarta - Ancol, Jakut (PP). Tgl. 07 September 2022. Dalam rangka menghadiri rapat penyempurnaan SOP/Petunjuk Pengaduan dan Penyusunan Strategi /Prosedur Penanganan" u="1"/>
        <s v="Belanja Perjalanan Dinas Biasa Jakarta (PP). Tgl 1 Juli 2022 dalam rangka Tindak Lanjut Pemenuhan Dokumen SAKIP Pusat Pendidikan KP sesuai Permenpan RB NO 88 Tahun 2021." u="1"/>
        <s v="Pembayaran Belanja Bahan Pembelian ATK dalam rangka mendukung kegiatan Evaluasi Kinerja Keuangan dan Penyusunan SPIP" u="1"/>
        <s v="Belanja Bahan Penggandaan dalam rangka kegiatan penyusunan rancangan PERMEN KP ttg OTK dan Statuta Politeknik KP  (Kegiatan Pembentukan Kelembagaan KP) Tanggal 8 Juli 2022" u="1"/>
        <s v=" Belanja Barang Persediaan Barang Konsumsi. Belanja ATK dalam rangka kegiatan Tugas" u="1"/>
        <s v="Pembayaran Belanja Bahan Komputer dalam rangka Penyusunan POK Lingkup Satker Pusdik KP" u="1"/>
        <s v="Pembayaran elanja Keperluan Perkantoran: Pembayaran biaya estetika kantor kegiatan Pusat Pendidikan KP periode Bulan Februari 2022" u="1"/>
        <s v="Belanja Barang Persediaan Barang Konsumsi ATK dalam rangka Penyusunan Draft OTK Satuan Pendidikan Tinggi KP (Kegiatan Pembentukan Pendidikan KP), 10 Oktober 2022" u="1"/>
        <s v="Bayar ke CV. Baruto Solusindo, Belanja Bahan Pembelian ATK dalam rangka mendukung kegiatan Evaluasi Kinerja Keuangan dan Penyusunan SPIP, tgl. 17" u="1"/>
        <s v="Bayar ke CV. HD Prakasa. Belanja Barang Persediaan Barang Konsumsi: Pembelian ATK kegiatan Bidang Perencanaan &amp; Evaluasi Pusat Pendidikan KP Bulan Juli 2022. Tgl. 11 Agustus" u="1"/>
        <s v="Belanja barang non opersional lainnya. konsumsi (snack) rapat akselerasi transformasi pendidikan KP (dukungan pembentukan kelembagaan) Tgl 07 Nov 2022" u="1"/>
        <s v="Belanja Perjalanan Dinas dari BPPP Banyuwangi ke Politeknik AUP Jakarta 18 Sept 2022, dalam rangka Perjalanan Peserta Tugas Belajar. Kegiatan Tugas Belajar Baru. 19 Sept. 2022" u="1"/>
        <s v="Bayar Ketenagakerjaan Pengemudi dan Pramubhakti lingkup Pusat Pendidikan KP Bulan Juli 2022," u="1"/>
        <s v="Pembayaran Belanja Pemeliharaan Lainnya : Pembayaran Pemeliharaan Aquarium Pusat Pendidikan KP Bulan Maret 2022" u="1"/>
        <s v="Pembayaran elanja Bahan. Penggandaan, Fotocopy dan penjilidan dalam rangka kegiatan Identifikasi dan Kajian Program Pendidikan KP" u="1"/>
        <s v="Belanja Keperluan Perkantoran: Pembelian makanan/minuman kecil untuk rapat dan penerimaan tamu kegiatan operasional Pusdik KP Bulan Agustus 2022, Tgl 10 Agustus 2022." u="1"/>
        <s v="Pembayaran Belanja Bahan Pembelian ATK dalam rangka mendukung kegiatan Verifikasi dan Validasi Pertanggung Jawaban Kegiatan" u="1"/>
        <s v="Bayar ke CV. AUTOMINDO. Belanja Pemeliharaan Peralatan dan Mesin: Pembayaran service kendaraan operasional roda 4 Pusdik KP Nopol B 2951 DQ Bulan Maret 2022, tgl. 28 Maret" u="1"/>
        <s v="Pembayaran Penggandaan dalam rangka kegiatan Pengelolaan Kearsipan, Tata Naskah Dinas dan Persuratan Pusat Pendidikan KP" u="1"/>
        <s v="Belanja bahan konsumsi (snack pagi) dlm rangka finalisasi buku Best Practice pusat pengembangan wirausaha. Tgl 12 Oktober 2022" u="1"/>
        <s v="Belanja Bahan. Perlengkapan Peserta Koordinasi Tugas Belajar dalam rangka kegiatan Lanjutan Tugas Belajar. Tanggal 26 Oktober 2022"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Konsumsi (makan siang). Keperluan kegiatan Bimbingan dan Pembinaan Metode dan Kurikulum, dalam rangka rapat pemaparan hasil review kurikulum pendidikan tinggi KP , tgl 15" u="1"/>
        <s v="Belanja Bahan Komputer. Keperluan Kegiatan Dukungan Penerimaan dan Penetapan Terpusat Peserta Didik Lingkup KKP. Tgl 8 September 2022" u="1"/>
        <s v="Belanja Bahan. Perlengkapan Protokol kesehatan Peserta Koordinasi Tugas Belajar dalam rangka kegiatan Lanjutan Tugas Belajar. Tanggal 26 Oktober 2022" u="1"/>
        <s v="Belanja Barang Persediaan Barang Konsumsi: Pembelian kertas foto copy kegiatan operasional Pusat Pendidikan KP Bulan Mei 2022. Tgl 10 Mei 2022." u="1"/>
        <s v="Belanja Pemeliharaan Peralatan dan Mesin: Pembayaran BBM kendaraan operasional roda 2 Pusat Pendidikan KP Bulan Juli 2022, Tgl. 26 Agustus 2022." u="1"/>
        <s v="Bayar ke Delicio: Pmblian konsumsi (snack) jamuan keg Sltrhim Halal Bihalal Pusdik KP Idul Fitri 1443 H Tahun 2022. Tgl. 09 Mei 2022" u="1"/>
        <s v="Belanja ATK dalam rangka kegiatan Tugas Belajar Luar Negeri. Tanggal 20 Desember 2022 :" u="1"/>
        <s v="Belanja Barang Persediaan Barang Konsumsi: Pembelian Bahan Komputer kegiatan Bagian Tata Usaha Pusat Pendidikan KP Bulan Januari 2022" u="1"/>
        <s v="Pembayaran Belanja Barang Persediaan Barang Konsumsi. Belanja ATK dalam rangka kegiatan Identifikasi dan Kajian Program Pendidikan KP" u="1"/>
        <s v="Pembayaran Belanja Jasa. Penanganan Pandemi Covid-19: Pembayaran Rapid Test_Antigen kegiatan Pengelolaan Administrasi Kepegawaian Pusdik KP an. Bambang Suprakto" u="1"/>
        <s v="Bayar ke Bambang Suprakto. Perdin Jakarta - Tangsel, Banten. Tgl. 02 Februari 2022. Dalam rangka menghadiri rakor Rencana Kerjasama Pendidikan Vokasi K/L dan Pembahasan Strategis" u="1"/>
        <s v="Pembayaran Belanja Pemeliharaan Peralatan dan Mesin: Pembayaran pajak kendaraan operasional roda 2 Pusdik KP Nopol B 6578 SRQ Tahun 2022" u="1"/>
        <s v="Bayar ke  Muhammad Arif Mustaqim, S,St.Pi perjalanan dinas Jkt -  Ancol tgl.  27  Mei   2022, melakukan penyelesaian pertanggungjawaban GUP (revolving) ke 5 Lingkup Pusdik KP" u="1"/>
        <s v="Belanja Pemeliharaan Peralatan &amp; Mesin: Pembayaran BBM kendaraan operasional roda 4 Pusdik KP Bulan November 2022 a.n. Bambang Suprakto dkk, Tgl. 05 Desember 2022" u="1"/>
        <s v="Bayar ke penyelesaian pertanggungjawaban GUP (revolving) ke 5 Lingkup Pusdik KP" u="1"/>
        <s v="Pembayaran Perjadin Pusdik KP Jkt-Politeknik AUP Bogor (PP) Tgl 21 Feb 2022 dalam rangka Koordinasi Kegiatan Penyusunan Buku Profil Program Studi Mekanisme Perikanan/Permesinan" u="1"/>
        <s v="Belanja Bahan Konsumsi Snack Pagi Rapat Reviu Instrumen penyelenggaraan pendidikan KP, Ker Monev PP KP. Tanggal 25 Mei 2022" u="1"/>
        <s v="Belanja Bahan Konsumsi Snack Sore Rapat Reviu Instrumen penyelenggaraan pendidikan KP, Ker Monev PP KP. Tanggal 25 Mei 2022" u="1"/>
        <s v="Belanja Perjalanan Dinas SUPM Kotaagung Lampung ke UGM- Yogyakarta pada tgl 27-29 Agts 2022. dalam rangka perjalanan Peserta Tugas Belajar. 29 Agustus 2022" u="1"/>
        <s v="Belanja Bahan Konsumsi (Snack pagi&amp;makans siang). Keperluan kegiatan Bimbingan dan Pembinaan Metode dan Kurikulum,dalam rangka rapat pembahasan buku profil program studi" u="1"/>
        <s v="Belanja Bahan komputer suplies.Keperluan Kegiatan Kurikulum. Tgl 7 Juli 2022" u="1"/>
        <s v="Belanja Perjalanan Dinas Biasa Jkt-Jkt (PP) tgl 27 Juli 2022 dlm rangka Rapat Harmonisasi Rancangan PERMEN KP Tentang Statuta Politeknik KP, tgl 27 Juli 2022 an. Dwi Hertanto, dkk" u="1"/>
        <s v="Bayar ke PT. Tirta Investama. Belanja Keperluan Sehari-hari Perkantoran: Pembayaran air minum pegawai Pusat Pendidikan KP Bulan Maret 2022. Tgl. 31 Maret 2022" u="1"/>
        <s v="Belanja Barang Persediaan Barang Konsumsi. Belanja Bahan Komputer dalam rangka kegiatan Sinkronisasi Kegiatan Pendidikan KP. Tanggal 20 Mei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Verifikasi dan Validasi Pertanggungjawaban Kegiatan tgl. 20" u="1"/>
        <s v="Pembayaran Belanja Bahan Komputer dalam rangka mendukun :" u="1"/>
        <s v="Belanja Barang Non Operasional Lainnya Langganan biaya video conference Bulan November 2022 Keg. Tugas Beajar Baru. Tanggal 2 Desember 2022" u="1"/>
        <s v="Belanja Keperluan Perkantoran: Pembelian benda materai keperluan sehari-hari perkantoran Pusat Pendidikan KP. Tgl. 02 November 2022." u="1"/>
        <s v="Belanja Bahan Pembelian ATK dalam rangka Pembaruan Data PTK Satdik KP Per Sept 2022 (Keg. Evaluasi Beban Kerja Guru dan Dosen TA. 2022) tgl 17 Okt 2022" u="1"/>
        <s v="Belanja Barang Non Operasional Lainnya (Snack Pagi) Kegiatan Penyelesaian Dokumen data dukung Pembukaan PSDKU Politeknik AUP, tgl 21 Desember 2022" u="1"/>
        <s v="Belanja barang persediaan barang konsumsi. pembelian ATK dalam rangka kegiatan lokakarya peningkatan akreditasi satuan pendidikan KP, Tgl 12 September 2022" u="1"/>
        <s v="Belanja perjalanan biasa, Pusdik KP - Politeknik KP Sidoarjo, An. Wisnhu C. Pratama, S.St.Pi tgl 12-15 Mei 2022. Keperluan Kegiatan NSPK Peserta Didik Standar Sarana dan Prasarana" u="1"/>
        <s v="Bayar ke TIKI. Belanja Pengiriman Surat Dinas Pos Pusat. Pengiriman surat dan dokumen/barang lainnya kegiatan Pusat Pendidikan KP Bulan April 2022. Tgl. 07 April 2022." u="1"/>
        <s v="Bayar ke CV. Inovasi Cipta Usaha. Belanja Pemeliharaan Peralatan dan Mesin. Pembayaran pemeliharaan alat pengolah data kantor Pusat Pendidikan KP Bulan Maret s.d Mei 2022, tgl. 20" u="1"/>
        <s v="Perdin Jakarta - Bogor, Jabar (PP). Tgl. 09-10 November 2022. Dalam rangka kegiatan Bimtek Peningkatan Kapasitas Pengelola SDM dan Pegawai. Tgl. 11 November 2022." u="1"/>
        <s v="Pembayaran Perjadin Pusdik KP Jkt-Politeknik KP Bogor (PP) Tgl 1-2 Maret 2022 dalam rangka Pendampingan keg finalisasi review kurikulum prog studi konservasi dan ekowisata bahari an." u="1"/>
        <s v="Pembayaran Belanja Barang Persediaan Barang Konsumsi. Belanja ATK dalam rangka kegiatan operasional Bagian TU Bulan Februari 2022" u="1"/>
        <s v="Belanja Perjalanan Dinas Biasa Jakarta (PP). Pada tanggal 13 Desember 2022 dalam rangka Reviu LKj dan Prognosa Capaian Kinerja Tahun 2022. Tanggal 13 Desember 2022" u="1"/>
        <s v="Belanja Bahan. Penggandaan, Fotocopy dan penjilidan dalam rangka kegiatan Identifikasi dan kajian program pendidikan KP. Tanggal 20 Mei 2022" u="1"/>
        <s v="Belanja Penyelenggaraan Pendidikan Pusat Pendidikan KP Bulan April 2022. Tgl 10 April 2022" u="1"/>
        <s v="Pembayaran Pembayaran Paket Data &amp; Komunikasi Pimpinan Penanganan Pandemi Covid-19 keg Operasional Pegawai lingkup Pusdik KP an. Bambang Suprakto dkk Bln Februari 2022 an." u="1"/>
        <s v="Belanja Barang Persediaan Barang Konsumsi: Pembelian ATK kegiatan Bidang Perencanaan dan Evaluasi Pusat Pendidikan KP Bulan Juni 2022. Tgl. 01 Agustus 2022" u="1"/>
        <s v="Perjadin pengadministrasian tugas belajar di Universitas Padjadjaran keg tubel baru, tgl 26 Sept 2022" u="1"/>
        <s v="Pembayaran elanja Pemeliharaan Lainnya : Pembayaran Pemeliharaan Aquarium Pusat Pendidikan KP Bulan Februari 2022" u="1"/>
        <s v="Belanja Sewa: Pembayaran sewa mesin photocopy Pusat Pendidikan KP Bulan Agustus 2022, tgl. 01 September 2022." u="1"/>
        <s v="Belanja Bahan Konsumsi (Snack takjil&amp;makan buka puasa).kegiatan pembinaan&amp;pelaksanaan kewirausahaan&amp;TEFA, dlm rangka pemaparan kiat Politek KP Karawang, Sidoarjo,&amp; Jembrana" u="1"/>
        <s v="Belanja Perjalanan Dinas Biasa Dumai-Jkt (PP) tgl 6-9 Desember 2022 dalam rangka Kegiatan Finalisasi Dokumen PSDKU Lingkup Satdik KP, 9 Desember 2022" u="1"/>
        <s v="Belanja Bahan Konsumsi. Snack Pagi dan Snack Sore. Monev Daring di Politeknik AUP, SUPM Bone, SUPM Sorong. Keg. Monitoring dan Evaluasi Penyelenggaraan Pendidikan KP. Tanggal" u="1"/>
        <s v="Belanja Konsumsi Snack Pagi dan Snack Sore. Monev Daring di PKP Kupang dan PKP Jembrana. Keg. Monitoring dan Evaluasi Penyelenggaraan Pendidikan KP. Tanggal 5 Oktober" u="1"/>
        <s v="Pembayaran Belanja Bahan. Penggandaan dalam rangka kegiatan Pengelolaan Administrasi Kepegawaian Pusat Pendidikan KP" u="1"/>
        <s v="Belanja Bahan, Konsumsi PSDKU Lingkup Pusat Pendidikan Kelautan dan Perikanan, Tanggal 29 Nov 2022" u="1"/>
        <s v="Pembelian konsumsi (snack) jamuan Rapat Tindak Lanjut Permintaan Dokumen Pemeriksaan oleh BPK_RI. Tgl. 22 November 2022" u="1"/>
        <s v="Bayar ke Bona Mitra Keluarga. Belanja Jasa. Penanganan Pandemi Covid-19: Pembayaran Rapid Test_Antigen keg Pengelolaan Administrasi Kepegawaian Pusdik KP an. Rina Ariani. Tgl" u="1"/>
        <s v="Pembayaran Belanja Jasa Profesi (Pandemi Covid),Rapid Antigen,Tanggal 16 Februari 2022 2021, Kegiatan" u="1"/>
        <s v="Belanja Barang Persediaan Barang Konsumsi Pembelian Bahan Komputer dalam rangka Transformasi Pendidikan Tinggi Kelautan dan Perikanan, tanggal 23 November 2022" u="1"/>
        <s v="Belanja Bahan Komputer dalam rangka kegiatan Data dan Informasi Pendidikan KP. Tanggal 9 Desember 2022" u="1"/>
        <s v="Belanja Barang Persedian Brg. Konsumsi. Belanja Bahan Komputer dlm rangka Keg. Tugas Belajar Baru. Tanggal 28 November 2022" u="1"/>
        <s v="Belanja Perjalanan Dinas dari Purwakarta ke Jakarta pada tgl 20-22 Nov 2022 dalam rangka mengikuti Tes TPA dan TOEFL di Gedung Mina Bahari III Ballroom Lantai 1, 22 Nov 2022" u="1"/>
        <s v="Pembayaran Pembayaran Paket Data &amp; Komunikasi Pimp Penanganan Pandemi Covid-19 keg Operasional Pegawai lingkup Pusdik KP an. Bambang Suprakto dkk Bln Maret 2022" u="1"/>
        <s v="Belanja barang persediaan barang konsumsi. pembelian ATK keg operasional perkantoran Pusat Pendidikan KP bulan September 2022, Tgl 13 September 2022" u="1"/>
        <s v="Belanja Perjadin 30 Agus - 1 Sept 2022, Jkt-Pekanbaru dlm rangka Koordinasi terkait Pembukaan PSDKU (Pembentukan Kelembagaan Pendidikan KP), tgl 1 September 2022" u="1"/>
        <s v="Belanja Barang Persediaan Barang Konsumsi Pembelian ATK dalam rangka Finalisasi Dokumen PSDKU, Tanggal 25 November 2022" u="1"/>
        <s v="Belanja Barang Non Operasional Lainnya Langganan biaya video conference Bulan Juni Keg. Sinkronisasi Kegiatan Pendidikan KP . Tanggal 05 Juli" u="1"/>
        <s v="Pembayaran Belanja Bahan Konsumsi (Snack pagi&amp;Sore) dalam rangka rapat pembahasan draft buku profil lulusan KP Program Sudi Teknik Budidaya Perikanan/Budidaya Ikan" u="1"/>
        <s v="Pembayaran Perjadin Jkt-Ancol (PP) Tgl 4 Maret 2022 dalam rangka melakukan verifikasi kelengkapan dokumentasi TA 2021 Lingkup Pusat Pendidikan KP an. Ali Murtado, dkk" u="1"/>
        <s v="Pembayaran Belanja Bahan. Pembelian ATK dalam rangka kegiatan Pengelolaan Kearsipan, Tata Naskah Dinas dan Persuratan Pusat Pendidikan KP" u="1"/>
        <s v="Perjalanan dinas Jkt-Tangsel, Banten Tgl 11 Jan 2022 dalam rangka menghadiri FGD penyamaan persepsi dan pembahasan Renstra TL RPP PTKL" u="1"/>
        <s v="Bayar ke JNE. Belanja Pengiriman Surat Dinas Pos Pusat. Pengiriman surat dan dokumen/barang lainnya kegiatan Pusat Pendidikan KP Bulan November 2022. Tgl.06" u="1"/>
        <s v="Bayar ke CV. Doa Bunda. Belanja Pemeliharaan Lainnya : Pembayaran Pemeliharaan Aquarium Pusat Pendidikan KP Bulan Juli 2022, tgl. 20 Juli 2022." u="1"/>
        <s v="Bayar ke Andy Afriandi. Perdin Jakarta - Serang, Banten PP. Tgl. 22 April 2022. Dalam rangka mendampingi Kapusdik KP Acara Persiapan Safari Kunker Menteri KP di Kota Serang, Kab." u="1"/>
        <s v="Belanja Cetakan Weekly Report Triwulan I Tahun 2022. Kegiatan Data dan Informasi Pendidikan KP. Tanggal 10 Mei 2022" u="1"/>
        <s v="Belanja Perjalanan Dinas dari Politeknik KP Sorong ke Universitas Brawijaya Malang tgl 25 Okt 2022 dalam rangka Perjalanan Peserta Tugas Belajar. Tgl 25 Okt 2022" u="1"/>
        <s v="Belanja Pemeliharaan Peralatan dan Mesin: Pembayaran BBM kendaraan operasional roda 4 Pusat Pendidikan KP Bulan Juli 2022 a.n. Bambang Suprakto dkk, Tgl. 26 Agustus 2022" u="1"/>
        <s v="Bayar ke CV. Bina Pratama. Belanja Alat Tulis Kantor. Kegiatan Penilaian Kinerja Pendidikan KP. Tanggal 19 Mei 2022" u="1"/>
        <s v="Belanja barang persediaan barang konsumsi. pembelian bahan komputer dalam rangka kegiatan lokakarya peningkatan akreditasi satuan pendidikan tinggi KP, Tgl 21 September 2022" u="1"/>
        <s v="Belanja Perjalanan Dinas dari Politeknik KP Sorong ke Politeknik AUP Jakarta tanggal 17 Sept 2022, dalam rangka Perjalanan Peserta Tugas Belajar. Tgl 19 Sept. 2022" u="1"/>
        <s v="Belanja Bahan Konsumsi. Snack Pagi dan Snack Sore. Monev Daring di PKP Bitung, PKP Bone, PKP Dumai. Keg. Monitoring dan Evaluasi Penyelenggaraan Pendidikan KP. Tanggal 11" u="1"/>
        <s v="elanja Perdin Biasa Jakarta-Jakarta (PP) tgl 9 s.d. 10 Agustus 2022 dalam rangka Mengikuti Rapat Percepatan Data pada Aplikasi SIMDIK, tgl 10 Agustus 2022" u="1"/>
        <s v="Bayar ke Ida Farida. Perdin Jkt - Depok, Jabar (PP). Tgl 10 Februari 2022. Dalam rangka menindaklanjuti permintaan dokumen BPK_RI terkait inventarisasi BMN. Tgl. 10 Februari 2022" u="1"/>
        <s v="Pembayaran Rapid Test_Antigen kegiatan Pembinaan dan Koordinasi Pimpinan Pusdik KP an. Dwi Hertanto" u="1"/>
        <s v="Bayar ke Ari Wicaksana. Perdin Jakarta - Depok, Jabar (PP). Tgl. 22 April 2022. Dalam rangka kegiatan Evaluasi  Presensi Pegawai lingkup Pusdik KP periode Bulan Januari s.d. Maret 2022" u="1"/>
        <s v="Pembayaran Perjadin Pusdik KP Jkt-Politeknik AUP Bogor (PP) Tgl 22 Feb 2022 dalam rangka Koordinasi Penyusunan pedoman pelantikan peserta didik pada satuan pendidikan di" u="1"/>
        <s v="Belanja Keperluan Perkantoran: Pembayaran biaya estetika kantor kegiatan Pusat Pendidikan KP periode Bulan November 2022. Tgl. 10 November 2022." u="1"/>
        <s v="Bayar ke JNE. Belanja Pengiriman Surat Dinas Pos Pusat. Pengiriman surat dan dokumen/barang lainnya kegiatan Pusat Pendidikan KP Bulan Juni 2022. Tgl. 27 Juni 2022." u="1"/>
        <s v="Belanja Barang Non Operasional Lainnya Langganan biaya video conference (Zoom) Bulan Mei 2022. Kegiatan Penillaian Kinerja Pendidikan KP Tanggal 7 Juni 2022" u="1"/>
        <s v="Perdin Jakarta - Politeknik AUP Jakarta, Jaksel (PP). Tgl. 20 Oktober 2022. Dalam rangka mendampingi Kunker Kepala BRSDM KP kegiatan Monitoring Sarpras Asrama Taruna/i di"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Belanja Barang Persediaan Barang Konsumsi: Pembelian Bahan Komputer kegiatan Bagian Tata Usaha Pusat Pendidikan KP Bulan Desember 2022. Tgl. 21 Desember 2022" u="1"/>
        <s v="Belanja Perdin biasa Pusdik KP- Poltek KP Sidoarjo An. S.W Budi Santoso 12-14 Mei 2022.Keg Pembinaan" u="1"/>
        <s v="Pembayaran Belanja Keperluan Perkantoran: Pembelian air minum keperluan Pusat Pendidikan KP periode Bulan Januari 2022" u="1"/>
        <s v="Belanja Bahan. Konsumsi/Bahan Makanan Rapat Pemantauan Perkembangan dan Kemajuan Studi PNS Tugas Belajar KKP, Kegiatan Lanjutan Tugas Belajar KKP . Tanggal 27 April 2022" u="1"/>
        <s v="Bayar kpd Yushar Tampubolon,   Belanja Perjalanan Dinas Biasa Jakarta-Jakarta (PP) tanggal 23-25 Mei 2022 dalam rangka Melaksanakan kegiatan Bulan Mutu satuan Pendidikan Tinggi KP" u="1"/>
        <s v="Pembayaran Perjadin Pusdik KP Jkt - Kantor BRPL Ancol (PP) Tgl 25 Feb 2022  dalam rangka Kegiatan Penyusunan Buku Profil Program Studi Agribisnis an. SW. Budi Santoso, dkk" u="1"/>
        <s v="Pembayaran Perjadin Jkt-Kantor BRPL Ancol (PP) Tgl 11 Maret 2022 dlm rangka Pendampingan satuan pendidikan tinggi kelautan dan perikanan dalam Penyusunan pedoman" u="1"/>
        <s v="Perdin Jakarta - Hotel mengikuti Acara Audiensi Workshop Persiapan Pensiunan, tgl. 8 Sept 2022" u="1"/>
        <s v="Pembayaran Belanja Barang Persediaan Barang Konsumsi. Belanja ATK dalam rangka kegiatan operasional Bagian TU Bulan Maret 2022" u="1"/>
        <s v="perjalanan dinas Jkt - AUP Jakarta, tgl. Lingkup Kegiatan Pusdik KP," u="1"/>
        <s v="Bayar ke Abdurrahman Rasyid. Perdin Jakarta - Ciracas, Jaktim (PP). Tgl. 25 Maret 2022. Dalam rangka kegiatan penataan dokumen laporan BMN lingkup Pusat Pendidikan KP TA. 2018" u="1"/>
        <s v="Bayar ke CV kegiatan Sistim Akuntansi Keuangan Berbasiis Akrual" u="1"/>
        <s v="Bayar ke Gestar Rheido, S.St.Pi., tanggal 5 Juli 2022 dalam rangka Perjalanan Peserta Tugas Belajar. Kegiatan Lanjutan Tugas" u="1"/>
        <s v="'Bayar Ketenagakerjaan Pengemudi dan Pramubhakti lingkup Pusat Pendidikan KP Bulan Juni 2022," u="1"/>
        <s v="Bayar ke CV. AUTOMINDO. Belanja Pemeliharaan Peralatan dan Mesin: Pembayaran service kendaraan operasional roda 4 Pusdik KP Nopol B 1606 MQ Bulan Maret 2022, tgl. 30 Maret" u="1"/>
        <s v="Bayar ke Arif Wahyudi. Perdin Jakarta - Sidoarjo, Jatim PP. Tgl. 10-13 Mei 2022. Dalam koordinasi persiapan Rapat Pimpinan lingkup Pendidikan KP di Politeknik KP Sidoarjo. Tgl 14" u="1"/>
        <s v="Belanja Barang Persediaan Barang Konsumsi Pembelian ATK dlm rangka Pembahasan Draft Rancangan Permen KP ttg OTK Politeknik KP, tanggal 16 November 2022" u="1"/>
        <s v="Belanja Bahan. Penggandaan, Fotocopy dan penjilidan dalam rangka kegiatan Identifikasi dan kajian program pendidikan KP. Tanggal 6 Juli 2022" u="1"/>
        <s v="Belanja Perjalanan Dinas Biasa Pembukaan PSDKU, (Pembentukan Kelembagaan Pendidikan KP) tanggal 29-30 Agustus 2022" u="1"/>
        <s v="Bayar ke Pondok Makan Mirah I, pembelian konsumsi (makan siang) tgl. 19 Mei 2022, Penyusunan Laporan Pelaksanaan PNBP Lingkup Satuan Pusdik KP," u="1"/>
        <s v="Bayar ke Delicio: Pmblian konsumsi (snack) rapat Koordinasi Penyelesaian LHA Itjen KKP Nomor 4144. Tgl. 31 Mei 2022" u="1"/>
        <s v="Bayar ke CV  Jasindo Putra Mandiri, Belanja Bahan Komputer dalam rangka Penyusunan POK Lingkup Satker Pusdik KP  tgl.  17  Mei  2022" u="1"/>
        <s v="Perjalanan dinas Jkt-Bogor Tgl 19 Jan 2022 dalam rangka menghadiri keg rekonsiliasi penyusunan laporan keuangan dan BMN TA 2021 lingkup BRSDM KP" u="1"/>
        <s v="Bayar ke CV. Karunia Utama. Belanja Bahan Penggandaan, Fotocopy, dan Penjilidan. Kegiatan Penilaian Kinerja Pendidikan KP. Tanggal 12 Mei 2022" u="1"/>
        <s v="Belanja Pengiriman Surat Dinas Pos Pusat. Pengiriman surat dan dokumen/barang lainnya kegiatan Pusat Pendidikan KP Bulan Mei 2022. Tgl. 18 Mei 2022." u="1"/>
        <s v="Bayar ke Delicio Pendidikan KP Tahun 2022, tanggal 25 Mei 2022." u="1"/>
        <s v="Pembayaran Belanja Barang Non Operasional:Pembelian Multivitamin (Cavit-D3) Penanganan Pandemi COVID-19 keg Pengelolaan Administrasi Kepegawaian Pusdik KP Bln Februari 2022" u="1"/>
        <s v="Bayar ke Fatima Inamunjita. Perdin Jakarta - Depok, Jabar (PP). Tgl. 22 April 2022. Dalam rangka kegiatan Evaluasi  Presensi Pegawai lingkup Pusdik KP periode Bulan Januari s.d. Maret" u="1"/>
        <s v="Belanja Pemeliharaan Peralatan dan Mesin: Pembelian pompa elektrik pemeliharaan kendaraan operasional roda 4 Nopol B 2622 DQ, tgl. 20 September 2022." u="1"/>
        <s v="Bayar ke PT. Pos Indonesia Tbk. Belanja Keperluan Perkantoran: Pembelian materai keperluan sehari-hari perkantoran kegiatan operasional Pusat Pendidikan KP, Tgl 05 Januari 2022." u="1"/>
        <s v="Belanja Perjalanan Dinas dari Jakarta - Bogor tanggal 15 Des 2022 dalam rangka Dukungan Perencana terhadap pencapaian IKU BRSDM di BRPBAT Sempur. Tgl 19 Des 2022" u="1"/>
        <s v="Belanja Bahan Penggandaan dalam rangka Kegiatan Penyiapan Bahan Transformasi Pendidikan KP  (Kegiatan Penjaminan Mutu Kelembagaan Pendidikan KP TA 2022) Tanggal 5" u="1"/>
        <s v="Bayar ke CV. Mandiri Jaya. Belanja Barang Persediaan Barang Konsumsi: Pembelian ATK kegiatan Bagian Tata Usaha Pusat Pendidikan KP Bulan Agustus 2022. Tgl. 9 Agustus 2022" u="1"/>
        <s v="Belanja Konsumsi Snack Pagi dan Snack Sore. Monev Daring di PKP Kupang dan PKP Jembrana. Keg. Monitoring dan Evaluasi Penyelenggaraan Pendidikan KP. Tanggal 4 Oktober" u="1"/>
        <s v="Belanja Bahan Penggandaan dlm rangka Penyusunan Kajian Teknis Rancangan Permen KP ttg OTK Politeknik Kelautan dan Perikanan, tanggal 14 November 2022" u="1"/>
        <s v="Bayar ke Praktek Dokter 24 jam. Belanja Jasa. Penanganan Pandemi Covid-19: Pembayaran Rapid Test_Antigen keg Pengelolaan Administrasi Kepegawaian Pusdik KP an. Dwiyantini" u="1"/>
        <s v="Bayar ke Antoni. Perdin Jakarta - Ciracas, Jaktim (PP). Tgl. 01 April 2022. Dalam rangka Monev percepatan penyelesaian disposisi e-layar pegawai Pusdik KP. Tgl. 01 April 2022." u="1"/>
        <s v="Bayar ke Delicio: Pmblian konsmsi (snack) dlm rangka jamuan rpt Dukungan Prog 100 hari Ka. BRSDM KP terkait prcptan Prog Kerja Pusdik KP TA. 2022. Tgl. 10 Maret 2022" u="1"/>
        <s v="Bayar ke Imran, A.Md.Pi., S.Pi., tanggal 14 Juni 2022 dalam rangka Perjalanan Peserta Tugas Belajar. Kegiatan Lanjutan Tugas" u="1"/>
        <s v="Belanja Pengiriman Surat Dinas Pos Pusat. Pengiriman surat dan dokumen/barang lainnya kegiatan Pusat Pendidikan KP Bulan September 2022. Tgl. 06 September 2022." u="1"/>
        <s v="Bayar ke Penyelesaian Verifikasi &amp; Pengimputan Dokumen Pembayaran Pertanggungjawaban Tambahan" u="1"/>
        <s v="Pembayaran Belanja Bahan. Penggandaan, Fotocopy dan penjilidan dalam rangka kegiatan Identifikasi dan Kajian Program Pendidikan KP" u="1"/>
        <s v="Bayar ke Nining Widiyowati, dkk Perdin Jakarta - KPKNL Jkt II, Jakpus PP. Tgl. 11 Agustus 2022. Dalam rangka koordinasi dan penyampaian dokumen permohonan lelang ke KPKNL" u="1"/>
        <s v="Belanja Barang Persediaan Barang Konsumsi Pembelian Bahan Komputer dalam rangka Transformasi Pendidikan Tinggi Kelautan dan Perikanan, tanggal 25 November 2022" u="1"/>
        <s v="Belanja Barang Persediaan Barang Konsumsi. Belanja ATK dalam rangka kegiatan Kerjasama Pendidikan KP. Tanggal 9 Mei 2022" u="1"/>
        <s v="Pembayaran Belanja Barang persediaan barang konsumsi. Pembelian ATK dalam rangka mendukung kegiatan Verifikasi dan Validasi Pertanggungjawaban Kegiatan" u="1"/>
        <s v="Pembayaran Belanja Barang Persediaan Barang Konsumsi. Belanja Bahan Komputer dalam rangka kegiatan operasional Bidang KK Bulan Februari 2022" u="1"/>
        <s v="Belanja mendukung  kegiatan Verifikasi dan Validasi Pertanggung Jawaban Kegiatan, Tgl 22 September" u="1"/>
        <s v="Belanja Perjalanan Dinas ke Politeknik AUP tanggal 6 Mei 2022 dalam rangka Lanjutan Tugas Belajar terkait Perjalanan Peserta Tugas Belajar Tanggal 9 Mei 2022" u="1"/>
        <s v="Belanja Bahan. Penggandaan, Fotocopy dan penjilidan dalam rangka kegiatan Lanjutan Tugas Belajar. Tanggal 9 Nopember 2022" u="1"/>
        <s v="Pembayaran Belanja Pemeliharaan Peralatan dan Mesin: Pembayaran BBM kendaraan operasional roda 4 Pusat Pendidikan KP Bulan Februari 2022 an. Bambang Suprakto, dkk" u="1"/>
        <s v="Pembayaran Perjadin Jkt-Gedung 1 BRSDM KP Ancol (PP) Tgl 24-25 Feb 2022 dalam rangka melakukan proses rivisi POK Lingkup  Pusat Pendidikan berdasarkan DIPA Revisi I an. Wawan" u="1"/>
        <s v="Pembayaran Jkt-Depok (PP) Tgl 18 Feb 2022 Dlm rangka keg penyusunan SKP Th 2021 utk keperluan KP periode April 2022 &amp; Pengangkatan CPNS ke PNS lingkup Pusdik KP" u="1"/>
        <s v="Bayar ke Andy Afriandi. Perdin Jakarta - Sidoarjo, Jatim PP. Tgl. 10-13 Mei 2022. Dalam rangka koordinasi persiapan Rapat Pimpinan lingkup Pendidikan KP di Politeknik KP Sidoarjo. Tgl 14" u="1"/>
        <s v="Belanja Pemeliharaan Peralatan dan Mesin: Pembayaran service kendaraan operasional roda 4 Pusdik KP Nopol B 1446 PQH Bulan Mei 2022, tgl. 25 Juli 2022." u="1"/>
        <s v="Bayar ke Shope and Drive 15-000-15. Belanja Pemeliharaan Peralatan dan Mesin: Pembayaran service kendaraan operasional roda 4 Pusdik KP Nopol B 1606 MQ Bulan Juli 2022, tgl. 09 Juli" u="1"/>
        <s v="Belanja Keperluan Perkantoran: Pembelian air minum keperluan Pusat Pendidikan KP periode Bulan Desember 2022. Tgl. 5 Desember 2022." u="1"/>
        <s v="Belanja Barang NonOp lainnya Konsumsi Snack Box pagi, rapat finalisasi penyusunan dokumen persyaratan pembukaan PSDKU Politeknik AUP Kegiatan Pembentukan Kelembagaan" u="1"/>
        <s v="Belanja Bahan Komputer. Keperluan kegiatan Bimbingan dan Pembinaan Metode dan Kurikulum. Tgl 8 September 2022" u="1"/>
        <s v="Bayar ke Sutrisno. Perdin Jakarta - Sidoarjo, Jatim PP. Tgl. 12-15 Mei 2022. Dalam rangka koordinasi Rapat Pimpinan lingkup Pendidikan KP di Politeknik KP Sidoarjo. Tgl 15 Mei 2022" u="1"/>
        <s v="Belanja Bahan Penggandaan dalam rangka Pembaruan Data PTK Satdik KP Per Desember 2022 (Keg. Evaluasi Beban Kerja Guru dan Dosen TA. 2022) tgl 26 Desember 2022" u="1"/>
        <s v="Belanja Barang Persediaan Barang Konsumsi. Belanja ATK dalam rangka kegiatan Lanjutan Tugas Belajar . Tanggal 04 Juli 2022" u="1"/>
        <s v="Pembayaran Belanja Bahan. Penggandaan dalam rangka kegiatan Penyusunan Tindak Lanjut &amp; Pemutakhiran Data Pusat Pendidikan KP" u="1"/>
        <s v="Langganan Video Conference (zoom) Tagihan Oktober 2022. Kegiatan Monitoring dan Evaluasi Penyelenggaraan Pendidikan KP. Tanggal 1 November 2022" u="1"/>
        <s v="Belanja Keperluan Sehari-hari Perkantoran: Pembayaran air minum pegawai Pusat Pendidikan KP Bulan Desember 2022. Tgl. 15 Desember 2022" u="1"/>
        <s v="Belanja barang persediaan barang konsumsi. belanja bahan komputer dalam rangka kegiatan tugas belajar baru, Tgl 29 September 2022" u="1"/>
        <s v="Perdin, Pusdik KP-Poltek KP Sidoarjo,  tgl 24-25 Agst 2022 (PP). Mendampingi  Ses. BRSDM pada Wisuda Poltek KP Sidoarjo Angkatan XXII Thn 2022. Tgl 25 Agst 2022" u="1"/>
        <s v="Bayar ke Sri Widodo Budi S. Perdin Jakarta - Serang, Banten PP. Tgl. 26 April 2022. Dalam rangka mempersiapkan dan mendampingi pimpinan pd Kunjungan Kerja Menteri KP di Instalasi" u="1"/>
        <s v="Belanja Keperluan Perkantoran: Pembelian keperluan rumah tangga pantry Pusdik KP Bulan Juni 2022, Tgl 08 Juni 2022." u="1"/>
        <s v="Bayar ke CV. Mandiri Jaya. Belanja Barang Persediaan Barang Konsumsi: Pembelian kertas foto copy kegiatan operasional Pusat Pendidikan KP Bulan Agustus 2022. Tgl 05 Agustus 2022." u="1"/>
        <s v="Bayar ke Delicio Belanja Bahan, Konsumsi Pendidikan KP Tahun 2022, tanggal 24 Mei 2022." u="1"/>
        <s v="Bayar ke D'My Catering: Pmblian (makan siang) rpt Koord Penyelesaian LHA Itjen KKP Nomor 4144. Tgl. 31 Mei 2022" u="1"/>
        <s v="Belanja Barang Persediaan Barang Konsumsi. Belanja Bahan Komputer dalam rangka kegiatan Sinkronisasi Kegiatan Pendidikan KP. Tanggal 6 Juli 2022" u="1"/>
        <s v="ayar ke toko nabigha. Belanja Keperluan Sehari-hari Perkantoran: Pembelian papan tulis white board dan kapur Pusat Pendidikan KP. Tgl. 18 Maret 2022" u="1"/>
        <s v="Belanja Barang Persediaan Barang Konsumsi. Belanja ATK dalam rangka keg sinkronisasi keg pendidikan KP, Tgl 06 Des 2022" u="1"/>
        <s v="Bayar ke CV Validasi Pertanggung Jawaban Kegiatan"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iaya pencetakan &amp; jilid Laporan Sistem Pengendalian Intern Pemerintah Triwulan II Tahun 2022, ( Verifikasi dan Validasi Pertanggung jawaban Keuangan) tgl. 22 Juli 2022" u="1"/>
        <s v="Pembayaran Belanja Jasa. Penanganan Pandemi Covid-19: Pembayaran Rapid Test_Antigen kegiatan Pengelolaan Administrasi Kepegawaian Pusdik KP an. Wiwit Riana" u="1"/>
        <s v="Belanja Bahan. Pembelian ATK dalam rangka kegiatan Penyusunan Tindak Lanjut &amp; Pemutakhiran Data Pusat Pendidikan KP, Tgl. 07 Juli 2022" u="1"/>
        <s v="Belanja Bahan Komputer suplies .Keperluan Kegiatan  Penyusunan Metode dan Kurikulum. Tgl 20 Mei 2022" u="1"/>
        <s v="Belanja bahan konsumsi (snackpagi&amp;makan siang) dlm rangka Pemaparan dan pembahasan draft silabus Politeknik KP edisi 2022 Semester I, program studi TPH/PHL . Tgl 21 Okt 2022" u="1"/>
        <s v="Bayar kpd Andi Afriandy,   Belanja Perjalanan Dinas Biasa Jakarta-Jakarta (PP) tanggal 24 Mei 2022 dalam rangka Melaksanakan kegiatan Bulan Mutu satuan Pendidikan Tinggi KP tahun" u="1"/>
        <s v="Pembayaran Belanja Jasa Profesi, Jasa Narasumber dalam rangka Pembahasan draft Permen KP tentang Statuta Politeknik KP Sorong"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ayar ke Zoom, Belanja Barang Non Operasional Lainnya, Langganan Biaya Video Conference (100 orang) dalam rangka Kegiatan Peningkatan Kompetensi Pendidik dan Tenaga" u="1"/>
        <s v="Belanja Barang Konsumsi Pembelian Kertas Fotocopy Keg. Operasional Pusdik KP Periode Bulan Januari 2022" u="1"/>
        <s v="Perdin Pusdik KP-Gd. BRSDM I Ancol tgl 17 Nov 2022 (PP) .Melakukan Pembahasan draft review pedoman penerimaan peserta didik baru .Tgl 17 Nov 2022" u="1"/>
        <s v="Belanja Bahan Konsumsi makan siang rapat , Kegiatan Pembentukan Kelembagaan Pendidikan KP, tanggal  8 Juni 2022." u="1"/>
        <s v="Bayar ke Zoom Video C. Inc. Belanja Barang Non Operasional Lainnya. Pembayaran zoom video conference kegiatan Pusat Pendidikan KP Bulan Maret 2022. Tgl. 16 Maret 2022." u="1"/>
        <s v="Belanja Bahan. Penggandaan, Fotocopy dan penjilidan dalam rangka kegiatan Lanjutan Tugas Belajar. Tanggal 12 September 2022" u="1"/>
        <s v="Belanja Bahan Penggandaan dalam rangka Kegiatan FGD Transformasi Pendidikan KP (Kegiatan Penyusunan NSPK Kelembagaan Pendidikan TA 2022) Tanggal 25 April 2022" u="1"/>
        <s v="Snack Pagi. Monev Daring di PKP Karawang, Pangandaran, dan SUPM Waiheru. Keg. Monitoring dan Evaluasi Penyelenggaraan Pendidikan KP. Tanggal 16 September 2022" u="1"/>
        <s v="Bayar ke Indihome Speedy. Belanja Barang Non Operasional Lainnya. Pembayaran Indihome Speedy kegiatan Pusat Pendidikan KP Bulan Maret 2022. Tgl. 18 Maret 2022." u="1"/>
        <s v="Belanja Bahan. Penggandaan, Fotocopy dan penjilidan dalam rangka kegiatan Lanjutan Tugas Belajar. Tanggal 26 September 2022" u="1"/>
        <s v="Belanja Keperluan Sehari-hari Perkantoran: Pembayaran air minum pegawai Pusat Pendidikan KP Bulan Juli 2022. Tgl. 31 Juli 2022" u="1"/>
        <s v="Belanja Perjalanan Dinas dari Jakarta ke Sukamandi pd tgl 9-11 Nov 2022 dalam rangka mengikuti Workshop Implementasi PUG lingkup BRSDM Tahun 2022, tgl 14 Nov 2022" u="1"/>
        <s v="Belanja Perdin Biasa Jkt-Jkt (PP)  rapat  Transformasi Pendidikan KP terkait Verifikasi Data dan kebutuhan tubel dan ibel tahun depan, Tanggal 28 Nov 2022" u="1"/>
        <s v="Belanja Bahan. Penggandaan, Fotocopy dan penjilidan dalam rangka kegiatan Tugas Belajar Luar Negeri. Tanggal 2 Nopember 2022" u="1"/>
        <s v="Pembayaran Belanja Bahan Pembelian ATK dalam rangka mendukung kegiatan Validasi Data Gaji dan Tunjangan" u="1"/>
        <s v="Bayar Verifikasi &amp; Pengimputan Dokumen Pembayaran Pertanggungjawaban Tambahan Uang" u="1"/>
        <s v="Belanja perjalanan biasa, Pusdik KP - BRPL Ancol, Eka Christiastuti. Keg Bimbingan &amp; Pembinaan Metkur," u="1"/>
        <s v="Belanja Bahan Konsumsi Nasi Box, makan siang rapat finalisasi penyusunan dokumen persyaratan pembukaan PSDKU Politeknik AUP Kegiatan Pembentukan Kelembagaan" u="1"/>
        <s v="Belanja Bahan. Penggandaan, Fotocopy dan penjilidan dalam rangka kegiatan Tugas Belajar Luar Negeri. Tanggal 4 Nopember 2022" u="1"/>
        <s v="Belanja Barang Persedian Brg. Konsumsi. Belanja Bahan Komputer dlm rangka Keg. Kerjasama Pendidikan KP. 14 November 2022" u="1"/>
        <s v="Pembayaran Belanja Keperluan Sehari-hari Perkantoran: Pembayaran Langganan surat kabar/majalah Pusat Pendidikan KP Bulan Januari 2022" u="1"/>
        <s v="Belanja Bahan Konsumsi (snack pagi&amp;siang). Dlm rangka rapat lanjutan ke-3 Pemaparan dan Pembahasan Draft PKL. Tgl 15 Desember 2022" u="1"/>
        <s v="Belanja jasa Profesi. An. Ade Fajar IP, Mendukung Kegiatan Dukungan Penerimaan dan Penetapan Terpusat Peserta Didik Lingkup KKP dlm rangka Fitur Pembayaran biaya seleksi" u="1"/>
        <s v="Bayar ke Edi Mistiono dkk. Belanja Pemeliharaan Peralatan dan Mesin: Pembayaran BBM kendaraan operasional roda 2 Pusat Pendidikan KP Bulan Agustus 2022, Tgl. 06 September" u="1"/>
        <s v="Bayar ke RM. Sinar Karya Bundo: Belanja Keperluan Perkantoran. Pembelian konsumsi (snack) Jamuan/Rapat Pembahasan Aplikasi Microsite Jobstreet. Tgl. 26 Juli 2022" u="1"/>
        <s v="Belanja bahan. Bahan Komputer  Keperluan kegiatan NSPK Peserta Didik Standar Sarana dan Prasarana Pendidikan KP. Tgl 5 Desember 2022" u="1"/>
        <s v="Belanja Pemeliharaan Peralatan &amp; Mesin: Pembayaran BBM kendaraan operasional roda 4 Pusat Pendidikan KP Bulan September 2022 a.n. Sutrisno dkk, Tgl. 12 Oktober 2022" u="1"/>
        <s v="Bayar ke Bambang Suprakto. Perdin Jakarta - Kota Agung, Lampung. Tgl. 16-17 April 2022. Dalam rangka kegiatan Panen Udang Vannamei Busmetik di SUPM Kota Agung. Tgl 17 April" u="1"/>
        <s v="Bayar ke Heri Febriansyah. Perdin Jakarta - Ciracas, Jaktim (PP). Tgl. 01 April 2022. Dalam rangka Monev percepatan penyelesaian disposisi e-layar pegawai Pusdik KP. Tgl. 01 April 2022." u="1"/>
        <s v="Bayar ke wahyoeee378. Belanja Barang Non Operasional : Pembelian Masker Penanganan Pandemi COVID-19 keg Pengelolaan Administrasi Kepegawaian Pusdik KP Bulan Mei 2022. Tgl" u="1"/>
        <s v="Belanja Barang Non Operasional Lainnya (Makan Siang) Kegiatan Finalisasi Dokumen PSDKU Lingkup Satuan Pendidikan KP, tanggal 9 Desember 2022" u="1"/>
        <s v="Snack Sore. Pembukaan Monev Penyelenggaraan Pendidikan KP secara Daring Tahun 2022. Keg. Monitoring dan Evaluasi Penyelenggaraan Pendidikan KP. Tanggal 13 Sept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Barang Non Operasional Lainnya Langganan biaya video conference (Zoom) Bulan Juli 2022. Kegiatan Penillaian Kinerja Pendidikan KP Tanggal 2 Agustus 2022" u="1"/>
        <s v="Perdin Jakarta - Karawang, Jabar (PP). Tgl. 19 - 20 September 2022. Dalam rangka kegiatan koordinasi percepatan realisasi dan anggaran di Politeknik KP Karawang. Tgl. 20 September" u="1"/>
        <s v="Belanja Keperluan Perkantoran: Pembelian makanan/minuman kecil untuk rapat dan penerimaan tamu kegiatan operasional Pusdik KP Bulan Juli 2022, Tgl 11 Juli 2022." u="1"/>
        <s v="Belanja Keperluan Sehari-hari Perkantoran: Pembayaran Langganan surat kabar/majalah Pusat Pendidikan KP Bulan Desember 2022. Tgl. 23 Desember 2022" u="1"/>
        <s v="Pembayaran Belanja Keperluan Perkantoran: Pembelian makanan/minuman kecil untuk rapat dan penerimaan tamu kegiatan operasional Pusdik KP Bulan Januari 2022" u="1"/>
        <s v="Belanja Barang Non Operasional Lainnya, Konsumsi (Snack) Rapat Transformasi Pendidikan Kelautan dan Perikanan, Tanggal 10 November 2022" u="1"/>
        <s v="Belanja Barang Persediaan Barang Konsumsi Komputer dlm rangka AIPT Politeknik KP (Kegiatan Pembentukan Pendidikan KP) 24 Oktober 2022" u="1"/>
        <s v="Belanja barang persediaan barang konsumsi. pembelian kertas fotocopy keg operasional perkantoran Pusat Pendidikan KP bulan September 2022, Tgl 12 September 2022" u="1"/>
        <s v="Belanja Sewa: Pembayaran sewa mesin photocopy Pusat Pendidikan KP Bulan November 2022, tgl. 01 Desember 2022." u="1"/>
        <s v="Belanja Sewa: Pembayaran sewa mesin photocopy Pusat Pendidikan KP Bulan Desember 2022, tgl. 09 Desember 2022." u="1"/>
        <s v="jasa Profesi. Mendukung Kegiatan Dukungan Penerimaan dan Penetapan Terpusat Peserta Didik Lingkup KKP dlm rangka Penambahan fitur pengecekan status biaya seleksi pada" u="1"/>
        <s v="Bayar ke  Fransisco perjalanan dinas Jkt -  Ancol tgl. 13 sd 14  2022, dalam rangka melakukan penyelenggaraan GUP ( Revolving ) ke 3 Lingkup Pusat Pebdidikan KP , tgl.  18 April 2022" u="1"/>
        <s v="BelanjaPerjalanan Dinas dari Banyuwangi ke Jakarta pada tgl 20-22 Nov 2022 dalam rangka mengikuti Tes TPA dan TOEFL di Gedung Mina Bahari III Ballroom Lantai 1, 22 Nov 2022" u="1"/>
        <s v="Belanja jasa Profesi. An. Rofiq Yuliandri Mendukung Kegiatan Dukungan Penerimaan dan Penetapan Terpusat Peserta Didik Lingkup KKP dlm rangka pembuatan fitur perbaikan berkas" u="1"/>
        <s v="Pembayaran Perjadin Jkt-Pangandaran (PP) Tgl 16-18 Feb 2022 Dlm rangka koordinasi &amp; pembinaan peg lingkup Politeknik KP Pangandaran serta Audiensi dgn Bupati Pangandaran &amp;"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ayar kpd Karyanto, 2022 dalam rangka Melaksanakan kegiatan Bulan Mutu satuan Pendidikan Tinggi KP tahun" u="1"/>
        <s v="Pembayaran rapid tes PCR atas nama Sutrisno :" u="1"/>
        <s v="Belanja Barang Persediaan Barang Konsumsi: Pembelian kertas foto copy kegiatan operasional Pusat Pendidikan KP Bulan November 2022. Tgl 02 November 2022." u="1"/>
        <s v="Belanja Barang Persediaan Barang Konsumsi: Pembelian Bahan Komputer kegiatan Bagian Tata Usaha Pusat Pendidikan KP Bulan Mei 2022. Tgl 11 Mei 2022" u="1"/>
        <s v="Belanja Bahan - Buku TPA Toefl. Keg. Tugas Belajar Baru. Tanggal  8 November 2022 :" u="1"/>
        <s v="Perdin Jkt - Politeknik KP AUP Jakarta tgl. 15 sd 16 Sept Implementasi MR TA 2022 &amp; Asistensi Penyusunan MR TA. 2023 tgl. 16 Sept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Pembayaran Belanja Pemeliharaan Peralatan dan Mesin: Pembayaran service kendaraan operasional roda 4 Pusat Pendidikan KP Nopol B 1987 WQ Bulan Maret 2022" u="1"/>
        <s v="Perdin Jakarta - Serang, Banten (PP). Tgl. 04 November 2022. Dalam rangka mendampingi Kapusdik KP Acara Kunker Spesifik Anggota Komisi IV DPR RI di Provinsi Banten. Tgl. 04" u="1"/>
        <s v="Perdin Jakarta - Banyumas, Jateng (PP). Tgl. 19-21 September 2022. Dalam rangka kegiatan Pengenalan Lingkungan Desa Penembangan Kab. Banyumas utk keg. Smart Fisheries Village" u="1"/>
        <s v="Pembayaran Perjadin Pusdik Jkt-Politeknik KP Karawang (PP) Tgl 19 Feb 2022 dalam rangka Penyusunan bahan Sosialisasi Kegiatan Aspirasi Tahun 2022 an. SW. Budi Santoso, dkk" u="1"/>
        <s v="Perdin Jakarta - Politeknik AUP Jakarta, Jaksel (PP). Tgl. 28 Oktober 2022. Dalam rangka mengumpulkan dan merekapitulasi dokumen-dokumen Pembangunan Politeknik KP Dumai T.A." u="1"/>
        <s v=" Belanja Barang Non Operasional Lainnya Langganan biaya video conference Bulan Juli Keg." u="1"/>
        <s v="Bayar ke Delicio: Belanja Keperluan Perkantoran. Pembelian konsumsi (snack) Jamuan/Rapat Pembahasan Aplikasi Microsite Jobstreet. Tgl. 26 Juli 2022" u="1"/>
        <s v="Pembayaran Belanja Jasa. Penanganan Pandemi Covid-19: Pembayaran Rapid Test_PCR kegiatan Pengelolaan Administrasi Kepegawaian Pusdik KP an. Nani Hendarsih" u="1"/>
        <s v="Bayar Ke Rina Ariani, SE, Perjalanan Dinas Jakarta-Surabaya pada tanggal 12-14 Mei 2022 dalam rangka Koordinasi Tugas Belajar KKP dengan Universitas Airlangga, 17 Mei 2022" u="1"/>
        <s v="Bayar ke  Erma Indriyani, S.Pi, perjalanan dinas Jkt - Gedung I BRSDMKP Ancol dalam ranka Evaluasi Pelaksanaan Kegiatan dan Anggaran sesuai dengan Manajemen Resiko TA. 2022 dan" u="1"/>
        <s v="Belanja Bahan. Konsumsi/Snack Rapat pembahasan hasil seleksi calon penerima beasiswa tugas belajar bagi PNS lingkup KKP Tahun 2022 , Kegiatan Tugas Belajar Baru. Tanggal 5" u="1"/>
        <s v="Belanja Perjalanan Dinas dari Poltek KP Karawang ke Univ. Brawijaya Malang, pada tanggal 5 Sept 2022 dalam rangka Perjalanan Peserta Tugas Belajar. Tanggal 5 Sept 2022" u="1"/>
        <s v="Bayar ke rangka melakukan penyelenggaraan GUP ( Revolving ) ke 3 Lingkup Pusat Pebdidikan KP , tgl." u="1"/>
        <s v="Pembayaran erjalanan Dinas Jakarta-Politeknik KP Pangandaran pada tanggal 16-18 Februari 2022 dalam rangka Identifikasi dan Kajian Program Pendidikan Tahun 2022 an. Endang" u="1"/>
        <s v="Belanja Barang Persediaan Barang Konsumsi. Belanja Bahan Komputer dalam rangka kegiatan dentifikasi dan Kajian Program Pendidikan KP. Tanggal 25 Juli 2022" u="1"/>
        <s v="180000911 :" u="1"/>
        <s v="Belanja Barang Persediaan Barang Konsumsi: Pembelian kertas foto copy kegiatan operasional Pusat Pendidikan KP Bulan Oktober 2022. Tgl 03 Oktober 2022." u="1"/>
        <s v="Belanja Barang Persediaan Barang Konsumsi. Belanja Bahan Komputer dalam rangka kegiatan Aparatur KKP yang Diberikan Izin Belajar PNS KKP. Tanggal 12 Juli 2022" u="1"/>
        <s v="Pembayaran Belanja Belanja Barang Non Oprerasional Lainnya ,Langganan biaya video conference, Pembayaran zoom bulan Februarii 2022, Kegiatan Pembentukan Kelembagaan" u="1"/>
        <s v="Belanja Pemeliharaan Peralatan &amp; Mesin: Pembayaran pemeliharaan kendaraan operasional roda 4 Nopol B 2030 MQ Bulan November 2022, tgl. 23 November 2022." u="1"/>
        <s v="Bayar (PNBP) di Lingkup Kementerian Kelautan dan Perikanan Tahun Anggaran 2022, tgl. 19 Mei" u="1"/>
        <s v="Belanja Keperluan Sehari-hari Perkantoran: Pembayaran Langganan surat kabar/majalah Pusat Pendidikan KP Bulan November 2022. Tgl. 01 Desember 2022" u="1"/>
        <s v="Belanja Bahan. Pembelian ATK dalam rangka kegiatan Implementasi SIMAK BMN Pusat Pendidikan KP, Tgl. 06 Juli 2022" u="1"/>
        <s v="Belanja Bahan. Pembelian ATK dalam rangka kegiatan Pembinaan dan Koordinasi Pimpinan lingkup Pusat Pendidikan KP, Tgl. 06 Juli 2022" u="1"/>
        <s v="Belanja Barang Non Operasional Lainnya. Pembayaran zoom video conference dan zoho kegiatan Pusat Pendidikan KP Periode Bulan Agustus 2022. Tgl. 16 Agustus 2022." u="1"/>
        <s v="Belanja Perjalanan Dinas Jakarta-Jembrana (PP) tgl 18-19 Des 2022, dalam rangka Sosialisasi Tugas Belajar di Politeknik KP Jembrana. Tgl 20 Des 2022" u="1"/>
        <s v="Belanja Brg Non Operasional, Langganan Biaya Video Conference (100 orang lebih) pembayaran bln Oktober, Akselerasi Transformasi Pendidikan"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Belanja Bahan Penggandaan dalam rangka Kegiatan Akselerasi Transformasi Pendidikan KP, tanggal 11 Nov 2022" u="1"/>
        <s v="Bayar ke Kios H. Mistar. Belanja Keperluan Perkantoran: Pembelian air minum keperluan Pusat Pendidikan KP periode Bulan Maret 2022. Tgl. 30 Maret 2022." u="1"/>
        <s v="Belanja Keperluan Perkantoran: Pembayaran biaya estetika kantor kegiatan Pusat Pendidikan KP periode Bulan Desember 2022. Tgl. 16 Desember 2022." u="1"/>
        <s v="Belanja Perjalanan Dinas dari SUPM Ladong-Aceh ke Politeknik AUP Jakarta tgl 18 Sept 2022, dalam rangka Perjalanan Peserta Tugas Belajar. Tgl 19 Sept. 2022" u="1"/>
        <s v="Bayar  ke Siti  Alkuwati, , perjalan dinas ke Ancol Pembahasan Penyusunan Laporan (PNBP) di Lingkup Kementerian Kelautan dan Perikanan Tahun Anggaran 2022, tgl. 19 Mei 2022" u="1"/>
        <s v="Perdin Jakarta - Politeknik AUP, Jaksel PP. Tgl. 30 Juni 2022. Dalam rangka penyusunan tanggapan dan bukti dukung temuan sementara Audit Kinerja TA. 2021-2022 oleh Itjen KKP." u="1"/>
        <s v="Bayar ke  Wawan Kuncoro, S.Pt.Pi, perjalanan dinas Jkt -  Pangandaran  tgl. 28  sd 30  Maret 2022, Koordinasi dengan Tim SPIP Politeknik KP Pangandaran  terkait Laporan SPIP Triwulan I" u="1"/>
        <s v="Blnj bhn Konsumsi (Snack pagi).kegiatan NSPK Peserta Didik Standar SarPras Pendidikan KP dlm rangka rpt Progress persiapan Side Event; Virtual Job Fair KP &amp; Konsep detail kegiatan , tgl" u="1"/>
        <s v="Belanja Perjadin dari Jkt-Kupang (PP) tgl 16-17 Des 2022, dalam rangka Sosialisasi Tugas Belajar dan Pelantikan Taruna di Politeknik KP Kupang. Tgl 19 Des 2022" u="1"/>
        <s v="Belanja Keperluan Perkantoran: Pembayaran Pekerjaan Pangadaan Pakaian Dinas Pegawai Tahun 2022, tgl. 12 Oktober 2022." u="1"/>
        <s v="Belanja Bahan Pembelian ATK dalam rangka Pembaruan Data PTK Satdik KP per Desember 2022 (Keg. Evaluasi Beban Kerja Guru dan Dosen TA. 2022) tgl 1 Desember 2022" u="1"/>
        <s v="Belanja Pemeliharaan Peralatan &amp; Mesin: Pembayaran pemeliharaan alat pengolah data Pusdik KP periode bulan Agustus s.d. September 2022, tgl. 26 September 2022." u="1"/>
        <s v="Bayar ke Bambang Suprakto. Perdin Jakarta - Bone, Sulsel PP. Tgl. 4-6 Februari 2022. Dalam rangka mendampingi Kunker Anggota Komisi IV DPR RI di SUPM N Bone, Sulsel. Tgl. 6" u="1"/>
        <s v="77/KW/BS/V/2022 :" u="1"/>
        <s v="Belanja Jasa Profesi dlm rangka rapat lanjutan Pembahasan draft buku pembelajaran digital. Tgl 20 Desember 2022" u="1"/>
        <s v="Bayar ke TIKI. Belanja Pengiriman Surat Dinas Pos Pusat. Pengiriman surat dan dokumen/barang lainnya kegiatan Pusat Pendidikan KP Bulan Maret 2022. Tgl. 24 Maret 2022." u="1"/>
        <s v="Belanja Bahan. Penggandaan, Fotocopy dan penjilidan dalam rangka kegiatan Sinkronisasi Kegiatan Pendidikan KP. Tanggal 18 Juli 2022" u="1"/>
        <s v="Belanja Bahan Penggandaan dalam rangka Pembaruan Data PTK Satdik KP Per Juni 2022 (Keg. Evaluasi Beban Kerja Guru dan Dosen TA. 2022) tgl 5 Juli 2022" u="1"/>
        <s v="Belanja jasa Profesi. An. Dharma Fathurahman Arifin, S.Par., M.M Mendukung Kegiatan Pembinaan Pelaksanaan Kewirausahaan dan TEFA dlm rangka Studi banding kegiatan" u="1"/>
        <s v="Pembayaran Belanja Jasa. Penanganan Pandemi Covid-19: Pembayaran Rapid Test_Antigen kegiatan Pembinaan &amp; Koordinasi Pimpinan Pusdik KP an. Bambang Suprakto, dkk" u="1"/>
        <s v="Belanja Bahan. Penggandaan, Fotocopy dan penjilidan dalam rangka kegiatan Kerjasama Pendidikan. Tanggal 4 Juli 2022" u="1"/>
        <s v="Bayar Ketenagakerjaan Pengemudi dan Pramubhakti lingkup Pusat Pendidikan KP Bulan Mei 2022," u="1"/>
        <s v="Perdin Pusdik KP - Ancol  (PP) tgl. 11 Nov.  2022 ,  penyelesaian pertanggung jawaban GUP (Revolving) ke 17 Lingkup Pusat Pendidikan KP, tgl. 11 November 2022" u="1"/>
        <s v="Belanja Barang Persediaan Barang Konsumsi: Pembelian kertas foto copy kegiatan operasional Pusat Pendidikan KP Bulan April 2022. Tgl 11 April 2022." u="1"/>
        <s v="Bayar ke Bapeda Prov DKI Jakarta. Belanja Pemeliharaan Peralatan dan Mesin: Pembayaran pajak kendaraan operasional roda 2 Pusdik KP Nopol B 6558 SQG Tahun 2022, tgl. 29 Juli" u="1"/>
        <s v="Belanja Bahan Konsumsi (Snack Pagi) Kegiatan Rapat Pembahasan Rencana Aksi Peningkatan Akreditasi Prodi dan Akreditasi Institusi AUP, 27 September 2022" u="1"/>
        <s v="Perdin Jakarta - Dumai, Riau (PP). Tgl. 09-11 November 2022. Dalam rangka koordinasi ketatausahaan di Politeknik KP Dumai, Riau. Tgl. 11 November 2022." u="1"/>
        <s v="Pembelian konsumsi (snack pagi) jamuan Rapat Editing Penerbitan Buku. Tgl. 13 Desember 2022" u="1"/>
        <s v="Langganan biaya video conference, Pembayaran zoom bulan Mei 2022, Kegiatan Penjaminan Mutu Kelembagaan Pendidikan KP, tanggal 6 Juni 2022." u="1"/>
        <s v="Bayar ke Motor One. Belanja Pemeliharaan Peralatan dan Mesin: Pembayaran service kendaraan operasional roda 2 Pusdik KP Nopol B 6487 SRQ Bulan Juni 2022, tgl. 24 Juni 2022." u="1"/>
        <s v="Perdin Jakarta - Ancol, Jakut (PP). Tgl. 11 November 2022. Dalam rangka Rapat Pembahasan Perkembangan dan Skema Kemitraan Optimalisasi Aset SFV UPT TA. 2022. Tgl. 11 November" u="1"/>
        <s v="Pembayaran service kendaraan operasional roda 4 Pusdik KP Nopol B 2951 DQ bulan Januari 2022" u="1"/>
        <s v="Belanja Jasa Profesi. Narasumber reviu proposal penelitian calon penerima beasiswa tugas belajar bagi PNS lingkup KKP Tahun 2022 , Kegiatan Tugas Belajar Baru. Tanggal 25 Juli 2022" u="1"/>
        <s v="Belanja Bahan. Penggandaan, Fotocopy dan penjilidan dalam rangka kegiatan Sinkronisasi Kegiatan Pendidikan KP. Tanggal 3 Oktober 2022" u="1"/>
        <s v="Belanja Jasa Profesi. Narasumber reviu proposal penelitian calon penerima beasiswa tugas belajar bagi PNS lingkup KKP Tahun 2022 , Kegiatan Tugas Belajar Baru. Tanggal 29 Juli 2022" u="1"/>
        <s v="Belanja Barang Persediaan Barang Konsumsi: Pembelian ATK kegiatan Bagian Tata Usaha Pusat Pendidikan KP Bulan Desember 2022. Tgl. 01 Desember 2022" u="1"/>
        <s v="Pembayaran belanja jasa profesi.dlm rangka pendampingan kegiatan finalisasi Review Kurikulum Pendidikan Tinggi KP. Tgl 1 Maret 2022" u="1"/>
        <s v="Pembayaran Belanja Barang Persediaan Barang Konsumsi. Belanja Bahan Komputer dalam rangka kegiatan operasional Bidang PP Bulan Maret 2022" u="1"/>
        <s v="Belanja Perjalanan Dinas ke Universitas Dipogenoro Tanggal 19 Januari 2022 dalam rangka Lanjutan Tugas Belajar terkait Perjalanan Peserta Tugas Belajar Tanggal 20 Januari 2022" u="1"/>
        <s v="Pembayaran Belanja Bahan Pembelian Bahan Komputer dalam rangka Kegiatan Evaluasi Beban Kerja Guru Tahun 2022" u="1"/>
        <s v="Pembayaran Belanja Bahan Penggandaan dalam rangka dalam rangka Kegiatan Evaluasi Beban Kerja Guru Tahun 2022" u="1"/>
        <s v="Pembayaran Belanja Barang Non Oprerasional Lainnya ,Langganan biaya video conference, Pembayaran zoom bulan Januari 2022, Kegiatan Pembentukan Kelembagaan Pendidikan KP" u="1"/>
        <s v="Belanja Bahan. Penggandaan, Fotocopy dan penjilidan dalam rangka kegiatan Sinkronisasi Kegiatan Pendidikan KP. Tanggal 19 September 2022" u="1"/>
        <s v="Bayar ke CV. Mandiri Jaya. Belanja Barang Persediaan Barang Konsumsi. Belanja ATK dalam rangka kegiatan Aparatur KKP yang Diberikan Izin Belajar. Tanggal 02 September 2022" u="1"/>
        <s v="Pembayaran Perjadin Pusdik KP Jkt-Kantor BRPL Ancol (PP) Tgl 25 Feb 2022 dalam rangka Penyusunan Bahan Publikasi Penerimaan Peserta Didik Baru Tahun 2022" u="1"/>
        <s v="Belanja Honor Operasional Satker: Pembayaran Honor Operasional Satker Penghapusan BMN Pusat Pendidikan KP Tahun 2022, tgl. 10 Oktober 2022"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wirausahaan&amp;TEFA, dlm rangka pemaparan kiat PolitekKP Karawang, Sidoarjo, &amp;Jembrana" u="1"/>
        <s v="Bayar ke Nining Widiyowati. Perdin Jkt - Tegal, Jateng (PP). Tgl 18 -19 April 2022. Dalam rangka koordinasi &amp; penyelesaian masalah terkait BMN Pusdik KP yg diserahkan ke SUPM" u="1"/>
        <s v="Bayar ke Klinik Isykarima. Belanja Jasa. Penanganan Pandemi Covid-19: Pembayaran Rapid Test_Antigen kegiatan Pengelolaan Administrasi Kepegawaian Pusdik KP an. M. Irfan Fauzi. Tgl" u="1"/>
        <s v="Belanja Keperluan Perkantoran: Pembelian Webcam HD 720p Windows keperluan perkantoran Pusat Pendidikan KP, Tgl 20 September 2022." u="1"/>
        <s v="Belanja Pemeliharaan Peralatan &amp; Mesin: Pembayaran pemeliharaan alat pengolah data (printer) Pusdik KP periode Bulan November 2022, tgl. 10 November 2022." u="1"/>
        <s v="Bayar ke CV. Azco Mulia Talenta. Belanja Bahan Cetakan Laporan Kinerja TW I 2022. Kegiatan Penilaian Kinerja Pendidikan KP. Tanggal 9 Mei 2022" u="1"/>
        <s v="BelanjaPerjalanan Dinas dari Sukabumi mengikuti Tes TPA dan TOEFL di Gedung Mina Bahari III Ballroom Lantai 1, 22 Nov 2022" u="1"/>
        <s v="lanja perjalanan biasa, Pusdik KP - BRPL Ancol, Pembinaan Metkur," u="1"/>
        <s v="Belanja Sewa. Sewa kendaraan (mobil) dalam rangka kegiatan Pemindahan dokumen/arsip dari dan ke Rumah Arsip Ciracas. Tgl. 23 Desember 2022." u="1"/>
        <s v="Belanja Barang Non Operasional Lainnya. Langganan Aplikasi Komunikasi Daring. Tagihan Bulan November 2022. Kegiatan Data dan Informasi Pendidikan. Tangal 24 November 2022" u="1"/>
        <s v="Bayar ke Arif Wahyudi. Perdin Jakarta - Ciracas, Jaktim (PP). Tgl. 25 Maret 2022. Dalam rangka kegiatan penataan dokumen laporan BMN lingkup Pusat Pendidikan KP TA. 2018 s.d. 2020 di" u="1"/>
        <s v="Belanja Bahan. Penggandaan, Fotocopy dan penjilidan dalam rangka kegiatan Lanjutan Tugas Belajar. Tanggal 10 Mei 2022" u="1"/>
        <s v="Bayar ke Fransisco S. Ndori dkk. Belanja Pemeliharaan Peralatan dan Mesin: Pembayaran BBM kendaraan operasional roda 2 Pusat Pendidikan KP Bulan Mei 2022, Tgl. 01 Juli 2022." u="1"/>
        <s v="Belanja Pemeliharaan Peralatan &amp; Mesin: Pembayaran pemeliharaan alat inventaris kantor Pusdik KP, tgl. 05 Desember 2022." u="1"/>
        <s v="Snack Pagi. Monev Daring di PKP Karawang, Pangandaran, dan SUPM Waiheru. Keg. Monitoring dan Evaluasi Penyelenggaraan Pendidikan KP. Tanggal 15 September 2022" u="1"/>
        <s v="Bayar ke CV. Mitra Inti Kobar. Belanja Keperluan Perkantoran: Pembelian makanan/minuman kecil untuk rapat dan penerimaan tamu kegiatan operasional Pusdik KP Bulan April 2022, Tgl 08" u="1"/>
        <s v="Belanja Pemeliharaan Peralatan &amp; Mesin: Pemeliharaan/service kendaraan operasional roda 4 Nopol B 1165 UQN Bulan Oktober 2022, tgl. 17 Oktober 2022." u="1"/>
        <s v="Bayar ke Pondok Makan Mirah 1: Belanja Keperluan Perkantoran. Pembelian konsumsi (makan) Rapat Pembahasan Revisi Anggaran Kebutuhan Pelaksanaan Wisuda Sat Pendidikan Tinggi." u="1"/>
        <s v="Bayar ke PT. Kreasi Pratama Solusindo. Belanja Sewa: Pembayaran sewa mesin photocopy Pusat Pendidikan KP Bulan Mei 2022, tgl. 02 Juni 2022." u="1"/>
        <s v="Belanja Bahan Komputer. Kegiatan Monitoring dan Evaluasi Penyelenggaraan Pendidikan KP. Tanggal 21 Juli 2022" u="1"/>
        <s v="Perjadin Pusdik KP-Politeknik AUP tgl 2 Desember 2022 (PP). Dlm rangka penyiapan bahan penerimaan peserta didik baru tahun 2023. Tgl 2 Desember 2022" u="1"/>
        <s v="Belanja Bahan. Penggandaan, Fotocopy dan penjilidan dalam rangka kegiatan Lanjutan Tugas Belajar. Tanggal 2 November 2022" u="1"/>
        <s v="Belanja Bahan ATK.Keperluan Kegiatan TEFA, Tgl 20 Mei 2022" u="1"/>
        <s v="Belanja Bahan. Penggandaan, Fotocopy dan penjilidan dalam rangka kegiatan Monitoring dan Evaluasi Penyelenggaraan Pendidikan. Tanggal 12 Desember 2022" u="1"/>
        <s v="Belanja Pemeliharaan Peralatan &amp; Mesin: Pemeliharaan/service kendaraan operasional roda 4 Nopol B 2622 DQ Bulan Oktober 2022, tgl. 11 Oktober 2022." u="1"/>
        <s v="Belanja Barang Persediaan Barang Konsumsi. Belanja Bahan Komputer dalam rangka kegiatan Lanjutan Tugas Belajar . Tanggal 11 Mei 2022" u="1"/>
        <s v="Belanja Barang Persediaan Barang Konsumsi: Pembelian ATK kegiatan Bagian Tata Usaha Pusat Pendidikan KP Bulan Oktober 2022. Tgl. 04 Oktober 2022" u="1"/>
        <s v="Belanja Keperluan Sehari-hari Perkantoran: Pembayaran air minum pegawai Pusat Pendidikan KP Bulan September 2022. Tgl. 30 September 2022" u="1"/>
        <s v="Belanja Pemeliharaan Peralatan &amp; Mesin: Pemeliharaan/service kendaraan operasional roda 4 Nopol B 2622 DQ Bulan Oktober 2022, tgl. 22 Oktober 2022." u="1"/>
        <s v="Belanja Barang Non Operasional Lainnya. Langganan Aplikasi Komunikasi Daring. Tagihan Bulan Desember 2022. Kegiatan Data dan Informasi Pendidikan. Tangal 26 November 2022" u="1"/>
        <s v="Pembayaran belanja bahan komputer supplies kep keg NSPK peserta didik standar sarana dan prasarana pendidikan KP" u="1"/>
        <s v="Belanja bahan konsumsi (snackpagi&amp;siang) dlm rangka pemaparan silabus Politeknik KP edisi 2022 semester I  kurikulum prodi TPI/PT dan MP/PK. Tgl 19 Oktober" u="1"/>
        <s v="Pembayaran belanja barang non operasional lainnya. Biaya langganan video conference kep keg dukungan penerimaan peserta didik lingkup KKP" u="1"/>
        <s v="penggandaan &amp; jilid Laporan Realisasi Semester I TA 2022 &amp; Rincian Rencana Strategi PNBP TA. 2023, 22 Agust 22" u="1"/>
        <s v="Bayar ke Demmy Sambel Cat.: Belanja Keperluan Perkantoran. Pembelian konsumsi (maksi) Rapat Pembahasan Tanggapan Hasil Sementara &amp; Kesanggupan TL Hasil Pegawasan Itjen" u="1"/>
        <s v="Pembayaran Belanja Jasa. Penanganan Pandemi Covid-19: Pembayaran Rapid Test_Antigen kegiatan Pembinaan &amp; Koordinasi Pimpinan Pusdik KP an. Marlina" u="1"/>
        <s v="Pembayaran Belanja Jasa Profesi (Pandemi Covid),Rapid Antigen,Tanggal 18 Februari 2022 2021, Kegiatan Penjaminan Mutu Kelembagaan Pendidikan KP an. Dwi Hertanto" u="1"/>
        <s v="Pembayaran Belanja Jasa. Penanganan Pandemi Covid-19: Pembayaran Rapid Test_Antigen keg Pengelolaan Administrasi Kepegawaian Pusdik KP an. Joko Pitoyo" u="1"/>
        <s v=" Belanja Bahan. Penggandaan, Fotocopy dan penjilidan dalam rangka kegiatan Aparatur KKP" u="1"/>
        <s v="Bayar ke Zoom Video C. Inc. Belanja Barang Non Operasional Lainnya. Pembayaran zoom video conference dan zoho kegiatan Pusat Pendidikan KP Periode Bulan Mei 2022. Tgl. 16 Mei" u="1"/>
        <s v="Pembayaran Belanja Bahan Pembelian ATK dalam rangka Kegiatan Evaluasi Beban Kerja Dosen Tahun 2022" u="1"/>
        <s v="Belanja Bahan Konsumsi (snack pagi) Rapat Akselerasi Tranformasi Pendidikan KP, tanggal 17 November 2022" u="1"/>
        <s v="Belanja Perdin biasa Pusdik KP- Poltek KP Sidoarjo An. Marlina 12-14 Mei 2022.Keg Pembinaan" u="1"/>
        <s v="Bayar ke M. Irfan Fauzi. Perdin Jakarta - Tegal, Jateng (PP). Tgl. 18-19 April 2022. Dalam rangka melakukan persiapan dan pendampingan kunjungan kerja Men.KP di SUPM Tegal. Tgl" u="1"/>
        <s v="Belanja Bahan. Penggandaan, Fotocopy dan penjilidan dalam rangka kegiatan Tugas Belajar Baru. Tanggal 23 Desember 2022" u="1"/>
        <s v="Belanja Perjalanan Dinas dari Dit. Kawasan dan Kesehatan Ikan, Jakarta ke UNS Solo/Surakarta pada tgl 02 Nov 2022 dalam rangka Perjalanan Peserta Tugas Belajar. Tgl 02" u="1"/>
        <s v="Pembayaran Honorarium Pengelola Anggaran Bulan Mei Tahun 2022 an. Bambang Suprakto dkk" u="1"/>
        <s v="Belanja Pemeliharaan Peralatan &amp; Mesin: Pembayaran pemeliharaan alat pengolah data (Note Book/Laptop) Pusdik KP periode Bulan Desember 2022, tgl.  05  Desember 2022." u="1"/>
        <s v="Pembayaran Belanja Keperluan Perkantoran: Pembelian tas kegiatan keperluan sehari-hari Perkantoran Pusdik KP" u="1"/>
        <s v="Pembayaran Belanja Keperluan Perkantoran: Pembelian makanan/minuman kecil untuk rapat dan penerimaan tamu kegiatan operasional Pusdik KP Bulan Maret 2022" u="1"/>
        <s v="Bayar ke Joko Pitoyo. Perdin Jakarta - Tangsel, Banten. Tgl. 02 Februari 2022. Dalam rangka menghadiri rakor Rencana Kerjasama Pendidikan Vokasi K/L dan Pembahasan Strategis TL" u="1"/>
        <s v="Belanja Bahan Konsumsi (Snack).kegiatan pembinaan &amp; pelaksanaan kewirausahaan &amp; TEFA, dlm rangka rapat penyelesaian draft pedoman pelaksanaan PKL/PL, KPA/PA /PKL akhir pada" u="1"/>
        <s v="Bayar ke PT. Tirta Investama. Belanja Keperluan Sehari-hari Perkantoran: Pembayaran air minum pegawai Pusat Pendidikan KP Bulan Agustus 2022. Tgl. 31 Agustus 2022" u="1"/>
        <s v="Belanja Perjalanan Dinas Biasa Jkt-Waiheru (PP) tgl 19-21 Juli 2022 dlm rangka Peninjauan Kesiapan Pengembangan Pendidikan KP, tgl 21 Juli 2022 an. Dwi Hertanto, dkk" u="1"/>
        <s v="Pembayaran pengiriman surat dan dokumen/ barang lainnya keg Pusdik KP bulan Januari 2022 :" u="1"/>
        <s v="Bayar ke tirta medical center. Belanja Jasa. Penanganan Pandemi Covid-19: Pembayaran Rapid Test_Antigen keg Pengelolaan Administrasi Kepegawaian Pusdik KP an. Desianti Yuanita. Tgl" u="1"/>
        <s v="Belanja Pemeliharaan Peralatan &amp; Mesin: Pemeliharaan/service kendaraan operasional roda 4 Nopol B 2030 MQ Bulan Oktober 2022, tgl. 17 Oktober 2022." u="1"/>
        <s v="Belanja Bahan. Penggandaan, Fotocopy dan penjilidan dalam rangka kegiatan Sikronisasi Kegiatan Pendidikan KP. Tanggal 9 Mei 2022" u="1"/>
        <s v="Belanja bhn cetakan penetapan peserta didik, kegiatan dukungan penerimaan dan penetapan terpusat peserta didik lingkup KKP. Tgl 5 Desember 2022" u="1"/>
        <s v="Belanja Bahan Konsumsi (Makan Siang) Kegiatan Lokakarya Peningkatan Akreditasi Pendidikan Tinggi KP, tanggal 21 September 2022" u="1"/>
        <s v="Pembayaran Belanja Barang Persediaan Barang Konsumsi, Alat Tulis Kantor, Kegiatan Pembentukan Kelembagaan Pendidikan KP" u="1"/>
        <s v="Pembayaran Belanja Barang Persediaan Barang Konsumsi, Komputer Suplies , Kegiatan Pembentukan Kelembagaan Pendidikan KP" u="1"/>
        <s v="Bayar kpd tanggal 23-26 Mei 2022 dalam rangka Melaksanakan kegiatan Bulan Mutu satuan Pendidikan" u="1"/>
        <s v="Bayar ke CV kegiatan Evaluasi Kinerja Keuangan dan Penyusunan SPIP, tgl. 18" u="1"/>
        <s v="Pembayaran service kendaraan operasional roda 4 Pusdik KP Nopol B 1446 PQH Bulan Februari 2022" u="1"/>
        <s v="Belanja Pemeliharaan Peralatan &amp; Mesin: Pemeliharaan/service kendaraan operasional roda 4 Nopol B 2950 DQ Bulan Oktober 2022, tgl. 19 Oktober 2022." u="1"/>
        <s v="Belanja Barang Persediaan Barang Konsumsi: Pembelian Bahan Komputer kegiatan Bagian Tata Usaha Pusat Pendidikan KP Bulan Oktober 2022. Tgl. 04 Oktober 2022" u="1"/>
        <s v="Perdin Jkt - Ancol (PP) tgl. 28 Sept 2022, kegiatan Verifikasi &amp; Penginputan  Dok. Pembayaran Pertanggungjawaban Tambahan Uang Persediaan  (PTUP) ke 4,  tgl. 29 Sept 2022" u="1"/>
        <s v="Bayar ke CV. Mandiri Jaya. Belanja Barang Persediaan Barang Konsumsi. Belanja ATK dalam rangka kegiatan Aparatur KKP yang Diberikan Izin Belajar. Tanggal 09 September 2022" u="1"/>
        <s v="Belanja Perjalanan Dinas dari Jakarta - Depok pada tgl 9-10 Nov 2022 dalam rangka Rapat Pleno Penilaian Rekonsiliasi Kinerja BRSDM Tahun 2022. Tgl 11 Nov 2022" u="1"/>
        <s v="Bayar kpd Iman Mukhaimin, 23-25 Mei 2022 dalam rangka Melaksanakan kegiatan Bulan Mutu satuan Pendidikan Tinggi KP" u="1"/>
        <s v="Belanja Bahan Pembelian Bahan Komputer dalam rangka Pembaruan Data PTK Satdik KP Per Sept 2022 (Keg. Evaluasi Beban Kerja Guru dan Dosen TA. 2022) tgl 17 Okt 2022" u="1"/>
        <s v="Belanja Bahan. Pembelian ATK dalam rangka kegiatan Pembinaan dan Koordinasi Pimpinan lingkup Pusat Pendidikan KP, Tgl. 03 November 2022" u="1"/>
        <s v="Perdin Pusdik KP-Poltek AUP, Kampus Serang Banten tgl 4 Nov 2022  (PP) .Melakukan koord &amp;evaluasi pelaksanaan TEFA di Poltek AUP, kampus Serang. Tgl 4 Nov 2022" u="1"/>
        <s v="Snack pagi dalam rangka Pembahasan dan penetapan hasil seleksi penerimaan peserta didik dan penyusunan draft pengumuman hasil seleksi penerimaan peserta didik pada satuan" u="1"/>
        <s v="Bayar ke Delicio: Belanja Keperluan Perkantoran. Pembelian konsumsi (snack) Jamuan/Rapat Persiapan Pelaksanaan Wisuda Satuan Pendidikan Tinggi di lingkungan KKP. Tgl. 22 Juli 2022" u="1"/>
        <s v="Pembayaran Jkt-Ancol (PP) Tgl 01 Maret 2022 Dalam rangka kegiatan Monev disposisi e-layar serta penyiapan pedoman penomoran surat untuk keseragaman di lingkup Pusat Pendidikan KP" u="1"/>
        <s v="Belanja Barang Persediaan Barang Konsumsi. Belanja Bahan Komputer dalam rangka kegiatan Penyusunan Perencanaan Pendidikan KP. Tanggal 19 Mei 2022" u="1"/>
        <s v="Belanja jasa Profesi. An. Ade Fajar IP,Mendukung Kegiatan Dukungan Penerimaan dan Penetapan Terpusat Peserta Didik Lingkup KKP dlm rangka fitur pembayaran biaya pendaftaran" u="1"/>
        <s v="Belanja Barang Persediaan Barang Konsumsi: Pembelian ATK kegiatan Bidang Kelembagaan dan Ketanagaan Pusat Pendidikan KP Bulan Desember 2022. Tgl. 01 November 2022" u="1"/>
        <s v="Belanja Barang NonOp lainnya Konsumsi Snack Box siang, rapat finalisasi penyusunan dokumen" u="1"/>
        <s v="Bayar ke CV kegiatan Penyusunan POK Lingkup Satker Pusdik KP" u="1"/>
        <s v="Belanja Barang Persediaan Barang Konsumsi: Pembelian ATK kegiatan Bidang Kelembagaan dan Ketanagaan Pusat Pendidikan KP Bulan November 2022. Tgl. 03 November 2022" u="1"/>
        <s v="Belanja Keperluan Perkantoran. Pencetakan Buku/Agenda Kerja Pegawai Pusat Pendidikan KP TA. 2022. Tgl. 02 Desember 2022" u="1"/>
        <s v="Bayar ke kegiatan Sistim Akuntansi Keuangan Berbasiis Akrual, tgl. 2 Juni 2022" u="1"/>
        <s v="Bayar ke Ida Farida. Perdin Jakarta - Ciracas, Jaktim (PP). Tgl. 01 April 2022. Dalam rangka Monev percepatan penyelesaian disposisi e-layar pegawai Pusdik KP. Tgl. 01 April 2022." u="1"/>
        <s v="Blnj jasa Profesi Kegiatan Penysnan Out Line Buku Saku Koord Pusat Pegembangan Wirausaha. Tgl 30 Mei 2022" u="1"/>
        <s v="Pembayaran Perjadin Jkt-Bogor (PP) Tgl 21-22 Feb 2022 dalam rangka Pendampingan usul perubahan" u="1"/>
        <s v="Belanja Perdin Biasa Jkt-Kpg (PP) tgl 2-5 Nov 2022 Peninjauan kesiapan pengembangan pendidikan KP di PKP Kupang , tgl 7 November 2022" u="1"/>
        <s v="Pembayaran Belanja Bahan. Belanja Alat Tulis Kantor dalam rangka kegiatan Penilaian Kinerja pendidikan KP" u="1"/>
        <s v="Bayar kepada Dr. Prof. Agus Buono, M.Si, M.Kom, Belanja Jasa Profesi, Jasa Narasumber dalam rangka Kegiatan Bulan Mutu Satuan Pendidikan KP," u="1"/>
        <s v="Perdin Pusdik KP -Poltek KP Kupang tgl 28-30 Agst wisuda Politeknik KP Kupang Angkatan XVIII Tahun 2022. Tgl 30 Agst 2022" u="1"/>
        <s v="Belanja Bahan Komputer dalam rangka mendukung kegiatan Penyusunan Program dan Anggaran Lingkup Pusdik KP tgl. 4 Juli 2022" u="1"/>
        <s v="Pembelian konsumsi (snack) jamuan Rapat Paparan Realisasi dan Percepatan Anggaran TA. 2022 Pusat Pendidikan KP. Tgl. 23 November 2022" u="1"/>
        <s v="Belanja Barang Persediaan Barang Konsumsi: Pembelian ATK kegiatan Bidang Perencanaan dan Evaluasi Pusat Pendidikan KP Bulan November 2022. Tgl. 03 November 2022" u="1"/>
        <s v="Belanja Pemeliharaan Peralatan dan Mesin: Pembayaran BBM kendaraan operasional roda 2 Pusat Pendidikan KP Bulan Oktober 2022, Tgl. 03 November 2022." u="1"/>
        <s v="Belanja Keperluan Perkantoran: Pembayaran BPJS Ketenagakerjaan Pengemudi dan Pramubhakti lingkup Pusat Pendidikan KP Bulan September 2022, Tgl 06 September 2022." u="1"/>
        <s v="Belanja Bahan. Penggandaan, Fotocopy dan penjilidan dalam rangka kegiatan Lanjutan Tugas Belajar. Tanggal 4 November 2022" u="1"/>
        <s v="Belanja Keperluan Perkantoran: Pembelian tea set cangkir kegiatan operasional Pusat Pendidikan KP. Tgl. 3 Oktober 2022." u="1"/>
        <s v="Belanja bahan konsumsi (snackpagi&amp;siang) dlm rangka pemaparan dan pembahasan Draft Silabus Poltek KP Edisi 2022 Semester I, Program Studi Teknik Budidaya Perikanan/ Budidaya" u="1"/>
        <s v="Langganan Video Conference (Zoom) Tagihan Maret 2022. Kegiatan Data dan Informasi Pendidikan KP. Tanggal 1 April 2022" u="1"/>
        <s v="Bayar ke Arif Wahyudi. Perdin Jkt - Politeknik AUP Ps.Minggu, Jaksel (PP). Tgl 18 Maret 2022. Dalam rangka menindaklanjuti permintaan dokumen BPK_RI terkait inventarisasi BMN. Tgl. 18" u="1"/>
        <s v="Perdin Jakarta - Politeknik AUP, Jaksel PP. Tgl. 29 Juni 2022. Dalam rangka kegiatan Entry Meeting Tindak Lanjut Rekomendasi Hasil Pemeriksaan (TLRHP) BPK_RI . Tgl. 29 Juni 2022." u="1"/>
        <s v="Pembayaran Perjadin Jakarta-SUPM Tegal pada tanggal 10-12 Maret 2022 dalam rangka Identifikasi dan Kajian Program Pendidikan Tahun 2022 an. Norma MP Manoppo, dkk" u="1"/>
        <s v="Belanja jasa Profesi. An. Steven Gunawan, S.E, M.B.A, Mendukung Kegiatan Pembinaan Pelaksanaan Kewirausahaan dan TEFA dlm rangka Studi banding kegiatan kewirausahaan. Tgl" u="1"/>
        <s v="Perdin Pusdik KP - Ancol  (PP) , tgl. 16  Nov.  2022 ,  Penyelesaian Verifikasi &amp; Penginputan Dok. PTUP ke 5  ke dalam Aplikasi Sakti, tgl. 17 Nov. 2022" u="1"/>
        <s v="Bayar ke RS Permata Depok. Belanja Jasa. Penanganan Pandemi Covid-19: Pembayaran Rapid Test_PCR kegiatan Pengelolaan Administrasi Kepegawaian Pusdik KP an. Dwiyantini" u="1"/>
        <s v="Belanja Barang Persediaan Barang Konsumsi Pembelian ATK dalam rangka Penyusunan Kajian Teknis Rancangan  Permen KP ttg OTK Politeknik KP, Tanggal 8 Nov 2022." u="1"/>
        <s v="Pembayaran Belanja Keperluan Perkantoran: Pembelian bingkai kepeluan sehari-hari perkantoran Pusdik KP" u="1"/>
        <s v="Belanja Keperluan Perkantoran: Pembelian tanaman estetka kantor kegiatan Pusat Pendidikan KPTahun Anggaan 2022. Tgl. 27 Desember 2022." u="1"/>
        <s v="Pembayaran Belanja Pemeliharaan Peralatan dan Mesin: Pembayaran service kendaraan operasional roda 4 Pusat Pendidikan KP Nopol B 1602 PQP Bulan Maret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GENNARO MOTOR. Bljn Pmlhraan Peralatan dan Mesin: Pembyrn service kendaraan Opr roda 4 Pusdik KP Nopol B 1165 UQN Bln Mei 2022, tgl. 06 Mei 2022." u="1"/>
        <s v="Pembayaran Perjadin BRPBATPP Bogor - Pusdik KP Jkt Tgl 09 Maret 2022 (PP) dalam rangka Pembahasan profil lulusan Program Studi Teknologi Aquakultur pada Pusat Pendidikan KP an." u="1"/>
        <s v="Bayar ke Dr. Bambang Suprakto, A.Pi, S.Pi, M.T dkk. Belanja Honor Operasional Satker: Pembayaran Honor Operasional Satker Pengelola Keuangan Pusdik KP Bulan Juni 2022, tgl. 1" u="1"/>
        <s v="Belanja Bahan.  Komputer,  Penyusunan  PERMENKP Statuta PTK KP Kupang, Bone (Kegiatan Penyusunan NSPK Kelembagaan Pendidikan TA 2022) Tanggal 13 April 2022" u="1"/>
        <s v="Bayar ke Island Agency. Belanja Keperluan Sehari-hari Perkantoran: Pembayaran Langganan surat kabar/majalah Pusat Pendidikan KP Bulan Agustus 2022. Tgl. 31 Agustus 2022" u="1"/>
        <s v="Belanja Keperluan Sehari-hari Perkantoran: Pembayaran air minum pegawai Pusat Pendidikan KP Bulan November 2022. Tgl. 30 November 2022" u="1"/>
        <s v="Belanja Barang Non Operasional Lainnya Langganan biaya video conference Bulan Oktober 2022 Kegiatan Sinkronisasi Kegiatan Pendidikan KP." u="1"/>
        <s v="Belanja Barang Non Operasional Lainnya. Pembayaran zoho kegiatan Pusat Pendidikan KP Periode Bulan November 2022. Tgl. 10 November 2022." u="1"/>
        <s v="Belanja Perjalanan Dinas Dalam Kota, Koordinasi terkait Kelengkapan SPJ pada Kegiatan Finalisasi Dokumen PSDKU pada Politeknik Ahli Usaha Perikanan, 12 Desember 2022" u="1"/>
        <s v="Belanja Alat Tulis Kantor. Kegiatan Monitoring dan Evaluasi Penyelenggaraan Pendidikan KP. Tanggal 9 Mei 2022" u="1"/>
        <s v="Belanja Bahan Konsumsi (Snack pagi). Keperluan kegiatan Bimbingan dan Pembinaan Metode dan Kurikulum, dalam rangka pengayaan instrumen pembelajaran kewirausahaan, tgl 25 Juli" u="1"/>
        <s v="Bayar ke Zoom Video C. Inc. Belanja Barang Non Operasional Lainnya. Pembayaran zoom video conference dan zoho kegiatan Pusat Pendidikan KP Periode Bulan Juni 2022. Tgl. 17 Juni" u="1"/>
        <s v="Belanja Bahan Konsumsi rapat (snack pagi&amp;sore) kkeg. Dukungan Penerimaan&amp;Penetapan Terpusat Serdik Lingkup KKP, dlm rangka Rapat Koordinasi pendidikan &amp;pelatihan Masyarakat" u="1"/>
        <s v="Belanja Barang Non Operasional Lainnya Langganan biaya video conference Bulan September Kegiatan. Sinkronisasi Kegiatan Pendidikan KP. Tanggal 27 September 2022" u="1"/>
        <s v="Belanja Keperluan Perkantoran: Pembelian keperluan perabot rumah tangga pantry Pusat Pendidikan KP, Tgl 05 Oktober 2022." u="1"/>
        <s v="Pembayaran Belanja Bahan Komputer dalam rangka mendukung kegiatan Sistim Akuntansi Keuangan Berbasiis Akrual" u="1"/>
        <s v="Belanja Jasa Profesi Narasumber Kegiatan Lokakarya Peningkatan Akreditasi Satuan Pendidikan Tinggi KP, tanggal 21 September 2022 an. Prof. Dr. Ir. Agus Buono, M.Si., M.Kom" u="1"/>
        <s v="Bayar ke CV. AUTOMINDO. Belanja Pemeliharaan Peralatan dan Mesin: Pembayaran service kendaraan operasional roda 4 Pusdik KP Nopol B 2622 DQ Bulan Juli 2022, tgl. 22 Juli 2022." u="1"/>
        <s v="Belanja Bahan. Komputer Suplies Keperluan Kegiatan Pembinaan dan Pelaksanaan Kewirauasahaan dan TEFA, 20 Mei 2022" u="1"/>
        <s v="Belanja Bahan. Penggandaan, Fotocopy dan penjilidan dalam rangka kegiatan Aparatur KKP yang Diberikan Izin Belajar. Tanggal 14 Desember 2022" u="1"/>
        <s v="Bayar ke Sutrisno dkk. Pembayaran Paket Data &amp; Komunikasi Pegawai Penanganan Pandemi Covid-19 keg Operasional Pegawai lingkup Pusdik KP an. Sutrisno dkk Bln Mei 2021. Tgl" u="1"/>
        <s v="Belanja Pengiriman Surat Dinas Pos Pusat. Pengiriman surat dan dokumen/barang lainnya kegiatan Pusat Pendidikan KP Bulan Oktober 2022. Tgl. 10 Oktober 2022." u="1"/>
        <s v="Bayar ke PT. Merdeka Motor. Blnj Pmlhraan Peralatan dan Mesin: Pembyrn service kendaraan Opr roda 2 Pusdik KP Nopol B 6552 SQE Bln Juni 2022, tgl. 01 Juni 2022."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Belanja Barang Persedian Brg. Konsumsi. Belanja Bahan Komputer dlm rangka Keg. Sinkronisasi Kegiatan Pendidikan KP. Tanggal 21 November 2022" u="1"/>
        <s v="Belanja perjalanan biasa, Pusdik KP - BRPL Ancol, SW. Budi Santoso Keg Bimbingan &amp; Pembinaan Metkur," u="1"/>
        <s v="Belanja perjalanan biasa, Pusdik KP - BRPL Ancol,Luh Dewi Komarin. Keg Bimbingan &amp; Pembinaan Metkur," u="1"/>
        <s v="Blnja brg non operasional lainnya  (snack pagi&amp;siang) dlm rangka  pembahasan draft pedoman penerimaan peserta didik pada satuan  pendidikan di llingkungan KKP. Tgl 17 Nov 2022" u="1"/>
        <s v="Bayar ke CV Rena Abadi, Belanja Bahan Pembelian ATK dalam rangka mendukung kegiatan Evaluasi Kinerja Keuangan dan Penyusunan SPIP" u="1"/>
        <s v="Belanja Bahan. Penggandaan, Fotocopy dan penjilidan dalam rangka kegiatan Aparatur KKP yang Diberikan Izin Belajar. Tanggal 20 Juli 2022" u="1"/>
        <s v="Bayar ke Delicio: Belanja Keperluan Perkantoran. Pembelian konsumsi (snack) Rapat Pembahasan Tanggapan Hasil Sementara &amp; Kesanggupan Tindak Lanjut Hasil Pegawasan Itjen" u="1"/>
        <s v="Belanja Pemeliharaan Peralatan &amp; Mesin: Pemeliharaan/service kendaraan operasional roda 4 Nopol B 1987 WQ Bulan November 2022, tgl. 29 November 2022." u="1"/>
        <s v="Bayar  ke Siti  Alkuwati perdin ke Politeknik Sidoarjo tgl. 12 sd 14 Mei 2022 , Koordinasi keg &amp; anggaran sesuai dgn managemen resiko TA. 2022 tgl. 17 Mei 2022" u="1"/>
        <s v="Bayar ke PT. Kreasi Pratama Solusindo. Belanja Sewa: Pembayaran sewa mesin photocopy Pusat Pendidikan KP Bulan Juni 2022, tgl. 01 Juli 2022." u="1"/>
        <s v="Belanja Keperluan Perkantoran: Pembelian keperluan perabot rumah tangga pantry Pusat Pendidikan KP, Tgl 10 November 2022." u="1"/>
        <s v="Belanja Perdin Biasa Jkt-Jkt (PP) tgl 12 Agt 2022 dlm rangka Mengikuti Rapat Pembahasan Revisi Anggaran Kebutuhan Pelaksanaan Wisuda Dikti KP, tgl 12 Agt 2022" u="1"/>
        <s v="Bayar ke CV. Putra Kualabhee Jaya. Belanja Bahan. Pencetakan Buku Peraturan Kearsipan dan Tata Naskah Dinas dan Persuratan Pusat Pendidikan KP, Tgl. 18 Mei 2022" u="1"/>
        <s v="Bayar Ke Desianti Yuanita, S.I.Kom. Belanja Perdin Jakarta - Sidoarjo dalam rangka Monitoring Serapan Lulusan di Dunia Usaha/Dunia Industri. Keg. Data dan" u="1"/>
        <s v="Bayar ke CV. Prima Karya Sentosa. Belanja Keperluan Perkantoran: Pembelian bingkai pigura kegiatan estetika kantor kegiatan Pusat Pendidikan KP, Tgl 18 April 2022." u="1"/>
        <s v="Belanja Bahan. Penggandaan, Fotocopy dan penjilidan dalam rangka kegiatan Sikronisasi Kegiatan Pendidikan KP. Tanggal 18 Mei 2022" u="1"/>
        <s v="Belanja Barang Persediaan Barang Konsumsi: Pembelian kertas foto copy kegiatan operasional Pusat Pendidikan KP Bulan Juni 2022. Tgl 10 Juni 2022." u="1"/>
        <s v="Belanja jasa Profesi. An. Ade Fajar IP, Mendukung Kegiatan Dukungan Penerimaan dan Penetapan Terpusat Peserta Didik Lingkup KKP dlm rangka pembuatan fitur perbaikan berkas" u="1"/>
        <s v="Pembelian ATK keg pembinaan dan koordinasi pimpinan Pusdik KP tahun 2022 :" u="1"/>
        <s v="Pembayaran Belanja Jasa. Penanganan Pandemi Covid-19: Pembayaran Rapid Test_Antigen kegiatan Pengelolaan Administrasi Kepegawaian Pusdik KP an. Norma MP Manoppo" u="1"/>
        <s v="Pembayaran Belanja Bahan ATK Kegiatan Bimbingan dan Pembinaan Metode dan Kurikulum .Tgl 18 Februari 2022" u="1"/>
        <s v="Bayar ke Nining Widiyowati. Perdin Jakarta - Ciracas, Jaktim (PP). Tgl. 25 Maret 2022. Dalam rangka kegiatan penataan dokumen laporan BMN lingkup Pusat Pendidikan KP TA. 2018 s.d." u="1"/>
        <s v="Perjalanan Dinas dari Takalar ke Bogor tgl 7-8 Des 2022 dalam rangka Rapat Koordinasi Penyelenggaraan Tugas Belajar dan Izin Belajar Lingkup KKP Tahun 2022. Tgl 8 Des 2022" u="1"/>
        <s v="Belanja Perjalanan Dinas Jakarta - Bogor pada tgl 19-20 Sept 2022. Kegiatan Kerja Sama Pendidikan terkait Finalisasi rancangan kerja sama KKP dan Kemnaker, 21 Sept 2022" u="1"/>
        <s v="Belanja Bahan. Penggandaan, Fotocopy dan penjilidan dalam rangka kegiatan Lanjutan Tugas Belajar (Cetak Buku Lulusan). Tanggal 6 Desember 2022" u="1"/>
        <s v="Pembayaran langganan surat kabar/ majalah Pusdik KP bulan Januari 2022 :" u="1"/>
        <s v="Pembayaran Belanja Jasa. Penanganan Pandemi Covid-19: Pembayaran Rapid Test_Antigen kegiatan Pengelolaan Administrasi Kepegawaian Pusdik KP an. Rini Ariani" u="1"/>
        <s v="Belanja Barang Persediaan Barang Konsumsi Pembelian Bahan Komputer dalam rangka rancangan PERMEN KP ttg OTK Politeknik KP, Tanggal 24 November 2022" u="1"/>
        <s v="Belanja Bahan. Penggandaan, Fotocopy dan penjilidan dalam rangka kegiatan Aparatur KKP yang Diberikan Izin Belajar. Tanggal 7 Desember 2022" u="1"/>
        <s v="Pembayaran Belanja Bahan. Penggandaan dalam rangka kegiatan  Implementasi SIMAK BMN Pusat Pendidikan KP" u="1"/>
        <s v="Belanja Barang Non Operasional Lainnya. Pembayaran zoom video conference dan zoho kegiatan Pusat Pendidikan KP Periode Bulan Juli 2022. Tgl. 16 Juli 2022." u="1"/>
        <s v="Snack Pagi. Monev Daring di PKP Karawang, Pangandaran, dan SUPM Waiheru. Keg. Monitoring dan Evaluasi Penyelenggaraan Pendidikan KP. Tanggal 14 September 2022" u="1"/>
        <s v="Perjalanan Dinas dari Purwakarta ke Bogor tgl 7-8 Des 2022 dalam rangka Rapat Koordinasi Penyelenggaraan Tugas Belajar dan Izin Belajar Lingkup KKP Tahun 2022. Tgl 8 Des 2022" u="1"/>
        <s v="Belanja Barang Persediaan Barang Konsumsi: Pembelian Bahan Komputer kegiatan Bagian Tata Usaha Pusat Pendidikan KP Bulan November 2022. Tgl. 03 November 2022" u="1"/>
        <s v="Bayar ke Abdurahman Rasyid. Perdin Jkt - Tegal, Jateng (PP). Tgl 18 -19 April 2022. Dalam rangka koordinasi &amp; penyelesaian masalah terkait BMN Pusdik KP yg diserahkan ke SUPM" u="1"/>
        <s v="239/KW/ICU/X/2022 :" u="1"/>
        <s v="Belanja Barang Persediaan Barang Konsumsi: Pembelian Bahan Komputer kegiatan Bagian Tata Usaha Pusat Pendidikan KP Bulan April 2022. Tgl 10 April 2022" u="1"/>
        <s v="Belanja Bahan Pembelian ATK dalam rangka mendukung kegiatan Evaluasi Kinerja Keuangan dan Penyusunan SPIP, tgl. 2  Agustus  2022" u="1"/>
        <s v="Perjalanan Dinas dari Malang ke Bogor (PP) tgl 7-9 Des 2022 dalam rangka Rapat Koordinasi Penyelenggaraan Tugas Belajar dan Izin Belajar Lingkup KKP Tahun 2022. Tgl 9 Des 2022" u="1"/>
        <s v="Belanja Barang Persedian Brg. Konsumsi. Belanja Bahan Komputer dlm rangka Keg. Penyusunan Perencanaan Pendiidkan KP. Tanggal 18 November 2022" u="1"/>
        <s v="Bayar ke CV. Hero Garuda Kinerja Keuangan dan Penyusunan SPIP" u="1"/>
        <s v="Snack Pagi. Pengukuran Kinerja Triwulan II Tahun 2022 lingkup Satuan Pendidikan KP . Keg. Monitoring dan Evaluasi Penyelenggaraan Pendidikan KP. Tanggal 6 Juli 2022" u="1"/>
        <s v="Bayar ke CV. Seribu Bunga Print. Belanja Barang Persediaan Barang Konsumsi: Pembelian Bahan Komputer kegiatan Bagian Tata Usaha Pusat Pendidikan KP Bulan Juli 2022. Tgl. 11 Juli" u="1"/>
        <s v="Perdin Jakarta - Ciracas, (PP). Tgl. 04 November 2022. Dalam rangka mengikuti kegiatan pelaksaan Pemetaan/ Penilaian Potensi dan Kompetensi PNS Tgl. 04" u="1"/>
        <s v=" Belanja Bahan. Konsumsi Makan Rapat Implementasi Kerja Sama Pusat Pendidikan KP dan" u="1"/>
        <s v="Pembelian snack jamuan Rapat Tindak Lanjut Permintaan Dokumen Pemeriksaan oleh BPK RI. Tgl. 21 November 2022" u="1"/>
        <s v="Belanja Pemeliharaan Peralatan &amp; Mesin: Pemeliharaan dan pemasangan kaca film kendaraan operasional roda 4 Nopol B 1987 WQ Bulan September 2022, tgl. 27 September 2022." u="1"/>
        <s v="Belanja Penyelenggaraan Pendidikan Pusat Pendidikan KP Bulan Juni 2022. Tgl. 01 Agustus 2022" u="1"/>
        <s v="Belanja Pemeliharaan Peralatan &amp; Mesin: Pemeliharaan/service kendaraan operasional roda 2 Nopol B 6552 SQE Bulan November 2022, tgl. 03 November 2022." u="1"/>
        <s v="Belanja Bahan.  ATK dlm  Penyusunan  PERMENKP Statuta PTK KP Kupang, Bone (Kegiatan Penyusunan NSPK Kelembagaan Pendidikan TA 2022) Tanggal 13 April 2022" u="1"/>
        <s v="Belanja Konsumsi  Snack Pagi dan Snack Sore. Monev Daring di PKP Sidoarjo, PKP Sorong, &amp; AK Wakatobi. Keg. Monitoring dan Evaluasi Penyelenggaraan Pendidikan KP. Tanggal 27" u="1"/>
        <s v="Bayar ke CV. Seribu Bunga Print. Belanja Barang Persediaan Barang Konsumsi: Pembelian Bahan Komputer kegiatan Bagian Tata Usaha Pusat Pendidikan KP Bulan Agustus 2022. Tgl." u="1"/>
        <s v="Bayar ke  Fransisco S. Ndori  perjalanan dinas Jkt -  Ancol tgl.  28 sd 29 Juni 2022, Melakukan penyelesaian pertanggung jawaban GUP (Revolving) ke 6 Lingkup Pusat Pendidikan KP" u="1"/>
        <s v="Pencetakan sertifikat keg sosialisasi sertifikasi pendidik bagi dosen di lingkungan KKP tahun 2022, 03 Oktober 2022" u="1"/>
        <s v="Bayar ke CV. Seribu Bunga Print. Belanja Bahan. Pembelian Bahan Komputer dalam rangka kegiatan Pembinaan dan Koordinasi Pimpinan lingkup Pusat Pendidikan KP, Tgl. 10 Mei 2022" u="1"/>
        <s v="Bayar ke CV kegiatan Sistim Akuntansi Keuangan Berbasiis Akrual, tgl. 3 Juni 2022" u="1"/>
        <s v="Belanja Perdin Biasa Jkt-Jkt (PP) tgl 18 November 2022 dlm rangka Pembahasan Draft Rancangan PERMEN KP tentang OTK Politeknik KP, tgl 18 November 2022" u="1"/>
        <s v="Biaya Foto copy dan penggandaan dalam rangka mendukung kegiatan Verifikasi dan Validasi Pertanggungjawaban Kegiatan tgl. 03 Oktober 2022" u="1"/>
        <s v="Belanja Barang Non Operasional Lainnya Langganan Biaya Video Conference (100 orang lebih) bulan Desember, tanggal 23 Desember 2022" u="1"/>
        <s v="Pembayaran rapid test antigen atas nama Dwi Hertanto :" u="1"/>
        <s v="Belanja Barang Persediaan (Kegiatan Penjaminan Mutu Kelembagaan Pendidikan KP TA 2022) Tanggal 5 Agust 2022" u="1"/>
        <s v="Bayar ke Nining Widiyowati. Perdin Jkt - Depok, Jabar (PP). Tgl 10 Februari 2022. Dalam rangka menindaklanjuti permintaan dokumen BPK_RI terkait inventarisasi BMN. Tgl. 10 Februari" u="1"/>
        <s v="Perjadin Pusdik KP-Universitas Prastiya Mulya, Tangerang Banten tgl 5 Desember 2022 (PP). Dlm rangka pendampingan kunjungan kewirausahaan. Tgl 5 Desember 2022" u="1"/>
        <s v="Bayar ke Hijau Stamp. Belanja Keperluan Perkantoran: Pembuatan stempel warna keperluan sehari-hari perkantoran kegiatan operasional Pusat Pendidikan KP, Tgl 28 Juli 2022." u="1"/>
        <s v="Perdin Pusdik KP-Poltek AUP, Kampus Serang, tgi 28 Sept 2022 (PP). Optimasi TEFA dlm kegiatan Smart Fisheries Village (SFV). Tgl 28 Sept 2022." u="1"/>
        <s v="Pembayaran Perjadin Jkt-Politeknik KP Karawang (PP) Tgl 22 Jan 2022 Penyusunan Bahan evaluasi dan rencana penerimaan dan penetapan terpusat peserta di" u="1"/>
        <s v="Belanja Bahan Pengadaan dalam rangka Penyusunan Draft Organisasi Tata Kerja Politeknik Kelautan dan Perikanan Tanggal 10 Oktober 2022" u="1"/>
        <s v="Pembelian ATK dalam rangka mendukung kegiatan Verifikasi dan Validasi Pertanggungjawaban Kegiatan tgl. 21 September  2022" u="1"/>
        <s v="perjalanan dinas Jkt - Pembayaran Pertanggungjawaban Tambahan Uang Persediaan (PTUP) ke 3 Lingkup Pusdik" u="1"/>
        <s v="Bayar ke Klinik Medika. Belanja Jasa. Penanganan Pandemi Covid-19: Pembayaran Rapid Test_Antigen keg Pengelolaan Administrasi Kepegawaian Pusdik KP an. Abdurahman Rasyid." u="1"/>
        <s v="Bayar ke RM Karya Sinar Bundo: Pembelian konsumsi jamuan rapat Penyiapan Jawaban Mediasi Perkara Perdata Nomor 21/Pdt.G/GP.Son pada Politeknik KP Sorong. Tgl. 21 Maret" u="1"/>
        <s v="Belanja Bahan ATK. Keperluan Kegiatan Dukungan Penerimaan dan Penetapan Terpusat Peserta Didik Lingkup KKP. Tgl 7 September 2022" u="1"/>
        <s v="Belanja Barang Persediaan Barang Konsumsi: Pembelian Bahan Komputer kegiatan Bagian Tata Usaha Pusat Pendidikan KP Bulan Desember 2022. Tgl. 01 Desember 2022" u="1"/>
        <s v="Perjalanan Dinas dari Solo ke Bogor (PP) tgl 7-8 Des 2022 dalam rangka Rapat Koordinasi Penyelenggaraan Tugas Belajar dan Izin Belajar Lingkup KKP Tahun 2022. Tgl 8 Des 2022" u="1"/>
        <s v="Bayar ke Arif Wahyudi. Perdin Jakarta - Politeknik AUP Jakarta, Jaksel PP. Tgl. 16-17 Maret 2022. Dalam rangka kegiatan Penyusunan Laporan Kerja Evaluasi (LKE) Wilayah Bebas dr" u="1"/>
        <s v="Belanja Barang non operasional (Snack siang). Dlm rangka rapat Lanjutan Update penyiapan bahan penerimaan peserta didik 2023. Tgl 4 Oktober 2022" u="1"/>
        <s v="Belanja Bahan Konsumsi (makan siang).  kegiatan pembinaan &amp; pelaksanaan kewirausahaan &amp; TEFA, dlm rangka rapat penyelesaian draft pedoman pelaksanaan PKL/PL, KPA/PA /PKL akhir" u="1"/>
        <s v="Bayar ke Quictest. Belanja Jasa. Penanganan Pandemi Covid-19: Pembayaran Rapid Test_Antigen kegiatan Pengelolaan Administrasi Kepegawaian Pusdik KP an. Cut Dara Thahira." u="1"/>
        <s v="Pembelian Bahan Komputer dalam rangka mendukung kegiatan Verifikasi dan Validasi Pertanggungjawaban Kegiatan tgl. 4" u="1"/>
        <s v="Belanja Pemeliharaan Peralatan &amp; Mesin: Pemeliharaan/service kendaraan operasional roda 2 Nopol B 6578 SRQ Bulan November 2022, tgl. 02 November 2022." u="1"/>
        <s v="Belanja Bahan Konsumsi (Makan Siang) Kegiatan Lokakarya Peningkatan Akreditasi Pendidikan Tinggi KP, tanggal 23 September 2022" u="1"/>
        <s v="Belanja Bahan Komputer suplies .Keperluan Kegiatan  Bimbingan dan pembinaan Metode dan kurikulum. Tgl 20 Mei 2022" u="1"/>
        <s v="Pembayaran Jkt-Bekasi (PP) Tgl 1-3 Maret 2022 Dalam rangka kegiatan penyusunan Standar Komptensi Jabatan Aparatur Sipil Negara di Lingkungan KKP" u="1"/>
        <s v="Bayar ke Wisnhu C. Pratama. Perdin Jakarta - Serang, Banten PP. Tgl. 26 April 2022. Dalam rangka mempersiapkan dan mendampingi pimpinan pd Kunjungan Kerja Menteri KP di Instalasi" u="1"/>
        <s v="Bayar ke CV Rena Abadi, Belanja Bahan Pembelian ATK dalam rangka mendukung kegiatan Verifikasi dan Validasi Pertanggung Jawaban Kegiatan" u="1"/>
        <s v="Bayar ke Bambang Suprakto. Perdin Jakarta - Serang, Banten PP. Tgl. 26 April 2022. Dalam rangka mendampingi Kapusdik Acara persiapan dan pendampingan pimpinan pd Kunjungan" u="1"/>
        <s v="Belanja Barang Persediaan Barang Konsumsi. Belanja ATK dalam rangka kegiatan Aparatur KKP yang Diberikan Izin Belajar . Tanggal 18 Mei 2022" u="1"/>
        <s v="Belanja Keperluan Perkantoran: Pembayaran biaya pengharum ruang kantor kegiatan Pusat Pendidikan KP periode Bulan November 2022. Tgl. 24 November 2022." u="1"/>
        <s v="Perjalanan biasa Pusdik KP - Politeknik AUP (PP) pada tanggal 10 Agustus 2022. Mendampingi Kapusdik  pada Kegiatan Wisuda Politeknik AUP Angkatan LIV Tahun 2022. Tgl 10 Agst 2022" u="1"/>
        <s v="Belanja Barang Persediaan. Belanja bahan komputer dalam rangka kegiatan tugas belajar baru, Tgl 22 September 2022" u="1"/>
        <s v="Pembayaran Belanja barang persediaan barang konsumsi. Komputer dalam rangka mendukung kegiatan Verifikasi dan Validasi Pertanggungjawaban Kegiatan" u="1"/>
        <s v="Belanja Keperluan Perkantoran: Pembelian softboard cork pin boar (papan mading gantung Keiko 90 x 120 cm) Pusat Pendidikan KP, Tgl 22 Juli 2022." u="1"/>
        <s v="Belanja Perjadin jkt-Aceh PSDKU,(Pembentukan Kelembagaan Pendidikan KP) tanggal 29-30 Agustus 2022" u="1"/>
        <s v="Bayar ke Klinik Mulia Medika. Belanja Jasa. Penanganan Pandemi Covid-19: Pembayaran Rapid Test_Antigen keg Pengelolaan Administrasi Kepegawaian Pusdik KP an. M. Arif" u="1"/>
        <s v="Belanja Barang Persediaan Barang Konsumsi. Belanja ATK dalam rangka kegiatan Identifikasi dan kajian program pendidikan KP. Tanggal 19 Mei 2022" u="1"/>
        <s v="Perjadin Pusdik KP-Gd. BRSDM I Ancol tgl 28 Nov 2022 (PP). Melakukan Reviu kegiatan pelaksanaan Teachinng Factory (TEFA) pada satdik lingkup KKP .Tgl 28 Nov 2022" u="1"/>
        <s v="Pembayaran Belanja Bahan. Belanja Bahan Komputer Informasi Pendidikan KP" u="1"/>
        <s v="Belanja Perjalanan Dinas ke Politeknik AUP Jakarta pada tanggal 1 Juli Perjalanan Peserta Tugas Belajar. Kegiatan Lanjutan Tugas Belajar, Tanggal 1 Juli 2022" u="1"/>
        <s v="Pembayaran Perjadin Jkt-Politeknik KP Karawang (PP) Tgl 28-29 Jan 2022 Penyusunan skema penerimaan dan penetapan terpusat peserta dlm mendukung program" u="1"/>
        <s v="Pembayaran Belanja Bahan. Cetakan Kegiatan &amp; Laporan dalam rangka kegiatan Penyusunan Tindak Lanjut &amp; Pemutakhiran Data Pusat Pendidikan KP" u="1"/>
        <s v="Perjalanan dinas Jkt-SUPM Tegal Tgl 21-23 Jan 2022 dalam rangka koordinasi dan pemantauan pekerjaan pembangunan gedung rektorat SUPM Tegal" u="1"/>
        <s v="Pembayaran Penanganan Pandemi COVID-19 keg Pengelolaan Administrasi Kepegawaian Pusdik KP Bln" u="1"/>
        <s v="Belanja Barang Persedian Brg. Konsumsi. Belanja ATK dlm rangka Keg. Sinkronisasi Kegiatan Pendidikan KP. 16 November 2022" u="1"/>
        <s v="Belanja Barang Persediaan Barang Konsumsi: Pembelian ATK kegiatan Bagian Tata Usaha Pusat Pendidikan KP Bulan Juni 2022. Tgl. 01 Agustus 2022" u="1"/>
        <s v="Pembayaran Perjadin Jkt-Politeknik AUP Bogor (PP) Tgl 4-5 Maret 2022 Dalam rangka melakukan penyusunan standar Operasional Prosedur (SOP) perjalanan dinas dan Revolving" u="1"/>
        <s v="Bayar ke Zoom. Belanja Barang Non Operasional Lainnya Langganan biaya video conference Bulan Mei" u="1"/>
        <s v="Belanja Barang Non Operasional Lainnya, Perlengkapan Peserta Kegiatan Lokakarya Peningkatan Akreditasi Pendidikan Tinggi KP, tanggal 21 September 2022" u="1"/>
        <s v="Belanja Bahan Konsumsi (Snack).kegiatan pembinaan&amp; pelaksanaan kewirausahaan&amp;TEFA, dlm rangka rapat penyelesaian draft pedoman pelaksanaan PKL/PL, KPA/PA /PKL akhir pada" u="1"/>
        <s v="Belanja Barang Persediaan Barang Konsumsi, Komputer Suplies , Kegiatan Kegiatan Penjaminan Mutu Kelembagaan Pendidikan KP" u="1"/>
        <s v="Bayar ke Lancar Jaya Agung. Belanja Pemeliharaan Peralatan dan Mesin: Pembayaran service kendaraan operasional roda 4 Pusdik KP Nopol B 1446 PQH Bulan April 2022, tgl. 07 April" u="1"/>
        <s v="Bayar ke Indogrosir Kemayoran. Belanja Keperluan Sehari-hari Perkantoran: Pembelian obat- obatan kegiatan Pusat Pendidikan KP Tahun 2022. Tgl. 17 Mei 2022." u="1"/>
        <s v="Belanja Barang Non Operasional Lainnya, Konsumsi Rapat Pembahasan Transformasi SDM Peneliti menjadi Dosen (Evaluasi Beban Kerja Guru dan Dosen TA. 2022), tanggal 22 Juni 2022" u="1"/>
        <s v="Belanja Pemeliharaan Peralatan &amp; Mesin: Pemeliharaan/service kendaraan operasional roda 4 Nopol B 1987 WQ Bulan September 2022, tgl. 05 September 2022." u="1"/>
        <s v="Pembayaran belanja bahan ATK kep keg dukungan penerimaan dan penetapan terpusat peserta didik lingkup KKP" u="1"/>
        <s v="Belanja Perjalanan Dinas Poltek KP Bitung,Manado ke Politeknik AUP Jakarta pada tgl 26 Agts 2022 dalam rangka Perjalanan Peserta Tugas Belajar. 26 Agustus 2022" u="1"/>
        <s v="Perdin Pusdik KP - Bogor (PP) tgl. 5 sd 8 Oktober 2022  , dalam rangka Penelitian dan Reviu RKA-KL, Alokasi Anggaran BRSDM TA 2023, tgl. 10 Oktober  2022" u="1"/>
        <s v="Bayar  ke   Amilia , S.E, perjalan dinas ke Ancol Pembahasan Penyusunan Laporan (PNBP) di Lingkup Kementerian Kelautan dan Perikanan Tahun Anggaran 2022, tgl. 19 Mei 2022"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Bayar kpd Dwi Hertanto, Belanja Perjalanan Dinas Biasa Jakarta-Jakarta (PP) tanggal 23-25 Mei 2022 dalam rangka Melaksanakan kegiatan Bulan Mutu satuan Pendidikan Tinggi KP tahun" u="1"/>
        <s v="Bayar ke CV. Mandiri Jaya. Belanja Barang Persediaan Barang Konsumsi: Pembelian ATK kegiatan Bagian Tata Usaha Pusat Pendidikan KP Bulan Juli 2022. Tgl. 11 Juli 2022" u="1"/>
        <s v="Bayar ke Andy Afriandi. Perdin Jakarta - Tangsel, Banten. Tgl. 02 Februari 2022. Dalam rangka menghadiri rakor Rencana Kerjasama Pendidikan Vokasi K/L dan Pembahasan Strategis TL" u="1"/>
        <s v="Bayar ke Hokben: Belanja Keperluan Perkantoran. Pembelian konsumsi (makan) dalam rangka jamuan rapat Paparan Rincin Rencana Strategi PNBP TA. 2023 lingkup Satpen KP Tahun 2022." u="1"/>
        <s v="Belanja Bahan Konsumsi (snack pagi &amp;makan siang). Keperluan Kegiatan Penyusunan NSPK Metode dan Kurikulum" u="1"/>
        <s v="Belanja Barang Persediaan Barang Konsumsi. Belanja Bahan Komputer dalam rangka kegiatan Tugas Belajar Baru. Tanggal 8 Juli 2022" u="1"/>
        <s v="Belanja bhn konsumsi (snack pagi&amp;siang) dlm rangka pemaparan&amp; pembahasan reviu draft Peraturan Ka. BRSDM KP No 10/PER-BRSDM/2019 ttg Pedoman Pelaksanaan TEFA pada" u="1"/>
        <s v="Bayar ke CV. Mandiri Jaya. Belanja Barang Persediaan Barang Konsumsi. Belanja ATK dalam rangka kegiatan Lanjutan Tugas Belajar. Tanggal 12 September 2022" u="1"/>
        <s v="Pembayaran Perjadin Jkt-Jkt (PP) tgl 15-16 Februari 2022 dlm rangka Melakukan Pendampingan Kegiatan Evaluasi Beban Kerja Dosen an. Dwi Hertanto, dkk" u="1"/>
        <s v="Bayar ke Nining Widiyowati. Perdin Jakarta - Sidoarjo, Jatim PP. Tgl. 13 - 15 Mei 2022. Dalam rangka kegiatan tindak lanjut terkait penyelesaian BMN Pusdik KP yang diserahkan ke di" u="1"/>
        <s v="Belanja Keperluan Perkantoran: Pembelian keperluan rumah tangga pantry Pusdik KP Bulan November 2022, Tgl 02 November 2022." u="1"/>
        <s v="Belanja Pemeliharaan Peralatan &amp; Mesin: Pembelian Notale Air Pump Inflator Electric Portable Pompa kendaraan operasional roda 4 Nopol B 2030 MQ, tgl. 28 Desember 2022." u="1"/>
        <s v="Perjadin, Pusdik KP - Kantor BRPL Ancol ,13 Juli 2022. Keperluan Kegiatan Bimbingan dan Pembinaan Metode dan Kurikulum," u="1"/>
        <s v="Perjadin, Pusdik KP - Kantor BRPL Ancol ,25 Juli 2022. Keperluan Kegiatan Bimbingan dan Pembinaan Metode dan Kurikulum," u="1"/>
        <s v="Belanja Perjalanan Dinas dari Jakarta ke BRSDM Ancol pada tanggal 16-18 Nov 2022 dalam rangka Penyiapan Kegiatan TPA dan TOEFL. Kegiatan Tugas Belajar Baru. 21 Nov 2022" u="1"/>
        <s v="Belanja Bahan. Penggandaan, Fotocopy dan penjilidan dalam rangka kegiatan Lanjutan Tugas Belajar. Tanggal 22 Juli 2022" u="1"/>
        <s v="Belanja Bahan. Konsumsi/Snack Rapat Pembahasan Tindak lanjut Perjanjian Kerja Sama BRSDM dengan YL Forest, Kegiatan Sinkronisasi Pendidikan KP. Tanggal 26 Sept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ayar ke CV. Karunia Utama. Belanja Bahan Penggandaan, Fotocopy, dan Penjilidan. Kegiatan Data dan Informasi Pendidikan KP. Tanggal 10 Mei 2022" u="1"/>
        <s v="Belanja Perjalanan Dinas dari SUPM Kotaagung Ke UB, Malang, pada tanggal 12 Sept 2022 dalam rangka Perjalanan Peserta Tugas Belajar. Tanggal 12 Sept 2022" u="1"/>
        <s v="Belanja Barang non operasional (Snack pagi). Dlm rangka rapat lanjutan tindaklanjut persiapan penerimaan taruna baru Tahun Ajaran 2023 . Tgl 27 September 2022" u="1"/>
        <s v="Belanja Bahan Konsumsi (snack pagi &amp;siang). Dlm rangka rapat Lanjutan ke-2 Pembahasan Pedoman Pelaksanaan PKL pada Satdik Tinggi di Lingkungan KKP. Tgl 1 Desember 2022" u="1"/>
        <s v="Belanja Keperluan Perkantoran: Pembayaran BPJS Ketenagakerjaan Pengemudi dan Pramubhakti lingkup Pusat Pendidikan KP Bulan Desember 2022, Tgl 01 Desember 2022" u="1"/>
        <s v="Pembelian konsumsi (snack) Rapat Pembahasan Tindak Lanjut Arahan Kepala BRSDM KP terkait Transformasi Pendidikan KP. Tgl 13 September 2022" u="1"/>
        <s v="Belanja Bahan Penjilidan Buku Kas Umum dan Buku Pembantu BPP TA. 2022, Desember" u="1"/>
        <s v="Belanja Bahan Konsumsi/Snack Rapat Finalisasi Persiapan Rapat Koordinasi Tugas Belajar dan Izin Belajar. Keg. Aparatur KKP yang Diberikan Izin Belajar. Tgl 6 Des 2022" u="1"/>
        <s v="Belanja Keperluan Perkantoran. Pembelian konsumsi (snack) Jamuan Rapat Finalisasi Bahan Publikasi Digital Transformasi Pendidikan. Tgl. 01 Agustus 2022" u="1"/>
        <s v="Bayar Ketenagakerjaan Pengemudi dan Pramubhakti lingkup Pusat Pendidikan KP Bulan Februari" u="1"/>
        <s v="Belanja Bahan. Penggandaan, Fotocopy dan penjilidan dalam rangka kegiatan Kerja Sama Pendidikan KP. Tanggal 1 September 2022" u="1"/>
        <s v="Pembayaran Belanja Barang Persediaan Barang Konsumsi. Belanja Kertas Fotocopy dalam rangka kegiatan operasional Pusat Pendidikan KP Bulan Maret 2022" u="1"/>
        <s v="Pembayaran belanja bahan biaya penggandaan jilid laporan keuangan semester I TA 2021, laporan PIPK dan petunjuk teknis pengelolaan keuangan" u="1"/>
        <s v="Bayar ke CV kegiatan Sistim Akuntansi Keuangan Berbasis Akrual, tgl." u="1"/>
        <s v="Belanja Pemeliharaan Peralatan dan Mesin: Pembayaran pemeliharaan alat pengolah data Pusat Pendidikan KP periode bulan Mei s.d. Juli 2022, tgl. 29 Juli 2022." u="1"/>
        <s v="Belanja jasa Profesi. An. Aji Nugroho, Mendukung Kegiatan Dukungan Penerimaan dan Penetapan Terpusat Peserta Didik Lingkup KKP dlm rangka Pembuatan fitur edit biodata pada" u="1"/>
        <s v="Pembayaran belanja bahan komputer supplies keg dukungan penerimaan dan penetapan terpusat peserta didik lingkup KKP" u="1"/>
        <s v="Bayar ke Fransisco S. Ndori dkk. Belanja Pemeliharaan Peralatan dan Mesin: Pembayaran BBM kendaraan operasional roda 2 Pusat Pendidikan KP Bulan April 2022, Tgl. 01 Juli 2022." u="1"/>
        <s v="Pembayaran belanja bahan ATK kep keg NSPK peserta didik standar sarana dan prasarana pendidikan KP" u="1"/>
        <s v="Perdin Jakarta - Bogor PP. Tgl. 30 Juni 2022. Dalam rangka pembahasan rencana optimalisasi aset pada Unit Pelaksana Teknis Riset BRPBATPP Bogor. Tgl. 30 Juni 2022." u="1"/>
        <s v="Pembayaran Perjadin Jkt-Serang (PP) Tgl 10 Maret 2022 Dlm rangka Koordinasi dan Kunjungan kerja Kapusdik KP ke Politeknik AUP Serang an. Bambang Suprakto, dkk" u="1"/>
        <s v="Bayar ke CV kegiatan Validasi Data Gaji dan Tunjangan, tgl. 20" u="1"/>
        <s v="Belanja Barang Persediaan Barang Konsumsi. Belanja Bahan Komputer dalam rangka kegiatan Sinkronisasi Kegiatan Pendidikan KP. Tanggal 14 Juli 2022" u="1"/>
        <s v="Belanja Keperluan Perkantoran: Pembelian Battery Cas Charger 2Pcs AA/AAA keperluan perkantoran Pusat Pendidikan KP, Tgl 20 September 2022." u="1"/>
        <s v="Belanja Perjalanan Dinas dari Pangkalan PSDKP Tual - Ambon ke Politeknik AUP Jakarta pada tgl 8 Sept 2022 dalam rangka Perjalanan Peserta Tugas Belajar. Tgl 8 Sept 2022" u="1"/>
        <s v="Belanja Bahan. Penggandaan, Fotocopy dan penjilidan dalam rangka kegiatan Aparatur KKP yang Diberikan Izin Belajar. Tanggal 12 Mei 2022" u="1"/>
        <s v="Pembayaran Belanja Barang Persediaan Barang Konsumsi. Belanja Bahan Komputer dalam rangka kegiatan operasional Bagian TU Bulan Februari 2022" u="1"/>
        <s v="Belanja Bahan. Penggandaan, Fotocopy dan penjilidan dalam rangka kegiatan Penilaian Kinerja Pendidikan KP. Tanggal 22 Desember 2022" u="1"/>
        <s v="Belanja Bahan Konsumsi Nasi Box, makan siang rapat Kegiatan Pembentukan Kelembagaan Pendidikan KP, tanggal 1 Juli 2022." u="1"/>
        <s v="Bayar ke CV. AUTOMINDO. Belanja Pemeliharaan Peralatan dan Mesin: Pembayaran service kendaraan operasional roda 4 Pusdik KP Nopol B 2950 DQ Bulan Juli 2022, tgl. 06 Juli 2022." u="1"/>
        <s v="Bayar ke Marlina. Perdin Jakarta - Serang, Banten PP. Tgl. 22 April 2022. Dalam rangka mendampingi Kapusdik KP Acara Persiapan Safari Kunker Menteri KP di Kota Serang, Kab." u="1"/>
        <s v="Bayar ke Arif Wahyudi. Perdin Jkt - Ancol, Jakut (PP). Tgl 2 Juni 2022. Dalam rangka melakukan pendampingan penilaian BMN oleh Tim Penilai dari KPKNL Jakarta II di Gd. BRSDM KP Ancol." u="1"/>
        <s v="Belanja Keperluan Perkantoran: Pembelian keperluan rumah tangga pantry Pusdik KP Bulan Juli 2022, Tgl 11 Juli 2022." u="1"/>
        <s v="Belanja Keperluan Perkantoran: Pembelian air minum keperluan Pusat Pendidikan KP periode Bulan November 2022. Tgl. 03 November 2022." u="1"/>
        <s v="Belanja Barang Persediaan Barang Konsumsi. Belanja ATK dalam rangka kegiatan Penyusunan Rekomendasi Izin Belajar PNS KKP. Tanggal 07 Juli 2022" u="1"/>
        <s v="Pembayaran belanja bahan komputer dalam rangka mendukung keg sistem akuntansi keuangan berbasis akrual" u="1"/>
        <s v="Belanja Barang Non Operasional Lainnya. Pembayaran Indihome Speedy kegiatan Pusat Pendidikan KP Periode Bulan Desember 2022. Tgl. 08 Desember 2022." u="1"/>
        <s v="Belanja barang persediaan barang konsumsi. pembelian ATK keg operasional perkantoran Pusat Pendidikan KP Bidang PP bulan September 2022, Tgl 13 September 2022" u="1"/>
        <s v="Bayar ke Baltimore, Belanja Bahan Konsumsi Snack Pagi. Penyusunan Instrumen Monev Penyelenggaraan Pendidikan KP Tahun 2022. Keg. Data dan Informasi Pendidikan KP. Tanggal" u="1"/>
        <s v="Bayar ke CV. Mandiri Jaya. Belanja Barang Persediaan Barang Konsumsi: Pembelian kertas foto copy kegiatan operasional Pusat Pendidikan KP Bulan Juli 2022. Tgl 08 Agustus 2022." u="1"/>
        <s v="Bayar ke Sutrisno. Perdin Jakarta - Politeknik AUP Jakarta, Jaksel PP. Tgl. 16-17 Maret 2022. Dalam rangka kegiatan Penyusunan Laporan Kerja Evaluasi (LKE) Wilayah Bebas dr Korupsi" u="1"/>
        <s v="Bayar ke CV. Media Nusantara Jaya. Belanja Pemeliharaan Lainnya : Pembayaran Pemeliharaan Aquarium Pusat Pendidikan KP Bulan Januari 2022, tgl. 20 Januari 2022." u="1"/>
        <s v="Pembayaran Perjadin Pusdik KP-Kantor BRPL Ancol (PP) Tgl 10 Maret 2022 dalam rangka pendampingan keg finalisasi reviu kurikulum program studi mekanisasi perikanan an. SW. Budi" u="1"/>
        <s v="Belanja Persediaan Barang Konsumsi Pembelian Bahan Komputer dlm rangka Pembahasan Draft Rancangan Permen KP ttg OTK Politeknik KP, tanggal 16 November 2022" u="1"/>
        <s v="Belanja Barang Konsumsi Pembelian ATK Kegiatan Penyusunan Rancangan Permen KP ttg OTK Politeknik KP (Kegiatan Pembentukan Kelembagaan KP) Tanggal 8 Juli 2022" u="1"/>
        <s v="Belanja bahan konsumsi (makan siang) dlm rangka finalisasi buku Best Practice pusat pengembangan wirausaha. Tgl 12 Oktober 2022" u="1"/>
        <s v="Bayar ke PT.Pos Indonesia Tbk. Bljn Pengiriman Surat Dinas Pos Pusat. Pengiriman surat &amp; dokumen/barang lainnya keg Pusdik KP Bln Mei &amp; Juni 2022. Tgl. 14 Juni 2022." u="1"/>
        <s v="Pembayaran Belanja Barang Non Operasional:Pembelian Masker Penanganan Pandemi COVID-19 keg Pengelolaan Administrasi Kepegawaian Pusdik KP Bln Februari 2022" u="1"/>
        <s v="Perjadin. Jkt-Serang (PP) tgl 28 Sept 2022 dalam rangka pendampingan kunjungan YL Florest ke Satuan Pendidikan KP di Politeknik KP Kampus Serang, Tgl 29 Sept 2022" u="1"/>
        <s v=" Konsumsi Makan Rapat Pembahasan Rencana Kerja Sama Pusat Pendidikan KP dan PT." u="1"/>
        <s v="Belanja Bahan. Penggandaan, Fotocopy dan penjilidan dalam rangka kegiatan Sinkronisasi Kegiatan Pendidikan KP. Tanggal 18 Oktober 2022" u="1"/>
        <s v="Belanja Barang Non Ops. Lainnya. Langganan Video Conference (zoom) Tagihan September 2022. Kegiatan Monitoring dan Evaluasi Penyelenggaraan Pendidikan KP. Tanggal 4 Oktober" u="1"/>
        <s v="Belanja Perdin Biasa, Jakarta-Jakarta (PP) tggl 8 - 9 Nov 2022 dlm rangka Penyusunan Kajian Teknis Rancangan Permen KP tentang OTK Politeknik KP, Tgl 9 Nov 2022" u="1"/>
        <s v="Belanja Bahan Konsumsi snack rapat pagi, Kegiatan Pembentukan Kelembagaan Pendidikan KP, tanggal" u="1"/>
        <s v="Belanja Barang Non Operasional Lainnya, Konsumsi Rapat Pembahasan Transformasi SDM Peneliti menjadi Dosen (Evaluasi Beban Kerja Guru dan Dosen TA. 2022), tanggal 24 Juni 2022" u="1"/>
        <s v="Bayar ke Clinicheck. Belanja Jasa. Penanganan Pandemi Covid-19: Pembayaran Rapid Test_Antigen kegiatan Pengelolaan Administrasi Kepegawaian Pusdik KP an. Si Widodo Budi" u="1"/>
        <s v="Belanja Perjalanan Dinas dari Jakarta ke Kupang (PP) tgl 16-17 Des 2022, dalam rangka Sosialisasi Tugas Belajar di Politeknik KP Kupang. Tgl 19 Des 2022" u="1"/>
        <s v="Belanja Bahan Konsumsi Snack Box pagi, rapat finalisasi penyusunan dokumen persyaratan pembukaan PSDKU Politeknik AUP Kegiatan Penjaminan Mutu Kelembagaan Pendidikan KP," u="1"/>
        <s v="Belanja Perjalanan Dinas dari Jakarta - Sidoarjo (PP) tanggal 2-5 Des 2022 dalam rangka Kegiatan Sinkronisasi Pendidikan KP di Politeknik KP Sidoarjo. Tgl 5 Des 2022" u="1"/>
        <s v="Belanja Keperluan Perkantoran. Pembelian konsumsi (snack) Jamuan/Rapat Penyelesaian SKP lingkup Satuan Pendidikan KP. Tgl. 15 Juli 2022" u="1"/>
        <s v="Pembayaran Belanja Bahan. Pembelian Bahan Komputer dalam rangka kegiatan  Pengelolaan Kearsipan, Tata Naskah Dinas dan Persuratan Pusat Pendidikan KP" u="1"/>
        <s v="Bayar ke Bapeda Prov DKI Jakarta. Belanja Pemeliharaan Peralatan dan Mesin: Pembayaran pajak kendaraan operasional roda 4 Pusdik KP Nopol B 1602 PQP Tahun 2022, tgl. 19 Juli"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Bayar ke SCW Automotif. Belanja Pemeliharaan Peralatan dan Mesin: Pembayaran service kendaraan operasional roda 4 Pusdik KP Nopol B 1165 UQN Bulan Agustus 2022, tgl. 02" u="1"/>
        <s v="Belanja Pemeliharaan Peralatan &amp; Mesin: Pemeliharaan/service kendaraan operasional roda 2 Nopol B 6558 SQG Bulan Oktober 2022, tgl. 29 Oktober 2022." u="1"/>
        <s v="Belanja Bahan komputer suplies.Keperluan Kegiatan Kurikulum. Tgl 8 Juli 2022" u="1"/>
        <s v="Belanja Pemeliharaan Peralatan dan Mesin: Pemeliharaan kendaraan operasional roda 2 Nopol B 3917 PBQ Bulan September 2022, tgl. 22 September 2022." u="1"/>
        <s v="Belanja Perdin Biasa Jkt-Surabaya (PP) tgl 24 s.d. 26 Desember 2022 dlm rangka pelantikan taruna baru Politeknik KP Sidoarjo, tgl 26 Desember 2022" u="1"/>
        <s v="Belanja bahan, Cetak Leaflet penerimaan peserta didik. Kegiatan Dukungan Penerimaan dan Penetapan Terpusat Peserta Didik Lingkup KKP. Tgl 23 Mei 2022" u="1"/>
        <s v="Belanja Barang Persediaan Barang Konsumsi: Pembelian Bahan Komputer kegiatan Bidang Perencanaan dan Evaluasi Pusat Pendidikan KP Bulan Oktober 2022. Tgl. 04 Oktober 2022" u="1"/>
        <s v="Pembayaran rapid test antigen atas nama Bambang Suprakto :" u="1"/>
        <s v="Bayar ke Delicio, Belanja Bahan Konsumsi snack rapat , Kegiatan Pembentukan Kelembagaan Pendidikan KP, tanggal  19 April 2022." u="1"/>
        <s v="Perjadin Pusdik KP-Politeknik KP Rintisan Maluku, 1-2 Sept 2022. Kep Keg Dukungan Pelaksanaan Wisuda, dlm rangka melakukan perjalanan dinas pada Upacara Wisuda Ahli" u="1"/>
        <s v="Pembayaran Belanja Barang Persediaan Barang Konsumsi. Belanja Kertas Fotocopy dalam rangka kegiatan operasional Pusat Pendidikan KP Bulan Februari 2022" u="1"/>
        <s v="Perdin Jakarta - Kota Agung, Lampung (PP). Tgl. 15 - 18 September 2022. Dalam rangka kegiatan Koordinasi dan pemantauan pembangunan/renovasi Gedung dan Bangunan di SUPM" u="1"/>
        <s v="Belanja Bahan Konsumsi (snack pagi dan sore) Rapat Pembahasan Draft Rancangan PERMEN KP tentang OTK Politeknik Kelautan dan Perikanan, tanggal 18 November 2022" u="1"/>
        <s v="Perdin Pusdik KP - Politeknik KP Bone tgl 29-31 Agst  2022 (PP). Mendampingi Plt. Kapusriskel pada Wisuda Politkenik KP Bone Angkatan III Tahun 2022. Tgl 31 Agustus 2022" u="1"/>
        <s v="Belanja Perjalanan Dinas Biasa Jkt-Tegal (PP) tgl 18 Juli 2022 dlm rangka Audiensi dgn Walikota Tegal, tgl 18 Juli 2022 an. Dwi Hertanto" u="1"/>
        <s v="Bayar ke Dedy Heru S. Perdin Jakarta - Ancol, Jakut (PP). Tgl. 22 Maret 2022. Dalam rangka kegiatan persiapan Penyusunan Matrik Peran Hasil Tahun 2022 lingkup Pusdik KP. Tgl. 22" u="1"/>
        <s v="Pembayaran Belanja Jasa. Penanganan Pandemi Covid-19: Pembayaran Rapid Test_Antigen kegiatan Pembinaan dan Koordinasi Pimpinan Pusdik KP an. S.W. Budi Santoso" u="1"/>
        <s v="Belanja Perjalanan Dinas Biasa Pangandaran-Jkt (PP) tgl 7-9 Desember 2022 dalam rangka Kegiatan Finalisasi Dokumen PSDKU Lingkup Satdik KP, 9 Desember 2022" u="1"/>
        <s v="Bayar ke AKK (Ayam Kremes Kraton) Belanja Bahan, Konsumsi  Makan malam  rapat kegiatan Bulan Mutu Satuan Pendidikan KP Tahun 2022, tanggal 24 Mei 2022." u="1"/>
        <s v="Pembelian konsumsi (maksi) Rapat Pembahasan Penyusunan Buku \&quot;Pendidikan Kelautan dan Perikanan\&quot;. Tgl 11 Oktober 2022" u="1"/>
        <s v="Bayar ke Abdurahman Rasyid. Perdin Jkt - Depok, Jabar (PP). Tgl 10 Februari 2022. Dalam rangka menindaklanjuti permintaan dokumen BPK_RI terkait inventarisasi BMN. Tgl. 10 Februari" u="1"/>
        <s v="Belanja Barang Non Operasional Lainnya Konsumsi Rapat Pembahasan Pemenuhan Dosen PSDKU Politeknik AUP, tanggal 22 November 2022" u="1"/>
        <s v="Bayar ke Motor One. Belanja Pemeliharaan Peralatan dan Mesin: Service kendaraan operasional roda 2 Pusdik KP Nopol B 6497 SRQ Tahun 2022, tgl. 01 Agustus 2022."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elanja Bahan. Pembelian ATK Kegiatan Transformasi Pendidikan KP (Kegiatan Penyusunan NSPK Kelembagaan PendidikanTA 2022) Tanggal 14 April 2022" u="1"/>
        <s v="Perjalanan dinas Jkt-Bogor Tgl 17 Jan 2022 keg rapat dan review dokumen pengadaan barang/ jasa" u="1"/>
        <s v="Belanja Perjadin Jakarta(PP), Tgl 27 Mei 2022, dalam rangka Rapat Harmonisasi Rancangan Peraturan Menteri Kelautan dan Perikanan tentang Stauta Politeknik Kelautan dan Perikanan" u="1"/>
        <s v="Belanja jasa Profesi. An. Yuanita Ratna Indudewi, S.E, M.M, Mendukung Kegiatan Pembinaan Pelaksanaan Kewirausahaan dan TEFA dlm rangka Studi banding kegiatan kewirausahaan. Tgl" u="1"/>
        <s v="Perdin Jakarta - Politeknik AUP Jakarta, Jaksel (PP). Tgl. 27 Oktober 2022. Dalam rangka kegiatan Pemantauan dan Evaluasi Presensi Pegawai Pusdik KP Periode Januari s.d." u="1"/>
        <s v="Belanja Pemeliharaan Lainnya : Pembayaran Pemeliharaan Aquarium Pusat Pendidikan KP Bulan September 2022, tgl. 28 September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950 DQ Bulan Juli 2022, tgl. 18 Juli 2022." u="1"/>
        <s v="Pembayaran Belanja Barang Non Operasional : Pembelian Antis (Hand sanitizer) Penanganan Pandemi COVID-19 keg Pengelolaan Administrasi Kepegawaian Pusdik KP Bln Februari 2022" u="1"/>
        <s v="Bayar ke Sri Widodo Budi Santoso. Perdin Jakarta - Tegal, Jateng (PP). Tgl. 18-19 April 2022. Dalam rangka melakukan persiapan dan pendampingan kunjungan kerja Men.KP di SUPM" u="1"/>
        <s v="Belanja Alat Tulis Kantor. Kegiatan Monitoring dan Evaluasi Penyelenggaraan Pendidikan KP. Tanggal 16 Mei 2022" u="1"/>
        <s v="Belanja Barang Non Operasional Lainnya. Pembayaran zoom video conference dan zoho kegiatan Pusat Pendidikan KP Periode Bulan September 2022. Tgl. 16 September 2022." u="1"/>
        <s v="Bayar ke CV. AUTOMINDO. Belanja Pemeliharaan Peralatan dan Mesin: Pembayaran service kendaraan operasional roda 4 Pusdik KP Nopol B 2951 DQ Bulan Juli 2022, tgl. 28 Juli 2022." u="1"/>
        <s v="Pembayaran Perjadin Jkt-Bogor (PP) tgl 16-17 Maret 2022 dlm rangka Melakukan Pendampingan Keg. Penyamaan Persepsi BKD dan Test Asesor BKD an. Dwi Hertanto, dkk" u="1"/>
        <s v="Bayar Ke Suryat Dedie Susena, S.Pi, MA. Belanja Perdin Jakarta - Sidoarjo Tgl 12-14 Mei 2022 dalam rangka Monitoring Serapan Lulusan di Dunia Usaha/Dunia Industri. Keg. Data dan" u="1"/>
        <s v="Pembelian konsumsi (Makan siang) jamuan Rapat Editing Penerbitan Buku. Tgl. 13 Desember 2022" u="1"/>
        <s v="Belanja Perjalanan Dinas dari Pangandaran ke Jakarta pada tgl 20-22 Nov 2022 dalam rangka mengikuti Tes TPA dan TOEFL di Gedung Mina Bahari III Ballroom Lantai 1, 22 Nov 2022" u="1"/>
        <s v="Pembayan Belanja Keperluan Perkantoran: Pembayaran Indihome Speedy kegiatan Pusat Pendidikan KP Bulan Februari 2022" u="1"/>
        <s v="Belanja Perjalanan Dinas dari Jakarta - Makasar Tgl 23-25 Okt 2022 dalam rangka koordinasi dan pengadministrasi peserta" u="1"/>
        <s v="Perdin biasa Politeknik AUP, Kampus Bogor - Pusdik KP tgl 23 Desember 2022 (PP). Dlm rangka koordinasi materi penerimaan peserta didik. Tgl 23 Desember 2022." u="1"/>
        <s v="Bayar ke Sutrisno. Perdin Jakarta - Depok, Jabar (PP). Tgl. 22 April 2022. Dalam rangka kegiatan Evaluasi  Presensi Pegawai lingkup Pusdik KP periode Bulan Januari s.d. Maret 2022" u="1"/>
        <s v="Bayar ke Island Agency. Blnj Keperluan Sehari-hari Perkantoran: Pmbyran Lngganan surat kabar/majalah Pusdik KP Bulan Mei 2022. Tgl. 31 Mei 2022" u="1"/>
        <s v="Perjadin Jkt-Bogor(PP) Tgl 26 Sept 2022 dalam rangka koordinasi kemajuan akademik dan pengadministrasi tugas belajar di IPB keg lanjutan tubel, Tgl 27 Sept 2022" u="1"/>
        <s v="Pembayaran Indihome Speedy keg Pusdik KP bulan Januari 2022 :" u="1"/>
        <s v="Belanja Perjalanan Dinas Biasa, Jakarta dukung pembukaan PSDKU Politeknik AUP., tanggal 27 Desember 2022." u="1"/>
        <s v="Pembayaran Belanja Barang Persediaan Barang Konsumsi. Belanja Komputer Suplies dalam rangka kegiatan Penyusunan Perencanaan Pendidikan KP" u="1"/>
        <s v="Pembayaran Belanja Barang Persediaan Barang Konsumsi. Belanja Komputer Suplies dalam rangka kegiatan Kerjasama Pendidikan KP" u="1"/>
        <s v="Belanja Barang Persediaan Barang Konsumsi. Belanja Bahan Komputer dalam rangka kegiatan Lanjutan Tugas Belajar. Tanggal 20 Juli 2022" u="1"/>
        <s v="Belanja Keperluan Perkantoran: Pembayaran BPJS Ketenagakerjaan Pengemudi dan Pramubhakti lingkup Pusat Pendidikan KP Bulan Oktober 2022, Tgl 03 Oktober 2022." u="1"/>
        <s v="Bayar ke  Muhammad Arif M., S.St.Pi,   perjalanan dinas Jkt -  Ancol tgl.  30 sd 31 Mei  2022, Penyelesaian Verifikasi &amp; Pengimputan Dokumen Pembayaran Pertanggungjawaban Tambahan" u="1"/>
        <s v="Pembayaran Belanja Barang non operasional lainnya, Langganan Biaya Video Conference. Keperluan keg Dukungan Penerimaan dan Penetapan Terpusat Peserta Didik Lingkup KKP" u="1"/>
        <s v="Pembayaran service kendaraan operasional roda 4 Pusdik KP Nopol B 1606 MG Bulan Januari 2022" u="1"/>
        <s v="Belanja Perjalanan Dinas dari Poltek KP Dumai ke Univ. Diponegoro Semarang, pada tanggal 9 Sept 2022 dalam rangka Perjalanan Peserta Tugas Belajar. Tanggal 12 Sept 2022" u="1"/>
        <s v="Belanja ATK dalam rangka kegiatan Tugas Penilaian Kinerja Pendidikan KP. Tanggal 20 Desember 2022" u="1"/>
        <s v="Belanja Penyelenggaraan Pendidikan Pusat Pendidikan KP Bulan Desember 2022. Tgl. 01 Desember" u="1"/>
        <s v="Belanja Keperluan Perkantoran: Pembayaran biaya estetika kantor kegiatan Pusat Pendidikan KP periode Bulan Juli 2022. Tgl. 20 Juli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Bayar ke Rama Digital. Belanja Keperluan Perkantoran: Pencetakan photo dimensi 40 x 60 cm Pusat Pendidikan KP, Tgl 21 Juli 2022." u="1"/>
        <s v="Snack Pagi dan Snack Sore. Monev Daring di PKP Bitung, PKP Bone, PKP Dumai. Keg. Monitoring dan Evaluasi Penyelenggaraan Pendidikan KP. Tanggal 13 Oktober 2022" u="1"/>
        <s v="Pembayaran belanja bahan pembelian ATK dalam rangka keg sistem akuntansi keuangan berbasis akrual" u="1"/>
        <s v="Pembelian ATK dalam rangka mendukung kegiatan Verifikasi dan Validasi Pertanggungjawaban Kegiatan tgl. 18 Agustus 2022" u="1"/>
        <s v=" Perdin Jakarta - Ancol , tgl. 8 sd 9 Sept 2022 (PP) melakukan penyelesaian" u="1"/>
        <s v="Bayar ke  Wawan Kuncoro, S.Pt.Pi, perjalanan dinas Jkt -  Karawang tgl. 24 sd 25 Maret 2022, Koordinasi dengan Tim SPIP Politeknik KP Karawang terkait Laporan SPIP Triwulan I Tahun" u="1"/>
        <s v="Snack Sore. Monev Daring di SUPM Tegal, Pontianak, dan Kupang. Keg. Monitoring dan Evaluasi Penyelenggaraan Pendidikan KP. Tanggal 22 September 2022" u="1"/>
        <s v="Bayar ke Smart Lab. Belanja Jasa. Penanganan Pandemi Covid-19: Pembayaran Rapid Test_Antigen kegiatan Pengelolaan Administrasi Kepegawaian Pusdik KP an. Falsa Besti P. Tgl" u="1"/>
        <s v="Bayar ke Sutrisno. Perdin Jkt - Politeknik AUP Ps.Minggu, Jaksel (PP). Tgl 18 Maret 2022. Dalam rangka menindaklanjuti permintaan dokumen BPK_RI terkait inventarisasi BMN. Tgl. 18" u="1"/>
        <s v="Belanja Langganan Video Confesence (zoom) tagihan bulan November 2022. Kegiatan Data dan Informasi Pendidikan KP. Tanggal 5 Desember 2022" u="1"/>
        <s v="Belanja Barang Persediaan Barang Konsumsi Pembelian Komputer Suplies dlm rangka Penyusunan Kajian Teknis Rancangan"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ayar ke Dr. Bambang Suprakto, A.Pi, S.Pi, M.T dkk. Belanja Honor Operasional Satker: Pembayaran Honor Operasional Satker Pengelola Keuangan Pusdik KP Bln Mei 2022, tgl. 02" u="1"/>
        <s v="Belanja Bahan Konsumsi (Snack siang). dalam rangka rapat Pembahasan hasil seleksi penerimaan peserta didik dan penyusunan draft pengumuman hasil seleksi penerimaan peserta" u="1"/>
        <s v="Belanja Keperluan Perkantoran: Pembelian air minum keperluan Pusat Pendidikan KP periode Bulan Oktober 2022. Tgl. 10 Oktober 2022." u="1"/>
        <s v="Bayar ke Kios H. Mistar. Belanja Keperluan Perkantoran: Pembelian air minum keperluan Pusat Pendidikan KP periode Bulan Februari 2022. Tgl. 21 Februari 2022." u="1"/>
        <s v="Belanja Perjalanan Dinas dari PPS Belawan/Medan ke Politeknik AUP Jakarta pada tgl 16 Sept 2022 dalam rangka Perjalanan Peserta Tugas Belajar. Tgl 16 Sept 2022" u="1"/>
        <s v="Pembayaran belanja bahan konsumsi rapat (snack sore) dalam rangka pembahasan profil lulusan program studi teknologi aquakultur pada Pusat pendidikan KP" u="1"/>
        <s v="Belanja Pemeliharaan Peralatan &amp; Mesin: Pemeliharaan/service kendaraan operasional roda 4 Nopol B 2622 DQ Bulan September 2022, tgl. 29 September 2022." u="1"/>
        <s v="Belanja bhn penggandaan kegiatan dukungan penerimaan dan penetapan terpusat peserta didik lingkup KKP. Tgl 6 Desember 2022" u="1"/>
        <s v="Pembelian konsumsi (makan siang) jamuan Rapat Persiapan Permintaan Keterangan Tambahan terkait Pembangunan Politeknik KP Dumai. Tgl. 24 Oktober 2022" u="1"/>
        <s v="Belanja Perjalanan Dinas dari BPPP Bitung ke Politeknik AUP Jakarta dalam tgl 18 Sept 2022, rangka Perjalanan Peserta Tugas Belajar. Tgl  19 Sept. 2022" u="1"/>
        <s v="Bayar ke Abdurahman Rasyid. Perdin Jakarta - Sidoarjo, Jatim PP. Tgl. 13 - 15 Mei 2022. Dalam rangka kegiatan tindak lanjut terkait penyelesaian BMN Pusdik KP yang diserahkan ke di" u="1"/>
        <s v="Pembayaran transport lokal JKt=KPKNL tgl 25 Jan 2022 dalam rangka koordinasi dengan KPKNL Jakarta II terkait usulan penghapusan BMN (kendaraan roda 4) Pusdik KP"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Bahan. Penggandaan,fotocopy dan penjilidan. Kegiatan Penilaian Kinerja Pendidikan KP. Tanggal 22 Juli 2022" u="1"/>
        <s v="Bayar ke Dedy Heru Susena. Perdin Jakarta - Depok, Jabar (PP). Tgl. 22 April 2022. Dalam rangka kegiatan Evaluasi  Presensi Pegawai lingkup Pusdik KP periode Bulan Januari s.d. Maret" u="1"/>
        <s v="Bayar ke Bambang Suprakto. Pembayaran Paket Data &amp; Komunikasi Pimpinan Penanganan Pandemi Covid-19 keg Operasional Pegawai lingkup Pusdik KP an. Bambang Suprakto" u="1"/>
        <s v="Belanja Bahan Konsumsi. Snack Pagi dan Snack Sore. Monev Daring di SUPM Ladong, SUPM Pariaman, SUPM Kotaagung. Keg. Monitoring dan Evaluasi Penyelenggaraan Pendidikan KP." u="1"/>
        <s v="Belanja Barang Non Op Lainnya, Biaya Zoom (100 orang lebih) Kegiatan Rancangan Permen KP ttg OTK Politeknik KP (Kegiatan Penyusunan NSPK Kelembagaan Pendidikan TA 2022)" u="1"/>
        <s v="Belanja Jasa Profesi. Narasumber Workshop Penyusunan Proposal Penelitian. Kegiatan Tugas Belajar Baru. Tanggal 22 November 2022" u="1"/>
        <s v="Bayar ke Nining Widiyowati. Perdin Jkt - Ancol, Jakut (PP). Tgl 2 Juni 2022. Dalam rangka melakukan pendampingan penilaian BMN oleh Tim Penilai dr KPKNL Jakarta II di Gd. BRSDM" u="1"/>
        <s v="Perdin Pusdik KP-Poltek KP Rintisan Aceh tgl 26-28 Agst 2022 (PP). Mendampingi Ka.BRSDM pd  Wisuda  Poltek KP Rintisan Pariaman Angkatan I Tgl 28 Agst 2022" u="1"/>
        <s v="Perdin Jakarta - Kota Agung, Lampung. Tgl. 19-21 Januari 2022. Dalam rangka Koordinasi dan Pemantauan Pekerjaan Pembangunan Gd. Rektorat SUPM Kota Agung" u="1"/>
        <s v="Perdin Jakarta - Bandung, Jabar (PP). Tgl. 14-16 November 2022. Dalam rangka kegiatan desiminasi pengisian dan rekapitulasi RUP TA. 2023 lingkup KKP. Tgl. 16 November 2022." u="1"/>
        <s v="Belanja Pegawai. Pembayaran uang makan bulan Desember sebanyak 40 orang, tgl 28 Desember 2022" u="1"/>
        <s v="Pembayaran Belanja Barang Persediaan Barang Konsumsi. Belanja ATK dalam rangka kegiatan Sinkronisasi Kegiatan Pendidikan KP" u="1"/>
        <s v="Belanja Barang Non Operasional Lainnya, Konsumsi (Makan malam) Kegiatan Lokakarya Peningkatan Akreditasi Pendidikan Tinggi KP" u="1"/>
        <s v="Belanja Barang Non Operasional Lainnya, Konsumsi (Makan Siang) Kegiatan Lokakarya Peningkatan Akreditasi Pendidikan Tinggi KP"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elanja Perjalanan Dinas dari Stasiun PSDKP Belawan Satwas Langsa ke IPB Bogor tgl 21 Agts 2022. dalam rangka Perjalanan Peserta Tugas Belajar. Tgl 22 Agts 2022" u="1"/>
        <s v="Perjadin Jkt-Hotel 101 Bogor pada tanggal 16-17 Maret 2022 dalam rangka Kerja Sama Pendidikan KP terkait Finalisasi Rancangan Nota Kesepahaman antara Kementerian" u="1"/>
        <s v="Belanja Barang Non Operasional lainnya.Langganan biaya video conference. Keperluan keg Pembinaan Pelakasanaan Kewirausahaan dan TEFA, Tgl.18 Mei 2022" u="1"/>
        <s v="Pembayaran belanja bahan konsumsi rapat (snack dan makan siang) dlm rangka Evaluasi Pelaksanaan Kegiatan Kewirausahaan pada Satuan Pendidikan" u="1"/>
        <s v="Bayar ke RSIA Sayang Bunda. Belanja Jasa. Penanganan Pandemi Covid-19: Pembayaran Rapid Test_PCR kegiatan Pengelolaan Administrasi Kepegawaian Pusdik KP an. Siti Alkuwati." u="1"/>
        <s v="Belanja kewirausahaan&amp;TEFA,dlm" u="1"/>
        <s v="Bayar ke Sumberkabel. Belanja Keperluan Sehari-hari Perkantoran: Pembelian kabel NYYHY dan stop kontak kegiatan keperluan sehari-hari perkantoran Pusat Pendidikan KP. Tgl. 20 Juni" u="1"/>
        <s v="Belanja Perjalanan Dinas dari Jakarta - Bandung Tgl 1-2 Nov 2022 dalam rangka koordinasi dan pengadministrasi peserta  tugas belajar di UNPAD. Tgl 3 Nov 2022" u="1"/>
        <s v="Bayar ke Delicio: Belanja Keperluan Perkantoran. Pembelian konsumsi (snack) dalam rangka jamuan Entry Meeting Pemeriksaan oleh Inspektorat Jenderal KKP. Tgl. 13 Juni 2022" u="1"/>
        <s v="ayar ke CV. Bintang Kalbar. Belanja Keperluan Perkantoran: Pembayaran Pekerjaan Pangadaan Pakaian Dinas Pegawai Tahun 2022, tgl. 18 April 2022." u="1"/>
        <s v="Belanja Barang Non Operasional Lainnya. Pembayaran zoom video conference kegiatan Pusat Pendidikan KP Periode Bulan November 2022. Tgl. 17 November 2022." u="1"/>
        <s v="Belanja Pemeliharaan Lainnya : Pembayaran Pemeliharaan Aquarium Pusat Pendidikan KP Bulan November 2022, tgl. 18 November 2022." u="1"/>
        <s v="Belanja Komputer Supplies. Kegiatan Data dan Informasi Pendidikan KP. Tanggal 4 November 2022" u="1"/>
        <s v="Pembayaran Belanja Bahan Pembelian ATK dalam rangka mendukung kegiatan Penyusunan POK Lingkup Satker Pusdik KP" u="1"/>
        <s v="Belanja Perjalanan Dinas dari Politeknik AUP Ke Stasiun PSDKP Pontianak, pada tanggal 11 Sept 2022 dalam rangka Perjalanan Selesai Tugas Belajar. Tanggal 12 Sept 2022" u="1"/>
        <s v="Belanja Perjalanan Dinas Biasa tanggal 1 - 2 September 2022 dalam rangka Koordinasi terkait Pembukaan PSDKU (Pembentukan Kelembagaan Pendidikan KP)" u="1"/>
        <s v="Belanja perjalanan biasa, an Irfan Fauzi ke Kampus Serang, pada tgl 10 Maret 2022. Keg Standar Sarpras Pendidikan KP, dlm rangka Monitoring Sarpras Pendidikan di Politek AUP" u="1"/>
        <s v="Pembayaran Belanja Pengiriman Surat Dinas Pos Pusat. Pengiriman surat dan dokumen/barang lainnya kegiatan Pusat Pendidikan KP Bulan Januari 2022" u="1"/>
        <s v="Bayar ke Bapeda Prov DKI Jakarta. Belanja Pemeliharaan Peralatan dan Mesin: Pembayaran pajak kendaraan operasional roda 2 Pusdik KP Nopol B 1606 MQ Tahun 2022, tgl. 04 Agustus" u="1"/>
        <s v="Perjadin Pusdik KP - Anggaran TA. 2023 pada Sub Koordinator" u="1"/>
        <s v="Bayar Ketenagakerjaan Pengemudi dan Pramubhakti lingkup Pusat Pendidikan KP Bulan April 2022," u="1"/>
        <s v="Belanja Keperluan Perkantoran: Pembayaran biaya estetika kantor kegiatan Pusat Pendidikan KP periode Bulan September 2022. Tgl. 20 September 2022." u="1"/>
        <s v="Bayar  ke M. Arif Mustaqim, S.St.Pi, perjalan dinas ke Ancol Pembahasan Penyusunan Laporan (PNBP) di Lingkup Kementerian Kelautan dan Perikanan Tahun Anggaran 2022, tgl. 19 Mei" u="1"/>
        <s v="Belanja Persediaan Barang Konsumsi Pembelian ATK dalam rangka Tranformasi Pendidikan KP, tanggal 1 November 2022" u="1"/>
        <s v="Perjadin Pusdik KP-Poltek AUP tgl 29 Nov 2022 (PP). Menghadiri kuliah umum dg tema 'Penyebaran Lintasan Indonesia Throughflow (ITF-Arlindo).Tgl 29 Nov 2022" u="1"/>
        <s v="Belanja Perjadin Pusdik KP- The Sultan Hotel and Residence Jakarta, pada tgl 1-3 Agustus 2022.Kep keg NSPK Peserta Didik Standar Sarpras dlm rangka menghadiri rapat kerja teknis" u="1"/>
        <s v="Belanja Bahan, Konsumsi PERMEN KP tentang OTK Politeknik Kelautan dan Perikanan," u="1"/>
        <s v="Bayar kpd Mei 2022 dalam rangka Melaksanakan kegiatan Bulan Mutu satuan Pendidikan Tinggi KP tahun" u="1"/>
        <s v="Belanja Bahan. Penggandaan, Fotocopy dan penjilidan dalam rangka kegiatan Tugas Belajar Baru. Tanggal 21 Desember 2022" u="1"/>
        <s v="Bayar ke  Andi Afriandi, perjalanan dinas Jkt -  Karawang tgl. 24 sd 25 Maret 2022, Koordinasi dengan Tim SPIP Politeknik KP Karawang terkait Laporan SPIP Triwulan I Tahun 2022" u="1"/>
        <s v="Pembayaran Belanja Bahan Konsumsi (Snack pagi&amp;Sore) dalam rangka rapat pembahasan profil lulusan prodi penyuluhan perikanan Politeknik AUP" u="1"/>
        <s v="Belanja Barang Non Operasional Lainnya Pembelian Langganan Google Drive 200 GB Selama 1 Tahun, tanggal 17 November 2022" u="1"/>
        <s v="Perdin Pusdik KP - Bogor  (PP), ,tgl. 19 Des. 2022 melakukan pembahasan data dukung RAB usulan jenis tarif dan penghapusan jenis PNBP, Tgl 20 Des 2022" u="1"/>
        <s v="Belanja Barang Persediaan Barang Konsumsi. Belanja Bahan Komputer dalam rangka kegiatan Penyusunan Perencanaan Pendidikan KP. Tanggal 13 Juli 2022" u="1"/>
        <s v="Bayar ke Lab Klinik Galaxy. Belanja Jasa. Penanganan Pandemi Covid-19: Pembayaran Rapid Test_PCR kegiatan Pengelolaan Administrasi Kepegawaian Pusdik KP an. Eka Chistiastuti. Tgl" u="1"/>
        <s v="Pembayaran Belanja Barang Persediaan Barang Konsumsi. Belanja Bahan Komputer dalam rangka kegiatan operasional Bidang KK Bulan Maret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barang persediaan barang konsumsi. pembelian ATK dalam rangka kegiatan lokakarya peningkatan akreditasi satuan pendidikan tinggi KP, Tgl 21 September 2022" u="1"/>
        <s v="Belanja Perjalanan Dinas dari Poltek KP Dumai ke Univ. Brawijaya Malang, pada tanggal 15 Sept 2022 dalam rangka Perjalanan Selesai Tugas Belajar. Tanggal 15 Sept 2022" u="1"/>
        <s v="Belanja Barang Persedian Brg. Konsumsi. Belanja ATK dlm rangka Keg. Kerjasama Pendidikan KP. 2 November 2022" u="1"/>
        <s v="Perdin Jakarta - Bogor, Jabar. Tgl. 17 Januari 2022. Dalam rangka kegiatan rapat dan review dokumen Pengadaan Barang/Jasa" u="1"/>
        <s v="Bayar ke CV kegiatan Evaluasi Kinerja Keuangan dan Penyusunan SPIP, tgl. 10 Juni 2022" u="1"/>
        <s v="Pembayaran Belanja Bahan Konsumsi (Snack pagi). Keperluan kegiatan Bimbingan dan Pembinaan Metode dan Kurikulum,dalam rangka rapat Sinkronisasi jadual dan persiapan" u="1"/>
        <s v="Belanja Keperluan Perkantoran: Pembelian materai keperluan sehari-hari perkantoran kegiatan operasional Pusat Pendidikan KP, Tgl 27 Juli 2022." u="1"/>
        <s v="Perdin Jkt - Karawang (PP) Tgl. 19 Oktober 2022. Dalam rangka keg PAK Jabfung Dosen dan Guru di Politeknik AUP Jkt dan pendampingan KA RSDM KP Acara Pembukaan Penyusunan" u="1"/>
        <s v="Belanja Pemeliharaan Peralatan dan Mesin: Pemeliharaan kendaraan operasional roda 2 Nopol B 6558 SQG Bulan September 2022, tgl. 14 September 2022." u="1"/>
        <s v="Pembelian konsumsi jamuan kegiatan Audiensi Yayasan WWF Indonesia denan Pusdik KP, Tgl. 29 September 2022" u="1"/>
        <s v="Belanja Perjalanan Dinas dari Padang ke Jakarta pada tgl 20-22 Nov 2022 dalam rangka mengikuti Tes TPA dan TOEFL di Gedung Mina Bahari III Ballroom Lantai 1, 22 Nov 2022" u="1"/>
        <s v="Bayar ke CV. Mandiri Jaya. Belanja Bahan. Pembelian ATK dalam rangka kegiatan Pengelolaan Kearsipan, Tata Naskah Dinas dan Persuratan Pusat Pendidikan KP, Tgl. 10 Mei 2022" u="1"/>
        <s v="Bayar ke CV. Karunia Utama. Belanja Bahan. Penggandaan, Fotocopy dan penjilidan dalam rangka kegiatan Lanjutan Tugas Belajar. Tanggal 30 Mei 2022" u="1"/>
        <s v="Pembayaran Belanja Keperluan Perkantoran. Pembayaran zoom video conference kegiatan Pusat Pendidikan KP Bulan Februari 2022" u="1"/>
        <s v="Pembelian konsumsi (maksi) Rapat Pembahasan Penyusunan Buku \&quot;Pendidikan Kelautan dan Perikanan\&quot;. Tgl 10 Oktober 2022" u="1"/>
        <s v="Pembayaran Perjadin Jkt-Ancol (PP) Tgl 22-23 Maret 2022 dalam rangka melakukan penyelesaian Revolving GUP ke 2 Lingkup Pusat Pendidikan KP" u="1"/>
        <s v="Bayar ke Fatima Inamunjita. Perdin Jakarta - Ancol, Jakut (PP). Tgl. 22 Maret 2022. Dalam rangka kegiatan persiapan Penyusunan Matrik Peran Hasil Tahun 2022 lingkup Pusdik KP. Tgl." u="1"/>
        <s v="Belanja Bahan Penggandaan dlm rangka Kegiatan Lokakarya Peningkatan Akreditasi Satuan Pendidikan Tinggi KP, tanggal 20 September 2022" u="1"/>
        <s v="Bayar ke Ayam Bakar Mas Mono: Belanja Keperluan Perkantoran. Pembelian konsumsi (makan) dalam rangka Rapat Koordinasi Tindak Lanjut Temuan Sementara Temuan Itjen KKP TA. 2022." u="1"/>
        <s v="Belanja bhn penggandaan kegiatan dukungan penerimaan dan penetapan terpusat peserta didik lingkup KKP. Tgl 22 Desember 2022" u="1"/>
        <s v="Belanja Perjalanan Dinas dari Jakarta - Semarang tanggal 27 Okt 2022 dalam rangka koordinasi dan pengadministrasi tugas belajar di UNDIP. Tgl 28 Okt 2022" u="1"/>
        <s v="Belanja Barang Persediaan Barang Konsumsi. Belanja ATK dalam rangka keg tugas belajar baru, Tgl 13 Des 2022" u="1"/>
        <s v="Langganan Aplikasi Komunikasi Daring. Tagihan Oktober 2022. Kegiatan Data dan Informasi Pendidikan KP. Tanggal 24 Oktober 2022"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Belanja Barang Persediaan Barang Konsumsi: Pembelian ATK kegiatan Bidang Kelembagaan dan Ketenagaan Pusat Pendidikan KP Bulan Bulan Januari 2022" u="1"/>
        <s v="Pembayaran Belanja Pemeliharaan Peralatan dan Mesin: Pembayaran pajak kendaraan operasional roda 4 Pusdik KP Nopol B 2622 DQ Tahun 2022" u="1"/>
        <s v="Bayar ke GrosirGshock. Belanja Keperluan Sehari-hari Perkantoran: Pembelian jam dinding kegiatan keperluan sehari-hari perkantoran pegawai Pusat Pendidikan KP. Tgl. 24 Mei 2022" u="1"/>
        <s v="Belanja Barang Persediaan Barang Konsumsi. Belanja Bahan Komputer dalam rangka kegiatan Aparatur KKP yang Diberikan Izin Belajar. Tanggal 9 Mei 2022" u="1"/>
        <s v="Belanja barang persediaan barang konsumsi. pembelian ATK dalam rangka mendukung kegiatan verifikasi dan validasi pertanggungjawaban kegiatan, Tgl 03 Oktober 2022" u="1"/>
        <s v="Belanja Pemeliharaan Peralatan dan Mesin: Pembayaran service kendaraan operasional roda 4 Pusdik KP Nopol B 1606 MQ Bulan Juli 2022, tgl. 26 Juli 2022." u="1"/>
        <s v="Pembayaran BBM kendaraan operasional roda 4 Pusat Pendidikan KP Bulan Januari 2022 :" u="1"/>
        <s v="Belanja Barang Persediaan Barang Konsumsi. Belanja Bahan Komputer dalam rangka kegiatan Lanjutan Tugas Belajar. Tanggal 07 Juli 2022" u="1"/>
        <s v="Pembayaran Belanja Keperluan Perkantoran: Pembayaran biaya estetika kantor kegiatan Pusat Pendidikan KP periode Bulan Maret 202" u="1"/>
        <s v="Bayar ke Klinik Sahabat. Belanja Jasa. Penanganan Pandemi Covid-19: Pembayaran Rapid Test_Antigen kegiatan Pengelolaan Administrasi Kepegawaian Pusdik KP an. Sutrisno. Tgl 10" u="1"/>
        <s v="Belanja Barang Non Ops. LainnyaLangganan Aplikasi Komunikasi Daring. Tagihan September 2022. Kegiatan Data dan Informasi Pendidikan KP. Tanggal 23 September 2022" u="1"/>
        <s v="Bayar ke Motor One. Belanja Pemeliharaan Peralatan dan Mesin: Pembayaran service kendaraan operasional roda 2 Pusdik KP Nopol B 6497 SRQ Bulan Maret 2022, tgl. 20 April" u="1"/>
        <s v="Bayar ke Klinik Sahabat. Belanja Jasa. Penanganan Pandemi Covid-19: Pembayaran Rapid Test_Antigen kegiatan Pengelolaan Administrasi Kepegawaian Pusdik KP an. Sutrisno. Tgl 15" u="1"/>
        <s v="Bayar ke Grab. Belanja Pengiriman Surat Dinas Pos Pusat. Pengiriman surat dan dokumen/barang lainnya kegiatan Pusat Pendidikan KP Bulan Agustus 2022. Tgl. 26 Agustus" u="1"/>
        <s v="Perdin Jakarta - Bogor, Jabar PP. Tgl. 12-13 Juli 2022. Dalam rangka kegiatan Refreshment Penggunaan SPSE bagi Pelaku Pengadaan lingkup KKP di IPB International Convention" u="1"/>
        <s v="Belanja Bahan Komputer dalam rangka kegiatan Tugas Belajar Luar Negeri. Tanggal 15 Desember 2022" u="1"/>
        <s v="Belanja Jasa Profesi.Mendukung kegiatan Penyusunan NSPK Metode dan Kurikulum dlm rangka Finalisasi Buku Saku Puswira. Tgl 7 September 2022 an. M. Setiawan Kusmulyono" u="1"/>
        <s v="Bayar ke BIOMED. Belanja Jasa. Penanganan Pandemi Covid-19: Pembayaran Rapid Test_Antigen kegiatan Pengelolaan Administrasi Kepegawaian Pusdik KP an. Nani Hendarsih." u="1"/>
        <s v="Belanja Bahan Penggandaan dlm rangka Kegiatan Lokakarya Peningkatan Akreditasi Satuan Pendidikan Tinggi KP, tanggal 23 September 2022" u="1"/>
        <s v="Bayar ke Bambang Suprakto. Belanja Pemeliharaan Peralatan dan Mesin: Pembayaran BBM kendaraan operasional roda 4 Pusat Pendidikan KP Bulan Juni 2022 a.n. Bambang Suprakto" u="1"/>
        <s v="Belanja Barang Non Operasional Lainnya (Makan Siang dan Makan Malam) Kegiatan Finalisasi Dokumen PSDKU Lingkup Satuan Pendidikan KP, tanggal 7 Desember 2022" u="1"/>
        <s v="Bayar ke PT. Tirta Investama. Belanja Keperluan Sehari-hari Perkantoran: Pembayaran air minum pegawai Pusat Pendidikan KP Bulan Januari 2022. Tgl. 31 Januari 2022" u="1"/>
        <s v="Bayar ke Klinik Medika. Belanja Jasa. Penanganan Pandemi Covid-19: Pembayaran Rapid Test_Antigen kegiatan Pengelolaan Administrasi Kepegawaian Pusdik KP an. Arif Wahyudi. Tgl" u="1"/>
        <s v="Belanja Bahan Pencetakan Dokumen Transformasi Kelautan dan Perikanan (Kegiatan Pembentukan Kelembagaan KP) Tanggal 25 Juli 2022" u="1"/>
        <s v="Belanja Barang Persediaan Barang Konsumsi, Alat Tulis Kantor, , Kegiatan Penjaminan Mutu Kelembagaan Pendidikan KP, tanggal" u="1"/>
        <s v="Snack siang dalam rangka Pembahasan dan penetapan hasil seleksi penerimaan peserta didik dan penyusunan draft pengumuman hasil seleksi penerimaan peserta didik pada satuan" u="1"/>
        <s v="Bayar ke Sri Widodo BS., Perdin Jakarta - Wakatobi, Sulteng (PP). Tgl. 09-13 Februari 2022. Dalam rangka melakukan pendampingan kunker Utusan Khusus Republik Seychelles untuk" u="1"/>
        <s v="Bayar ke wahyoeee378. Belanja Barang Non Operasional : Pembelian Masker Penanganan Pandemi COVID-19 keg Pengelolaan Administrasi Kepegawaian Pusdik KP Bln Mei 2022. Tgl" u="1"/>
        <s v="Pembelian konsumsi (makan malam) Rapat Pembahasan Ocen Institute of Indonesia dll. Tgl 12 September 2022" u="1"/>
        <s v="Bayar ke Fransisco S. Ndori dkk. Belanja Pemeliharaan Peralatan dan Mesin: Pembayaran BBM kendaraan operasional roda 2 Pusat Pendidikan KP Bulan Maret 2022, Tgl. 01 April 2022." u="1"/>
        <s v="Pembayaran Belanja Bahan. Penggandaan, Fotocopy dan penjilidan dalam rangka kegiatan Kerjasama Pendidikan" u="1"/>
        <s v="Pembayaran Belanja Keperluan Sehari-hari Perkantoran: Pembayaran Langganan surat kabar/majalah Pusat Pendidikan KP Bulan Maret 2022" u="1"/>
        <s v="Bayar ke Sarwono. Perdin Jakarta - Ciracas, Jaktim (PP). Tgl. 25 Maret 2022. Dalam rangka kegiatan penataan dokumen laporan BMN lingkup Pusat Pendidikan KP TA. 2018 s.d. 2020 di" u="1"/>
        <s v="Snack Pagi. Pembukaan Monev Penyelenggaraan Pendidikan KP secara Daring Tahun 2022. Keg. Monitoring dan Evaluasi Penyelenggaraan Pendidikan KP. Tanggal 13 September 2022" u="1"/>
        <s v="Bayar ke Indogrosir. Belanja Barang Non Operasional:Pembelian Bear Brand Steril &amp; Wet Tisue Penanganan Pandemi COVID-19 keg Pengelolaan Administrasi Kepegawaian Pusdik KP Bln" u="1"/>
        <s v="Belanja Barang Non Operasional Lainnya (Snack Pagi) Kegiatan Finalisasi Dokumen PSDKU Lingkup Satuan Pendidikan KP, tanggal 9 Desember 2022" u="1"/>
        <s v="Bayar ke firdausfam. Blnj Keperluan Sehari-hari Perkantoran: Pmblian pouch keg keperluan sehari-hari perkantoran pegawai Pusdik KP. Tgl. 24 Mei 2022" u="1"/>
        <s v="Bayar ke Wiwit Firna Yanti. Perdin Jakarta - Ciracas, Jaktim (PP). Tgl. 25 Maret 2022. Dalam rangka kegiatan penataan dokumen laporan BMN lingkup Pusat Pendidikan KP TA. 2018 s.d." u="1"/>
        <s v="Pembayaran Perjadin Jkt-Psr Minggu (PP) Dlm rangka Koordinasi &amp; Mewakili Ka BRSDM KP memberi Sambutan Kuliah Umum Dr.Ir. Rokhmin D, M.S an. Bambang Suprakto, dkk" u="1"/>
        <s v="Perjalanan dinas Jkt-Kotaagung Tgl 20-21 Jan 2022 dalam rangka koordinasi dan pemantauan pekerjaan pembangunan gedung rektorat SUPM Kotaagung" u="1"/>
        <s v="Belanja bahan penggandaan Keperluan kegiatan Penyusunan NSPK Metode dan Kurikulum. Tgl 6 Desember 2022" u="1"/>
        <s v="Belanja Barang Persediaan Barang Konsumsi: Pembelian ATK kegiatan Bidang Kelembagaan dan Ketenagaan Pusat Pendidikan KP Bulan Juni 2022. Tgl. 01 Agustus 2022" u="1"/>
        <s v="Belanja Barang Non Operasional Lainnya, Langganan Biaya Video Conference, Keperluan kegiatan dukungan Penerimaan dan Penetapan Terpusat Peserta Didik Lingkup KKP. Tgl 8" u="1"/>
        <s v="Bayar ke Bambang Suprakto. Belanja Pemeliharaan Peralatan dan Mesin: Pembayaran BBM kendaraan operasional roda 4 Pusat Pendidikan KP Bulan Mei 2022 a.n. Bambang Suprakto" u="1"/>
        <s v="Pembayaran Belanja Barang Persediaan Barang Konsumsi. Belanja ATK dalam rangka kegiatan Kerjasama Pendidikan KP" u="1"/>
        <s v="Pembayaran Belanja Bahan. Belanja Bahan Komputer dalam rangka kegiatanPenilaian Kinerja pendidikan KP"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Brg Non Op Lainnya. Pembayaran jurnal dan seminal  peserta tubel KKP Program S2- UNDIP Keg Lanjutan Tugas Belajar pada tgl 23 Desember 2022" u="1"/>
        <s v="Belanja Barang Persediaan Barang Konsumsi, Komputer Suplies , Kegiatan Pembentukan Kelembagaan Pendidikan KP, tanggal" u="1"/>
        <s v="Bayar ke Siti Alkuwati perjalanan dinas Jkt - penyelesaian pertanggung jawaban GUP (Revolving) ke 6 Lingkup Pusat Pendidikan KP" u="1"/>
        <s v="Belanja Pemeliharaan Peralatan dan Mesin: Pembayaran service kendaraan operasional roda 4 Pusdik KP Nopol B 1165 UQN Bulan September 2022, tgl. 11 September 2022." u="1"/>
        <s v="Pembayaran Perjadin Jkt-Politeknik Karawang (PP) tgl 26-27 Januari 2022 dlm rangka Identifikasi sarana dan Prasarana Teaching Factory (TEFA) Politeknik KP karawang an." u="1"/>
        <s v="Pembayaran Perjadin Pusdik KP Jkt-Politeknik KP Sidoarjo (PP) Tgl 25-26 Feb 2022 dalam rangka Penyusunan Bahan Penerimaan Peserta Didik dlm rangka Implementasi BLU pada" u="1"/>
        <s v="Belanja Barang Persediaan Barang Konsumsi. Belanja ATK dalam rangka kegiatan Lanjutan Tugas Belajar. Tanggal 10 Mei 2022" u="1"/>
        <s v="Belanja Barang Persediaan Barang Konsumsi. Belanja Bahan Komputer dalam rangka kegiatan Identifikasi dan kajian program pendidikan KP. Tanggal 25 Mei 2022" u="1"/>
        <s v="Bayar ke tirta medical center. Belanja Jasa. Penanganan Pandemi Covid-19: Pembayaran Rapid Test_Antigen keg Pengelolaan Administrasi Kepegawaian Pusdik KP an. M. Ihsan Zakariya. Tgl" u="1"/>
        <s v="Belanja Bahan Makan/Konsumsi Rapat Penandatangan Kerja Sama Pusdik dengan PT Parigi AP dan PT. Esasutlii PU, Kegiatan Kerja Sama Pendidikan KP. Tanggal 22 Juni 2022" u="1"/>
        <s v="Belanja Barang Persediaan Barang Konsumsi Pembelian ATK (Penjaminan Mutu Kelembagaan Pendidikan KP) dalam rangka Tranformasi Pendidikan KP, tanggal 25 November 2022" u="1"/>
        <s v="Belanja Bahan Konsumsi makan siang rapat pembahasan draft rancangan MenKP tentang Statuta Politeknik KP Jembrana, Pengandaran, Dumai Kegiatan Pembentukan Kelembagaan"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rang Persediaan Barang Konsumsi. Belanja ATK dalam rangka kegiatan Lanjutan Tugas Belajar. Tanggal 30 Mei 2022" u="1"/>
        <s v="Bayar ke Delicio: Pembelian konsumsi snack rapat Pembahasan Percepatan untuk program kerja Pusdik KP dalam rangka mendukung program kerja 100 hari kerja Ka. BRSDM KP. Tgl. 10" u="1"/>
        <s v="Bayar ke Karya Bundo Belanja Bahan, Konsumsi Satuan Pendidikan KP Tahun 2022, tanggal 24 Mei 2022." u="1"/>
        <s v="Bayar ke CV. Mandiri Jaya. Belanja Bahan. Pembelian ATK dalam rangka kegiatan Pembinaan dan Koordinasi Pimpinan lingkup Pusat Pendidikan KP, Tgl. 10 Mei 2022" u="1"/>
        <s v="Bayar ke Bambang Suprakto. Perdin Jakarta - Serang, Banten PP. Tgl. 22 April 2022. Dalam rangka kegiatan Persiapan Safari Kunker Menteri KP di Kota Serang, Kab. Pandeglang dan" u="1"/>
        <s v="Belanja Bahan Konsumsi (Makan siang). Keperluan kegiatan Bimbingan dan Pembinaan Metode dan Kurikulum, dalam rangka pengayaan instrumen pembelajaran kewirausahaan, tgl" u="1"/>
        <s v="Perjalanan Dinas dari Jakarta ke Bogor (PP) tgl 7 Des 2022 dalam rangka Rapat Koordinasi Penyelenggaraan Tugas Belajar dan Izin Belajar Lingkup KKP Tahun 2022. Tgl 7 Des 2022" u="1"/>
        <s v="Pembayaran Belanja Bahan. Pembelian ATK dalam rangka kegiatan Pengelolaan Administrasi Kepegawaian Pusat Pendidikan KP" u="1"/>
        <s v="Belanja Barang Konsumsi Pembelian ATK Kegiatan Persiapan Bahan Transformasi (Kegiatan Pembentukan Kelembagaan KP) Tanggal 26 Juli 2022" u="1"/>
        <s v="Pembayaran Perjadin Jkt-Karawang (PP) tgl 08 Maret 2022 Dalam rangka Pelantikan Calon Taruna/I di Politeknik KP Karawang, Jabar an. Bambang Suprakto, dkk" u="1"/>
        <s v="Bayar ke Demmy Sambel Catering: Belanja Keperluan Perkantoran. Pembelian konsumsi (makan) dalam rangka jamuan Entry Meeting Pemeriksaan oleh Inspektorat Jenderal KKP. Tgl." u="1"/>
        <s v="Belanja Perjalanan Dinas dari Jakarta - UNJ Tgl 3 Nov 2022 dalam rangka koordinasi dan pengadministrasi peserta" u="1"/>
        <s v="Perjalanan dinas Jkt-Bogor Tgl 12 Jan 2022 dalam rangka keg rekonsiliasi barang persediaan TA 2021 dan sosialisasi persediaan pada Satker Sekretariat BRSDM KP"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ayar ke CV. Mitra Inti Kobar. Belanja Keperluan Perkantoran: Pembelian makanan/minuman kecil untuk rapat dan penerimaan tamu kegiatan operasional Pusdik KP Bulan Mei 2022, Tgl 16" u="1"/>
        <s v="Bayar Laporan (PNBP) di Lingkup Kementerian Kelautan dan Perikanan Tahun Anggaran 2022, tgl. 19" u="1"/>
        <s v="Belanja Pemeliharaan Peralatan &amp; Mesin: Pemeliharaan/service kendaraan operasional roda 2 Nopol B 6558 SQG Bulan November 2022, tgl. 20 November 2022." u="1"/>
        <s v="Belanja Barang Persediaan Barang Konsumsi. Belanja ATK dalam rangka keg aparatur KKP yang diberikan ijin belajar, Tgl 20 Des 2022" u="1"/>
        <s v="Belanja Jasa Profesi Narasumber Kegiatan Lokakarya Peningkatan Akreditasi Satuan Pendidikan Tinggi KP, tanggal 23 September 2022 an. Prof. Ari Purbayanto, Ph.D., dkk" u="1"/>
        <s v="Belanja Sewa: Pembayaran sewa mesin photocopy Pusat Pendidikan KP Bulan Oktober 2022, tgl. 01 November 2022." u="1"/>
        <s v="Belanja Bahan Konsumsi (Snack pagi). Keperluan kegiatan Bimbingan dan Pembinaan Metode dan Kurikulum, dalam rangka rapat pemaparan Draft Buku Saku Puswira oleh Tim Penyusun, tgl" u="1"/>
        <s v="Bayar ke CV. HD. Prakasa, Pembelian ATK dalam rangka mendukung kegiatan Verifikasi dan Validasi Pertanggungjawaban Kegiatan tgl. 2" u="1"/>
        <s v="Bayar ke Brampi Stefie Hendry Huka, S.T.,  Belanja Perjalanan Dinas ke Politeknik AUP Jakarta pada tanggal 12 Juli  2022 dalam rangka Perjalanan Peserta Tugas Belajar. Kegiatan Lanjutan" u="1"/>
        <s v="Bayar ke HD Prakarsa .Belanja Bahan Fotofopy, Penggandaan dan Penjilidan , Kegiatan Pembentukan Kelembagaan Pendidikan KP, tanggal" u="1"/>
        <s v=" Belanja Bahan Komputer dalam rangka mendukung kegiatan Verifikasi dan Validasi" u="1"/>
        <s v="Belanja Pemeliharaan Peralatan &amp; Mesin: Pembayaran pemeliharaan kendaraan operasional roda 4 Nopol B 2030 MQ Bulan Desember 2022, tgl. 23 Desember 2022." u="1"/>
        <s v="Belanja Pemeliharaan Peralatan &amp; Mesin: Pemeliharaan/ service kendaraan operasional roda 4 Nopol B 1165 UQN Bulan November 2022, tgl. 13 November 2022." u="1"/>
        <s v="Belanja Bahan. Penggandaan, Fotocopy dan penjilidan dalam rangka kegiatan Lanjutan Tugas Belajar. Tanggal 15 Juli 2022" u="1"/>
        <s v="Belanja Keperluan Perkantoran: Pembayaran BPJS Ketenagakerjaan Pengemudi dan Pramubhakti lingkup Pusat Pendidikan KP Bulan November 2022, Tgl 03 November 2022." u="1"/>
        <s v="Bayar ke CV. Mitra Inti Kobar. Belanja Keperluan Perkantoran: Pembelian makanan/minuman kecil untuk rapat dan penerimaan tamu kegiatan operasional Pusdik KP Bulan Februari 2022," u="1"/>
        <s v="Bayar ke Bapeda Prov DKI Jakarta. Blnj Pmlhraan Peralatan dan Mesin: Pembyrn pajak kendaraan Opr roda 4 Pusdik KP Nopol B 1446 PQH Tahun 2022, tgl. 24 April 2022." u="1"/>
        <s v="Belanja Bahan ATK.Keperluan Kegiatan  Bimbingan dan Pembinaan Metode dan Kurikulum. Tgl 6 Juli 2022" u="1"/>
        <s v="Belanja Barang Persediaan Barang Konsumsi. Belanja ATK dalam rangka kegiatan Aparatur KKP yang Diberikan Izin Belajar PNS KKP. Tanggal 07 Juli 2022" u="1"/>
        <s v="Belanja Perdin Biasa Jkt-Jkt tgl 21 Desember 2022 dalam rangka Kegiatan Penyelesaian Dokumen Data Dukung Pembukaan PSDKU Politeknik AUP, tgl 21 Desember 2022" u="1"/>
        <s v="Bayar ke Klinik Pratama Rawat Jalan Sejahtera. Belanja Jasa. Penanganan Pandemi Covid-19: Pembayaran Rapid Test_Antigen keg Pengelolaan Administrasi Kepegawaian Pusdik KP an." u="1"/>
        <s v="Belanja Bahan. Penggandaan, Fotocopy dan penjilidan dalam rangka kegiatan Tugas Belajar Baru. Tanggal 2 Desember 2022" u="1"/>
        <s v=" Belanja Perjalanan Dinas Biasa Jakarta (PP). Tgl 14 Juli 2022 dalam rangka Verifikasi dan" u="1"/>
        <s v="Pembayaran Belanja Bahan Pembelian Bahan Komputer dalam rangka Kegiatan Evaluasi Beban Kerja Dosen Tahun 2022" u="1"/>
        <s v="Pembayaran Belanja Bahan Penggandaan dalam rangka dalam rangka Kegiatan Evaluasi Beban Kerja Dosen Tahun 2022" u="1"/>
        <s v="Bayar ke CV. Doa Bunda. Belanja Pemeliharaan Lainnya : Pembayaran Pemeliharaan Aquarium Pusat Pendidikan KP Bulan Juni 2022, tgl. 14 Juni 2022." u="1"/>
        <s v="Pembayaran Belanja Bahan. Belanja Alat Tulis Kantor dalam rangka kegiatan Data dan Informasi Pendidikan KP" u="1"/>
        <s v="Belanja Penyelenggaraan" u="1"/>
        <s v="Bayar ke RS. Sheila Medika. Belanja Jasa. Penanganan Pandemi Covid-19: Pembayaran Rapid Test_Antigen keg Pengelolaan Administrasi Kepegawaian Pusdik KP an. Desianti Yuanita. Tgl" u="1"/>
        <s v="Pembayaran jasa profesi dlm rangka Evaluasi Pelaksanaan Kegiatan Kewirausahaan pada Satuan Pendidikan di Lingkungan KKP" u="1"/>
        <s v="Bayar ke Karya Bundo Belanja Bahan, Konsumsi Satuan Pendidikan KP Tahun 2022, tanggal 25 Mei 2022." u="1"/>
        <s v="Belanja Barang Persedian Brg. Konsumsi. Belanja Bahan Komputer dlm rangka Keg. Tugas Belajar Baru. Tanggal 25 November 2022" u="1"/>
        <s v="Belanja Keperluan Perkantoran: Pembelian air minum keperluan Pusat Pendidikan KP periode Bulan Mei 2022. Tgl. 31 Mei 2022." u="1"/>
        <s v="Belanja Bahan. Penggandaan, Fotocopy dan penjilidan dalam rangka kegiatan Penyusunan Perencanaan Pendidikan KP. Tanggal 11 Juli 2022" u="1"/>
        <s v="Belanja Bahan Konsumsi rapat (snack pagi&amp;sore) Keg Standar Sarana dan Prasarana Pendidikan KP dlm rangka Rapat Perkembangan Persiapan Virtual Job Fair dan Apel Siaga" u="1"/>
        <s v="Belanja Barang Non Operasional Lainnya. Pembayaran Indihome Speedy kegiatan Pusat Pendidikan KP Periode Bulan November 2022. Tgl. 16 November 2022." u="1"/>
        <s v="Belanja Perjalanan Dinas ke Universitas Gajah Mada tanggal 8 Maret 2022 dalam rangka Lanjutan Tugas Belajar terkait Perjalanan Peserta Tugas Belajar Tanggal 8 Maret 2022" u="1"/>
        <s v="Blnj Bhn Konsumsi (Snack pagi&amp;Makan siang) keg Bimbingan &amp; Pembinaan Metkur, dlm rangka rpt pembagian tugas tim penyusun &amp; membuat time table Buku Saku Koord Pusat" u="1"/>
        <s v="Pembayaran Belanja Bahan Konsumsi (makan siang). Keperluan kegiatan Bimbingan dan Pembinaan Metode dan Kurikulum,dalam rangka rapat Sinkronisasi jadual dan persiapan" u="1"/>
        <s v="Belanja Bahan Pembelian ATK dalam rangka mendukung kegiatan Penyusunan Program dan Anggaran Lingkup Pusdik KP, tgl. 1 Juli 2022" u="1"/>
        <s v="Belanja Keperluan Perkantoran: Pembelian keperluan rumah tangga pantry Pusdik KP Bulan Agustus 2022, Tgl 10 Agustus 2022." u="1"/>
        <s v="Belanja Pemeliharaan Lainnya : Pembayaran Pemeliharaan Aquarium Pusat Pendidikan KP Bulan Agustus 2022, tgl. 15 Agustus 2022." u="1"/>
        <s v="Bayar ke CV  Jasindo Putra Mandiri, Belanja Bahan Komputer dalam rangka Penyusunan POK Lingkup Satker Pusdik KP  tgl. 8 Juni 2022" u="1"/>
        <s v="Pembayaran Honor Operasional Satker Pengelola Keuangan Pusdik KP Bln Maret 2022, tgl. 01 April 2022" u="1"/>
        <s v="Belanja Bahan Konsumsi Snack Rapat Penyiapan Kegiatan TPA TOEFL. Tanggal 18 November 2022" u="1"/>
        <s v="Bayar ke Heri Febriansyah. Perdin Jkt - Depok, Jabar (PP). Tgl 10 Februari 2022. Dalam rangka menindaklanjuti permintaan dokumen BPK_RI terkait inventarisasi BMN. Tgl. 10 Februari 2022" u="1"/>
        <s v="Belanja Barang Persediaan Barang Konsumsi. Belanja ATK dalam rangka kegiatan Sinkronisasi Kegiatan Pendidikan KP . Tanggal 13 Mei 2022" u="1"/>
        <s v="Bayar ke CV. Seribu Bunga Print. Belanja Bahan. Pembelian Bahan Komputer dalam rangka kegiatan  Pengelolaan Kearsipan, Tata Naskah Dinas dan Persuratan Pusat Pendidikan KP, Tgl." u="1"/>
        <s v="Pembayaran Perjadin Pusdik KP Jkt-Politeknik AUP Bogor (PP) Tgl 4-5 Maret 2022 dalam rangka Penyusunan bahan Sosialisasi Kegiatan Aspirasi Tahun 2022" u="1"/>
        <s v="Pembelian bahan komputer dalam rangka keg pembinaan dan koordinasi pimpinan lingkup Pusdik KP" u="1"/>
        <s v="Belanja Barang Persediaan Barang Konsumsi, Alat Tulis Kantor, , Kegiatan Pembentukan Kelembagaan Pendidikan KP, tanggal" u="1"/>
        <s v="Belanja Barang Persediaan Barang Konsumsi. Belanja ATK dalam rangka kegiatan Sinkronisasi Kegiatan Pendidikan KP . Tanggal 17 Mei 2022" u="1"/>
        <s v="Pembayaran Perjadin Jkt - Cikaret Bogor tgl. 10 sd 11 Februari menyelesaikan verifikasi dokumen pembayaran dengan mekanisme LS ( Langsung) dan" u="1"/>
        <s v="Bayar ke CV. Putra Kualabhee Jaya. Belanja Barang Persediaan Barang Konsumsi: Pembelian ATK kegiatan Bidang Kelembagaan dan Ketanagaan Pusat Pendidikan KP Bulan Juli 2022. Tgl." u="1"/>
        <s v="Belanja Barang Persediaan Barang Konsumsi. Belanja Bahan Komputer dalam rangka kegiatan Identifikasi dan kajian program pendidikan KP. Tanggal 27 Mei 2022" u="1"/>
        <s v="Belanja Barang Persediaan Barang Konsumsi: Pencetakan amplop kop besar dan amplop kop kecil kegiatan operasional Pendidikan Pusat Pendidikan KP, Tgl 14 April 2022" u="1"/>
        <s v="Belanja bahan cetakan buku panduan penerimaan peserta didik. Kegiatan Dukungan Penerimaan dan Penetapan Terpusat Peserta Didik Lingkup KKP. Tgl 23 Mei 2022" u="1"/>
        <s v="Snack Pagi dalam rangka Lanjutan penetapan hasil seleksi penerimaan peserta didik dan penyusunan draft pengumuman hasil seleksi penerimaan peserta didik pada satuan pendidikan" u="1"/>
        <s v="Perdin Jakarta - Ancol, Jakut PP. Tgl. 27-28 Juli 2022. Dalam rangka kegiatan Re-verifikasi Penilaian Instrumen Pengawasan Kearsipan di lingkungan KKP. Tgl. 28 Juli 2022." u="1"/>
        <s v="Bayar ke Sutrisno dkk. Pembayaran Paket Data &amp; Komunikasi Pegawai Penanganan Pandemi Covid-19 keg Operasional Pegawai lingkup Pusdik KP an. Sutrisno dkk Bln April 2021. Tgl  01" u="1"/>
        <s v="Bayar ke Johan, S.A.P dkk. Pembayaran transport lokal Jakarta - Politeknik KP AUP, Jakarta (PP). Tgl 20 Mei 2022. Dalam rangka menghadiri Upacara Hari Kebangkitan Nasional. Tgl. 20" u="1"/>
        <s v="Belanja Pemeliharaan Peralatan dan Mesin: Pembayaran BBM kendaraan operasional roda 4 Pusat Pendidikan KP Bulan Juli 2022 a.n. Suryat Dedi Susena, Tgl. 26 Agustus 2022" u="1"/>
        <s v="Pembayaran Belanja Pemeliharaan Peralatan dan Mesin: Pembayaran service kendaraan operasional roda 4 Pusat Pendidikan KP Nopol B 2950 DQ Bulan Maret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rdin Jakarta - Jembrana, Bali (PP). Tgl. 26 -28 Januari 2022. Dalam rangka melakukan pembinaan kepegawaian dan penyelesaian disiplin PNS pada Politeknik KP Jembran" u="1"/>
        <s v="Belanja Bahan. Konsumsi/Snack Rapat Reviu proposal rencana penelitan peserta tugas belajar bagi PNS lingkup KKP Tahun 2022 , Kegiatan Tugas Belajar Baru. Tanggal 25 Juli 2022" u="1"/>
        <s v="Perdin Jakarta - Kantor BKN Jakarta, Jaktim (PP). Tgl. 12 Desember 2022. Dalam rangka Keg Konsultasi dan Pencarian Arsip SK CPNS atas nama Nova Riani Banjarnahor, A.Pi, M.M. Tgl." u="1"/>
        <s v="Belanja Bahan. Pembelian bahan komputer dalam rangka kegiatan Pembinaan dan Koordinasi Pimpinan lingkup Pusat Pendidikan KP, Tgl. 06 Juli 2022" u="1"/>
        <s v="Belanja Bahan. Penggandaan, Fotocopy dan penjilidan dalam rangka kegiatan Tugas Belajar Baru. Tanggal 5 Desember 2022" u="1"/>
        <s v="Bayar ke Abdurahman Rasyid. Perdin Jkt - Ancol, Jakut (PP). Tgl 2 Juni 2022. Dalam rangka melakukan pendampingan penilaian BMN oleh Tim Penilai dari KPKNL Jakarta II di Gd. BRSDM" u="1"/>
        <s v="Bayar ke CV kegiatan Evaluasi Kinerja Keuangan dan Penyusunan SPIP" u="1"/>
        <s v="Belanja Perdin Biasa Pusdik KP- Politeknik AUP Jakarta, An. SW. Budi Santoso, A.Pi, M.M pada tgl 20 Mei 2022.Keperluan Pembinaan Pelaksanaan Kewirausahaan dan TEFA dlm rangka" u="1"/>
        <s v="Belanja Pemeliharaan Peralatan &amp; Mesin: Pembayaran BBM kendaraan operasional roda 4 Pusat Pendidikan KP Bulan September 2022 a.n. Dwi Hertanto, Tgl. 12 Oktober 2022" u="1"/>
        <s v="Belanja Alat Tulis Kantor. Kegiatan Penilaian Kinerja Pendidikan KP. Tanggal 28 Oktober 2022 :" u="1"/>
        <s v="Perdin Jakarta - Ancol , tgl. 16 Sept 2022 (PP) melakukan penyelesaian pertanggung jawaban GUP  ( Revolving ) ke 11 Lingkup Pusdik KP tgl. 16 Sept 2022" u="1"/>
        <s v="Belanja Keperluan Perkantoran: Pembelian makanan/minuman kecil untuk rapat dan penerimaan tamu kegiatan operasional Pusdik KP Bulan Juni 2022, Tgl 08 Juni 2022." u="1"/>
        <s v="Belanja Bahan Penggandaan dalam rangka Kegiatan Finalisasi Dokumen PSDKU, Tanggal 1 Desember 2022" u="1"/>
        <s v="Bayar ke Delicio: Belanja Keperluan Perkantoran. Pembelian konsumsi (snack) dalam rangka Rapat Koordinasi Tindak Lanjut Temuan Sementara Temuan Itjen KKP TA. 2022. Tgl. 30 Juni" u="1"/>
        <s v="Belanja Barang Non Operasional Lainnya. Pembayaran Indihome Speedy kegiatan Pusat Pendidikan KP Periode Bulan Juli 2022. Tgl. 19 Juli 2022." u="1"/>
        <s v="embelian konsumsi (snack) Rapat Pembahasan Ocen Institute of Indonesia dll. Tgl 12 September 2022" u="1"/>
        <s v="Belanja Bahan Konsumsi/Makan Sore Rapat Finalisasi Persiapan Rapat Koordinasi Tugas Belajar dan Izin Belajar. Keg. Aparatur KKP yang Diberikan Izin Belajar. Tgl 6 Des 2022" u="1"/>
        <s v="Belanja Bahan Konsumsi (snack pagi&amp;mkn siang). Dlm rangka rapat lanjutan pembahasan draft buku pembelajaran digital. Tgl 20 Desember 2022" u="1"/>
        <s v="Belanja Pemeliharaan Peralatan &amp; Mesin: Pembayaran pemeliharaan kendaraan operasional roda 4 Nopol B 1165 UQN Bulan Desember 2022, tgl. 24 Desember 2022." u="1"/>
        <s v="Bayar ke Cut Dara Thahira. Perdin Jakarta - Cirebon, Jabar (PP). Tgl. 19-21 April 2022. Dalam rangka kegiatan Penyusunan Program Kerja Pengawasan Kearsipan Tahunan (PKPT) Tahun" u="1"/>
        <s v="Blnja brg non operasional lainnya penerimaan peserta didik baru 2023 . Tgl 2 Desember 2022" u="1"/>
        <s v="Bayar ke RS Kramat 128. Belanja Jasa. Penanganan Pandemi Covid-19: Pembayaran Rapid Test_Antigen kegiatan Pengelolaan Administrasi Kepegawaian Pusdik KP an. R. Gelora" u="1"/>
        <s v="Perjalanan Dinas dari Semarang ke Bogor (PP) tgl 7-9 Des 2022 dalam rangka Rapat Koordinasi Penyelenggaraan Tugas Belajar dan Izin Belajar Lingkup KKP Tahun 2022. Tgl 9" u="1"/>
        <s v="Bayar ke FINS Anugerah Alam. Belanja Keperluan Perkantoran: Pembayaran biaya estetika kantor kegiatan Pusat Pendidikan KP periode Bulan April 2022. Tgl. 20 April 2022." u="1"/>
        <s v="Belanja Bahan. Penggandaan,fotocopy dan penjilidan.Kegiatan Monitoring dan Evaluasi Penyelenggaraan Pendidikan KP. Tanggal 13 Juli 2022" u="1"/>
        <s v="Pembayaran Belanja Barang Non Operasional Lainnya, Langganan Biaya Video Conference (500 org) dalam rangka Kegiatan Peningkatan Kompetensi Pendidik dan Tenaga Kependidikan" u="1"/>
        <s v="Bayar ke Antoni. Perdin Jakarta - Ancol, Jakut (PP). Tgl. 22 Maret 2022. Dalam rangka kegiatan persiapan Penyusunan Matrik Peran Hasil Tahun 2022 lingkup Pusdik KP. Tgl. 22 Maret 2022." u="1"/>
        <s v="Belanja Jasa Profesi.Mendukung kegiatan Penyusunan NSPK Metode dan Kurikulum dlm rangka Finalisasi Buku Saku Puswira. Tgl 7 September 2022 an. Gatot Hendro Prakosa" u="1"/>
        <s v="Belanja Perjalanan Dinas dari Pangkalan PSDKP Tual - Ambon ke Politeknik AUP Jakarta pada tgl  10 Sept 2022 dalam rangka Perjalanan Peserta Tugas Belajar. Tgl 12 Sept 2022" u="1"/>
        <s v="Bayar ke RSIA Sayang Bunda. Belanja Jasa. Penanganan Pandemi Covid-19: Pembayaran Rapid Test_PCR kegiatan Pengelolaan Administrasi Kepegawaian Pusdik KP an. Rini Ariani. Tgl" u="1"/>
        <s v="Pembayaran Belanja Bahan Konsumsi (Snack pagi&amp;Sore). Keperluan kegiatan Bimbingan dan Pembinaan Metode dan Kurikulum,dalam rangka rapat Sinkronisasi jadual sertifikasi kompetensi" u="1"/>
        <s v="Bayar ke Foodmart Fresh Atrium:Pmblian konsumsi jamuan buka puasa keg. rapat pertemuan Pmbhsn Matriks Peran SKP Tahun 2022. Tgl. 20 April 2022" u="1"/>
        <s v="Belanja Perjalanan Dinas dari BPSPL Makasar Wilker Manado ke Universitas Diponegoro Semarang pada tgl  21 Agts 2022 dalam rangka Perjalanan Peserta Tugas Belajar. Tgl 22 Agts" u="1"/>
        <s v="Belanja Bahan persediaan Bahan Komputer dalam rangka mendukung kegiatan Verifikasi dan Validasi Pertanggungjawaban Kegiatan tgl. 17 Juni 2022" u="1"/>
        <s v="Pembayaran Belanja Barang Non Operasional Lainnya Langganan biaya video conference Keg. Penyusunan Perencanaan Pendidikan KP" u="1"/>
        <s v="Pembayaran Belanja Barang Persediaan Barang Konsumsi. Belanja ATK dalam rangka kegiatan Penyusunan Perencanaan Pendidikan KP" u="1"/>
        <s v="Belanja Bahan ATK. Desember 2022" u="1"/>
        <s v="Pembayaran Belanja Barang Persediaan Barang Konsumsi. Belanja Komputer Suplies dalam rangka kegiatan Identifikasi dan Kajian Program Pendidikan KP" u="1"/>
        <s v="Belanja barang persediaan barang konsumsi. pencetakan map Pusdik KP keg operasional Pusat Pendidikan KP tahun 2022, Tgl 04 Oktober 2022" u="1"/>
        <s v="Belanja Barang Non Operasional Lainnya Langganan biaya video conference Bulan Desember 2022 Keg. Lanjutan Tugas Beajar. Tanggal 27 Desember 2022" u="1"/>
        <s v="Bayar ke Unit Toko Sejati Mulia: Belanja Keperluan Perkantoran. Pembelian konsumsi (snack) Rapat Pembahasan Revisi Anggaran Kebutuhan Pelaksanaan Wisuda Sat Pendidikan Tinggi." u="1"/>
        <s v="Bayar Penyusunan Laporan Penyelenggaraan Sistem Pengenalian Intern Lingkup Kementerian KP," u="1"/>
        <s v="Pembayaran Belanja Keperluan Perkantoran: Pembayaran BPJS Ketenagakerjaan Pengemudi dan Pramubhakti lingkup Pusat Pendidikan KP Bulan Januari 2022" u="1"/>
        <s v="Pembayaran transport lokal Jakarta ke Ciracas, Jaktim (PP). Tgl 05 September 2022. Dalam rangka kegiatan Pemindahan dokumen/arsip dari dan ke Rumah Arsip Ciracas. Tgl. 21" u="1"/>
        <s v="Belanja Barang Persediaan Barang Konsumsi: Pembelian ATK kegiatan Bidang Kelembagaan dan Ketenagaan Pusat Pendidikan KP Bulan Mei 2022. Tgl 10 Mei 2022" u="1"/>
        <s v="Belanja Bahan Konsumsi Nasi Box, makan siang rapat finalisasi penyusunan dokumen persyaratan" u="1"/>
        <s v="Bayar ke Billy Audio. Belanja Keperluan Sehari-hari Perkantoran: Pembelian stand mic/tripod holder mikrofon kegiatan keperluan sehari-hari perkantoran Pusat Pendidikan KP. Tgl. 20 Juni" u="1"/>
        <s v="Belanja Barang Non Operasional Lainnya (Dukungan Penjaminan Mutu Kelembagaan), Pencetakan Buku Penilaian Mutu Lingkup Satdik Tinggi KP, tgl 23 Desember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Perjadin Pusdik KP-Gd. BRSDM I Ancol tgl 24 Nov 2022 (PP) .Melakukan Finalisasi review pedoman penerimaan peserta didik" u="1"/>
        <s v="Belanja Perjalanan Dinas dari Jakarta ke Bogor pada tgl 24-26 Nov 2022 dalam rangka Penyiapan Rakor Tugas Belajar, 28 Nov 2022" u="1"/>
      </sharedItems>
    </cacheField>
    <cacheField name="Jumlah" numFmtId="0">
      <sharedItems containsSemiMixedTypes="0" containsString="0" containsNumber="1" containsInteger="1" minValue="40000" maxValue="5000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11">
        <s v="GUP 01"/>
        <s v="GUP 02"/>
        <s v="TUP 01"/>
        <s v="GUP 03"/>
        <s v="GUP 04"/>
        <s v="GUP 05"/>
        <s v="TUP 02"/>
        <s v="GUP 06"/>
        <s v="GUP 07"/>
        <s v="GUP 08"/>
        <s v="GUP 09"/>
      </sharedItems>
    </cacheField>
    <cacheField name="Jenis SPM" numFmtId="0">
      <sharedItems containsBlank="1"/>
    </cacheField>
    <cacheField name="Jenis SP2D" numFmtId="0">
      <sharedItems containsBlank="1"/>
    </cacheField>
    <cacheField name="noKW" numFmtId="0">
      <sharedItems count="1923">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922"/>
        <s v="01911"/>
        <s v="01923"/>
        <s v="01912"/>
        <s v="01924"/>
        <s v="01913"/>
        <s v="01925"/>
        <s v="01914"/>
        <s v="01915"/>
        <s v="01916"/>
        <s v="01917"/>
        <s v="01918"/>
        <s v="01919"/>
        <s v="01920"/>
        <s v="01921"/>
        <s v="01926"/>
        <s v="01927"/>
        <s v="01928"/>
        <s v="01932"/>
        <s v="01929"/>
        <s v="01930"/>
        <s v="01931"/>
        <s v="01122" u="1"/>
        <s v="01522" u="1"/>
        <s v="01622" u="1"/>
        <s v="01722" u="1"/>
        <s v="02362" u="1"/>
        <s v="02762" u="1"/>
        <s v="01132" u="1"/>
        <s v="01532" u="1"/>
        <s v="01632" u="1"/>
        <s v="01732" u="1"/>
        <s v="02372" u="1"/>
        <s v="00302" u="1"/>
        <s v="01142" u="1"/>
        <s v="01642" u="1"/>
        <s v="02382" u="1"/>
        <s v="00012" u="1"/>
        <s v="00312" u="1"/>
        <s v="01452" u="1"/>
        <s v="01652" u="1"/>
        <s v="05708" u="1"/>
        <s v="02392" u="1"/>
        <s v="02692" u="1"/>
        <s v="00022" u="1"/>
        <s v="00322" u="1"/>
        <s v="00722" u="1"/>
        <s v="01062" u="1"/>
        <s v="01462" u="1"/>
        <s v="01662" u="1"/>
        <s v="05718" u="1"/>
        <s v="00032" u="1"/>
        <s v="00332" u="1"/>
        <s v="00732" u="1"/>
        <s v="01072" u="1"/>
        <s v="01372" u="1"/>
        <s v="01472" u="1"/>
        <s v="01572" u="1"/>
        <s v="01672" u="1"/>
        <s v="05728" u="1"/>
        <s v="00742" u="1"/>
        <s v="01082" u="1"/>
        <s v="01382" u="1"/>
        <s v="01482" u="1"/>
        <s v="01582" u="1"/>
        <s v="01682" u="1"/>
        <s v="05738" u="1"/>
        <s v="04008" u="1"/>
        <s v="04208" u="1"/>
        <s v="04308" u="1"/>
        <s v="04608" u="1"/>
        <s v="00752" u="1"/>
        <s v="01092" u="1"/>
        <s v="05048" u="1"/>
        <s v="04808" u="1"/>
        <s v="01392" u="1"/>
        <s v="01492" u="1"/>
        <s v="01592" u="1"/>
        <s v="01692" u="1"/>
        <s v="05748" u="1"/>
        <s v="04018" u="1"/>
        <s v="04618" u="1"/>
        <s v="00762" u="1"/>
        <s v="05058" u="1"/>
        <s v="04818" u="1"/>
        <s v="05158" u="1"/>
        <s v="04918" u="1"/>
        <s v="05358" u="1"/>
        <s v="05758" u="1"/>
        <s v="04028" u="1"/>
        <s v="04628" u="1"/>
        <s v="00772" u="1"/>
        <s v="05068" u="1"/>
        <s v="04828" u="1"/>
        <s v="05168" u="1"/>
        <s v="04928" u="1"/>
        <s v="05368" u="1"/>
        <s v="05668" u="1"/>
        <s v="04038" u="1"/>
        <s v="00282" u="1"/>
        <s v="04638" u="1"/>
        <s v="05078" u="1"/>
        <s v="05178" u="1"/>
        <s v="04938" u="1"/>
        <s v="05378" u="1"/>
        <s v="05678" u="1"/>
        <s v="03408" u="1"/>
        <s v="03708" u="1"/>
        <s v="04048" u="1"/>
        <s v="00292" u="1"/>
        <s v="04448" u="1"/>
        <s v="05188" u="1"/>
        <s v="05388" u="1"/>
        <s v="05688" u="1"/>
        <s v="03318" u="1"/>
        <s v="03418" u="1"/>
        <s v="03718" u="1"/>
        <s v="03818" u="1"/>
        <s v="04458" u="1"/>
        <s v="05698" u="1"/>
        <s v="03128" u="1"/>
        <s v="03328" u="1"/>
        <s v="03428" u="1"/>
        <s v="03828" u="1"/>
        <s v="04168" u="1"/>
        <s v="04468" u="1"/>
        <s v="03138" u="1"/>
        <s v="03338" u="1"/>
        <s v="03438" u="1"/>
        <s v="03538" u="1"/>
        <s v="03838" u="1"/>
        <s v="04178" u="1"/>
        <s v="04278" u="1"/>
        <s v="04478" u="1"/>
        <s v="04578" u="1"/>
        <s v="02708" u="1"/>
        <s v="03348" u="1"/>
        <s v="03448" u="1"/>
        <s v="03548" u="1"/>
        <s v="03848" u="1"/>
        <s v="04188" u="1"/>
        <s v="04288" u="1"/>
        <s v="04488" u="1"/>
        <s v="04588" u="1"/>
        <s v="05703" u="1"/>
        <s v="02718" u="1"/>
        <s v="03158" u="1"/>
        <s v="03358" u="1"/>
        <s v="03558" u="1"/>
        <s v="03858" u="1"/>
        <s v="04198" u="1"/>
        <s v="04298" u="1"/>
        <s v="04598" u="1"/>
        <s v="04798" u="1"/>
        <s v="05713" u="1"/>
        <s v="02228" u="1"/>
        <s v="02728" u="1"/>
        <s v="03168" u="1"/>
        <s v="03368" u="1"/>
        <s v="03568" u="1"/>
        <s v="05723" u="1"/>
        <s v="02238" u="1"/>
        <s v="02738" u="1"/>
        <s v="03378" u="1"/>
        <s v="03878" u="1"/>
        <s v="01108" u="1"/>
        <s v="05733" u="1"/>
        <s v="01508" u="1"/>
        <s v="01608" u="1"/>
        <s v="01708" u="1"/>
        <s v="01908" u="1"/>
        <s v="02248" u="1"/>
        <s v="02348" u="1"/>
        <s v="02748" u="1"/>
        <s v="03688" u="1"/>
        <s v="04203" u="1"/>
        <s v="03888" u="1"/>
        <s v="04303" u="1"/>
        <s v="04603" u="1"/>
        <s v="05043" u="1"/>
        <s v="04803" u="1"/>
        <s v="01118" u="1"/>
        <s v="05743" u="1"/>
        <s v="01418" u="1"/>
        <s v="01518" u="1"/>
        <s v="01618" u="1"/>
        <s v="01718" u="1"/>
        <s v="02358" u="1"/>
        <s v="02758" u="1"/>
        <s v="03398" u="1"/>
        <s v="04013" u="1"/>
        <s v="03698" u="1"/>
        <s v="04213" u="1"/>
        <s v="04313" u="1"/>
        <s v="04613" u="1"/>
        <s v="05053" u="1"/>
        <s v="04813" u="1"/>
        <s v="04913" u="1"/>
        <s v="05353" u="1"/>
        <s v="01128" u="1"/>
        <s v="05753" u="1"/>
        <s v="01528" u="1"/>
        <s v="01628" u="1"/>
        <s v="02368" u="1"/>
        <s v="04023" u="1"/>
        <s v="04623" u="1"/>
        <s v="05063" u="1"/>
        <s v="04823" u="1"/>
        <s v="05163" u="1"/>
        <s v="04923" u="1"/>
        <s v="05363" u="1"/>
        <s v="01138" u="1"/>
        <s v="05663" u="1"/>
        <s v="05763" u="1"/>
        <s v="01638" u="1"/>
        <s v="01738" u="1"/>
        <s v="02378" u="1"/>
        <s v="04033" u="1"/>
        <s v="00008" u="1"/>
        <s v="04633" u="1"/>
        <s v="00308" u="1"/>
        <s v="05073" u="1"/>
        <s v="05173" u="1"/>
        <s v="04933" u="1"/>
        <s v="05373" u="1"/>
        <s v="05673" u="1"/>
        <s v="01448" u="1"/>
        <s v="01648" u="1"/>
        <s v="02388" u="1"/>
        <s v="03403" u="1"/>
        <s v="03703" u="1"/>
        <s v="04043" u="1"/>
        <s v="04443" u="1"/>
        <s v="00018" u="1"/>
        <s v="04643" u="1"/>
        <s v="00318" u="1"/>
        <s v="05083" u="1"/>
        <s v="05183" u="1"/>
        <s v="05383" u="1"/>
        <s v="00718" u="1"/>
        <s v="05683" u="1"/>
        <s v="01458" u="1"/>
        <s v="01658" u="1"/>
        <s v="02698" u="1"/>
        <s v="03313" u="1"/>
        <s v="03413" u="1"/>
        <s v="03713" u="1"/>
        <s v="04453" u="1"/>
        <s v="00028" u="1"/>
        <s v="00328" u="1"/>
        <s v="01068" u="1"/>
        <s v="05693" u="1"/>
        <s v="01368" u="1"/>
        <s v="01468" u="1"/>
        <s v="01568" u="1"/>
        <s v="01668" u="1"/>
        <s v="03123" u="1"/>
        <s v="03323" u="1"/>
        <s v="03423" u="1"/>
        <s v="03823" u="1"/>
        <s v="04463" u="1"/>
        <s v="00738" u="1"/>
        <s v="01078" u="1"/>
        <s v="01378" u="1"/>
        <s v="01478" u="1"/>
        <s v="01578" u="1"/>
        <s v="01678" u="1"/>
        <s v="03133" u="1"/>
        <s v="03333" u="1"/>
        <s v="03433" u="1"/>
        <s v="03833" u="1"/>
        <s v="04173" u="1"/>
        <s v="04473" u="1"/>
        <s v="00748" u="1"/>
        <s v="01088" u="1"/>
        <s v="01388" u="1"/>
        <s v="01488" u="1"/>
        <s v="01588" u="1"/>
        <s v="01688" u="1"/>
        <s v="02703" u="1"/>
        <s v="03143" u="1"/>
        <s v="03343" u="1"/>
        <s v="03443" u="1"/>
        <s v="03543" u="1"/>
        <s v="03843" u="1"/>
        <s v="04183" u="1"/>
        <s v="04283" u="1"/>
        <s v="04483" u="1"/>
        <s v="04583" u="1"/>
        <s v="00758" u="1"/>
        <s v="01098" u="1"/>
        <s v="01398" u="1"/>
        <s v="01498" u="1"/>
        <s v="01598" u="1"/>
        <s v="01698" u="1"/>
        <s v="02713" u="1"/>
        <s v="03153" u="1"/>
        <s v="03353" u="1"/>
        <s v="03553" u="1"/>
        <s v="03853" u="1"/>
        <s v="04193" u="1"/>
        <s v="04293" u="1"/>
        <s v="04593" u="1"/>
        <s v="00568" u="1"/>
        <s v="00768" u="1"/>
        <s v="02723" u="1"/>
        <s v="03163" u="1"/>
        <s v="03363" u="1"/>
        <s v="03563" u="1"/>
        <s v="03863" u="1"/>
        <s v="00278" u="1"/>
        <s v="00778" u="1"/>
        <s v="02233" u="1"/>
        <s v="02733" u="1"/>
        <s v="03373" u="1"/>
        <s v="03873" u="1"/>
        <s v="00288" u="1"/>
        <s v="01103" u="1"/>
        <s v="01403" u="1"/>
        <s v="01503" u="1"/>
        <s v="01603" u="1"/>
        <s v="01703" u="1"/>
        <s v="01903" u="1"/>
        <s v="02243" u="1"/>
        <s v="02343" u="1"/>
        <s v="02743" u="1"/>
        <s v="03383" u="1"/>
        <s v="03683" u="1"/>
        <s v="00298" u="1"/>
        <s v="01113" u="1"/>
        <s v="01413" u="1"/>
        <s v="01513" u="1"/>
        <s v="01613" u="1"/>
        <s v="01713" u="1"/>
        <s v="02253" u="1"/>
        <s v="02353" u="1"/>
        <s v="02753" u="1"/>
        <s v="03393" u="1"/>
        <s v="03693" u="1"/>
        <s v="01123" u="1"/>
        <s v="01523" u="1"/>
        <s v="01623" u="1"/>
        <s v="02363" u="1"/>
        <s v="02763" u="1"/>
        <s v="01133" u="1"/>
        <s v="01533" u="1"/>
        <s v="01633" u="1"/>
        <s v="01733" u="1"/>
        <s v="02373" u="1"/>
        <s v="00303" u="1"/>
        <s v="01143" u="1"/>
        <s v="01643" u="1"/>
        <s v="02383" u="1"/>
        <s v="00013" u="1"/>
        <s v="00313" u="1"/>
        <s v="00713" u="1"/>
        <s v="01453" u="1"/>
        <s v="01653" u="1"/>
        <s v="05709" u="1"/>
        <s v="02393" u="1"/>
        <s v="02693" u="1"/>
        <s v="00023" u="1"/>
        <s v="00323" u="1"/>
        <s v="00723" u="1"/>
        <s v="01063" u="1"/>
        <s v="01463" u="1"/>
        <s v="01663" u="1"/>
        <s v="05719" u="1"/>
        <s v="00033" u="1"/>
        <s v="00333" u="1"/>
        <s v="00733" u="1"/>
        <s v="01073" u="1"/>
        <s v="01373" u="1"/>
        <s v="01473" u="1"/>
        <s v="01573" u="1"/>
        <s v="01673" u="1"/>
        <s v="05729" u="1"/>
        <s v="00743" u="1"/>
        <s v="01083" u="1"/>
        <s v="01383" u="1"/>
        <s v="01483" u="1"/>
        <s v="01583" u="1"/>
        <s v="01683" u="1"/>
        <s v="05739" u="1"/>
        <s v="04009" u="1"/>
        <s v="04209" u="1"/>
        <s v="04309" u="1"/>
        <s v="00753" u="1"/>
        <s v="01093" u="1"/>
        <s v="05049" u="1"/>
        <s v="04809" u="1"/>
        <s v="01393" u="1"/>
        <s v="01493" u="1"/>
        <s v="01593" u="1"/>
        <s v="01693" u="1"/>
        <s v="05749" u="1"/>
        <s v="04019" u="1"/>
        <s v="00563" u="1"/>
        <s v="04619" u="1"/>
        <s v="00763" u="1"/>
        <s v="05059" u="1"/>
        <s v="04819" u="1"/>
        <s v="05159" u="1"/>
        <s v="04919" u="1"/>
        <s v="05359" u="1"/>
        <s v="05659" u="1"/>
        <s v="05759" u="1"/>
        <s v="04029" u="1"/>
        <s v="04629" u="1"/>
        <s v="00773" u="1"/>
        <s v="05069" u="1"/>
        <s v="05169" u="1"/>
        <s v="04929" u="1"/>
        <s v="05369" u="1"/>
        <s v="05669" u="1"/>
        <s v="04039" u="1"/>
        <s v="00283" u="1"/>
        <s v="04439" u="1"/>
        <s v="04639" u="1"/>
        <s v="05079" u="1"/>
        <s v="05179" u="1"/>
        <s v="04939" u="1"/>
        <s v="05379" u="1"/>
        <s v="05679" u="1"/>
        <s v="03409" u="1"/>
        <s v="03709" u="1"/>
        <s v="04049" u="1"/>
        <s v="00293" u="1"/>
        <s v="04449" u="1"/>
        <s v="05189" u="1"/>
        <s v="05389" u="1"/>
        <s v="05689" u="1"/>
        <s v="03119" u="1"/>
        <s v="03319" u="1"/>
        <s v="03419" u="1"/>
        <s v="03719" u="1"/>
        <s v="03819" u="1"/>
        <s v="04459" u="1"/>
        <s v="05699" u="1"/>
        <s v="03129" u="1"/>
        <s v="03329" u="1"/>
        <s v="03429" u="1"/>
        <s v="03829" u="1"/>
        <s v="04169" u="1"/>
        <s v="04469" u="1"/>
        <s v="03139" u="1"/>
        <s v="03339" u="1"/>
        <s v="03439" u="1"/>
        <s v="03539" u="1"/>
        <s v="03839" u="1"/>
        <s v="04179" u="1"/>
        <s v="04279" u="1"/>
        <s v="04479" u="1"/>
        <s v="04579" u="1"/>
        <s v="02709" u="1"/>
        <s v="03149" u="1"/>
        <s v="03349" u="1"/>
        <s v="03449" u="1"/>
        <s v="03549" u="1"/>
        <s v="03849" u="1"/>
        <s v="04189" u="1"/>
        <s v="04289" u="1"/>
        <s v="04489" u="1"/>
        <s v="04589" u="1"/>
        <s v="05704" u="1"/>
        <s v="02719" u="1"/>
        <s v="03159" u="1"/>
        <s v="03359" u="1"/>
        <s v="03559" u="1"/>
        <s v="03859" u="1"/>
        <s v="04199" u="1"/>
        <s v="04299" u="1"/>
        <s v="04599" u="1"/>
        <s v="04799" u="1"/>
        <s v="05714" u="1"/>
        <s v="02229" u="1"/>
        <s v="02729" u="1"/>
        <s v="03169" u="1"/>
        <s v="03369" u="1"/>
        <s v="03569" u="1"/>
        <s v="03869" u="1"/>
        <s v="05724" u="1"/>
        <s v="02239" u="1"/>
        <s v="02739" u="1"/>
        <s v="03379" u="1"/>
        <s v="03879" u="1"/>
        <s v="01109" u="1"/>
        <s v="05734" u="1"/>
        <s v="01409" u="1"/>
        <s v="01509" u="1"/>
        <s v="01609" u="1"/>
        <s v="01709" u="1"/>
        <s v="01909" u="1"/>
        <s v="02249" u="1"/>
        <s v="02349" u="1"/>
        <s v="02749" u="1"/>
        <s v="03389" u="1"/>
        <s v="03689" u="1"/>
        <s v="04204" u="1"/>
        <s v="03889" u="1"/>
        <s v="04304" u="1"/>
        <s v="05044" u="1"/>
        <s v="04804" u="1"/>
        <s v="01119" u="1"/>
        <s v="05744" u="1"/>
        <s v="01419" u="1"/>
        <s v="01519" u="1"/>
        <s v="01619" u="1"/>
        <s v="01719" u="1"/>
        <s v="02359" u="1"/>
        <s v="02759" u="1"/>
        <s v="03399" u="1"/>
        <s v="04014" u="1"/>
        <s v="03699" u="1"/>
        <s v="04214" u="1"/>
        <s v="04314" u="1"/>
        <s v="04614" u="1"/>
        <s v="05054" u="1"/>
        <s v="04814" u="1"/>
        <s v="04914" u="1"/>
        <s v="05354" u="1"/>
        <s v="01129" u="1"/>
        <s v="05754" u="1"/>
        <s v="01529" u="1"/>
        <s v="01629" u="1"/>
        <s v="01729" u="1"/>
        <s v="02369" u="1"/>
        <s v="04024" u="1"/>
        <s v="04624" u="1"/>
        <s v="05064" u="1"/>
        <s v="04824" u="1"/>
        <s v="05164" u="1"/>
        <s v="04924" u="1"/>
        <s v="05364" u="1"/>
        <s v="01139" u="1"/>
        <s v="05664" u="1"/>
        <s v="05764" u="1"/>
        <s v="01639" u="1"/>
        <s v="02379" u="1"/>
        <s v="04034" u="1"/>
        <s v="00009" u="1"/>
        <s v="04634" u="1"/>
        <s v="00309" u="1"/>
        <s v="05074" u="1"/>
        <s v="05174" u="1"/>
        <s v="04934" u="1"/>
        <s v="05374" u="1"/>
        <s v="05674" u="1"/>
        <s v="01449" u="1"/>
        <s v="01649" u="1"/>
        <s v="02389" u="1"/>
        <s v="02689" u="1"/>
        <s v="03404" u="1"/>
        <s v="03704" u="1"/>
        <s v="04044" u="1"/>
        <s v="04444" u="1"/>
        <s v="00019" u="1"/>
        <s v="00319" u="1"/>
        <s v="05084" u="1"/>
        <s v="05184" u="1"/>
        <s v="05384" u="1"/>
        <s v="00719" u="1"/>
        <s v="05684" u="1"/>
        <s v="01459" u="1"/>
        <s v="01659" u="1"/>
        <s v="02699" u="1"/>
        <s v="03314" u="1"/>
        <s v="03414" u="1"/>
        <s v="03714" u="1"/>
        <s v="04454" u="1"/>
        <s v="00029" u="1"/>
        <s v="00329" u="1"/>
        <s v="01069" u="1"/>
        <s v="05694" u="1"/>
        <s v="01369" u="1"/>
        <s v="01469" u="1"/>
        <s v="01569" u="1"/>
        <s v="01669" u="1"/>
        <s v="03124" u="1"/>
        <s v="03324" u="1"/>
        <s v="03424" u="1"/>
        <s v="03824" u="1"/>
        <s v="04164" u="1"/>
        <s v="04464" u="1"/>
        <s v="00739" u="1"/>
        <s v="01079" u="1"/>
        <s v="01379" u="1"/>
        <s v="01479" u="1"/>
        <s v="01579" u="1"/>
        <s v="01679" u="1"/>
        <s v="03134" u="1"/>
        <s v="03334" u="1"/>
        <s v="03434" u="1"/>
        <s v="03534" u="1"/>
        <s v="03834" u="1"/>
        <s v="04174" u="1"/>
        <s v="04474" u="1"/>
        <s v="00049" u="1"/>
        <s v="00749" u="1"/>
        <s v="01089" u="1"/>
        <s v="01389" u="1"/>
        <s v="01489" u="1"/>
        <s v="01589" u="1"/>
        <s v="01689" u="1"/>
        <s v="02704" u="1"/>
        <s v="03144" u="1"/>
        <s v="03344" u="1"/>
        <s v="03444" u="1"/>
        <s v="03544" u="1"/>
        <s v="03844" u="1"/>
        <s v="04184" u="1"/>
        <s v="04284" u="1"/>
        <s v="04484" u="1"/>
        <s v="04584" u="1"/>
        <s v="00759" u="1"/>
        <s v="01099" u="1"/>
        <s v="01399" u="1"/>
        <s v="01499" u="1"/>
        <s v="01599" u="1"/>
        <s v="01699" u="1"/>
        <s v="02714" u="1"/>
        <s v="03154" u="1"/>
        <s v="03354" u="1"/>
        <s v="03554" u="1"/>
        <s v="03854" u="1"/>
        <s v="04194" u="1"/>
        <s v="04294" u="1"/>
        <s v="04594" u="1"/>
        <s v="04794" u="1"/>
        <s v="00569" u="1"/>
        <s v="00769" u="1"/>
        <s v="02724" u="1"/>
        <s v="03164" u="1"/>
        <s v="03364" u="1"/>
        <s v="03564" u="1"/>
        <s v="03864" u="1"/>
        <s v="00279" u="1"/>
        <s v="00779" u="1"/>
        <s v="02234" u="1"/>
        <s v="02734" u="1"/>
        <s v="03374" u="1"/>
        <s v="00289" u="1"/>
        <s v="01104" u="1"/>
        <s v="01404" u="1"/>
        <s v="01504" u="1"/>
        <s v="01604" u="1"/>
        <s v="01704" u="1"/>
        <s v="01904" u="1"/>
        <s v="02244" u="1"/>
        <s v="02344" u="1"/>
        <s v="02744" u="1"/>
        <s v="03384" u="1"/>
        <s v="03684" u="1"/>
        <s v="03884" u="1"/>
        <s v="00299" u="1"/>
        <s v="01114" u="1"/>
        <s v="01414" u="1"/>
        <s v="01514" u="1"/>
        <s v="01614" u="1"/>
        <s v="01714" u="1"/>
        <s v="02254" u="1"/>
        <s v="02354" u="1"/>
        <s v="02754" u="1"/>
        <s v="03394" u="1"/>
        <s v="03694" u="1"/>
        <s v="01124" u="1"/>
        <s v="01524" u="1"/>
        <s v="01624" u="1"/>
        <s v="01724" u="1"/>
        <s v="02364" u="1"/>
        <s v="01134" u="1"/>
        <s v="01634" u="1"/>
        <s v="01734" u="1"/>
        <s v="00004" u="1"/>
        <s v="00304" u="1"/>
        <s v="01144" u="1"/>
        <s v="01644" u="1"/>
        <s v="02384" u="1"/>
        <s v="02684" u="1"/>
        <s v="00014" u="1"/>
        <s v="00314" u="1"/>
        <s v="00714" u="1"/>
        <s v="01454" u="1"/>
        <s v="01654" u="1"/>
        <s v="02394" u="1"/>
        <s v="02694" u="1"/>
        <s v="00024" u="1"/>
        <s v="00324" u="1"/>
        <s v="00724" u="1"/>
        <s v="01064" u="1"/>
        <s v="01364" u="1"/>
        <s v="01464" u="1"/>
        <s v="01664" u="1"/>
        <s v=":" u="1"/>
        <s v="00334" u="1"/>
        <s v="00734" u="1"/>
        <s v="01074" u="1"/>
        <s v="01374" u="1"/>
        <s v="01474" u="1"/>
        <s v="01574" u="1"/>
        <s v="01674" u="1"/>
        <s v="00744" u="1"/>
        <s v="01084" u="1"/>
        <s v="01384" u="1"/>
        <s v="01484" u="1"/>
        <s v="01584" u="1"/>
        <s v="01684" u="1"/>
        <s v="00754" u="1"/>
        <s v="01094" u="1"/>
        <s v="01494" u="1"/>
        <s v="01594" u="1"/>
        <s v="01694" u="1"/>
        <s v="00564" u="1"/>
        <s v="00764" u="1"/>
        <s v="00774" u="1"/>
        <s v="00284" u="1"/>
        <s v="00294" u="1"/>
        <s v="05705" u="1"/>
        <s v="05715" u="1"/>
        <s v="05725" u="1"/>
        <s v="05735" u="1"/>
        <s v="04205" u="1"/>
        <s v="04305" u="1"/>
        <s v="05045" u="1"/>
        <s v="04805" u="1"/>
        <s v="05745" u="1"/>
        <s v="04015" u="1"/>
        <s v="04215" u="1"/>
        <s v="04315" u="1"/>
        <s v="04615" u="1"/>
        <s v="05055" u="1"/>
        <s v="04815" u="1"/>
        <s v="04915" u="1"/>
        <s v="05355" u="1"/>
        <s v="05755" u="1"/>
        <s v="04025" u="1"/>
        <s v="04625" u="1"/>
        <s v="05065" u="1"/>
        <s v="04825" u="1"/>
        <s v="05165" u="1"/>
        <s v="04925" u="1"/>
        <s v="05365" u="1"/>
        <s v="05665" u="1"/>
        <s v="05765" u="1"/>
        <s v="04035" u="1"/>
        <s v="04635" u="1"/>
        <s v="05075" u="1"/>
        <s v="05175" u="1"/>
        <s v="04935" u="1"/>
        <s v="05375" u="1"/>
        <s v="05675" u="1"/>
        <s v="03405" u="1"/>
        <s v="03705" u="1"/>
        <s v="04045" u="1"/>
        <s v="04445" u="1"/>
        <s v="05085" u="1"/>
        <s v="05185" u="1"/>
        <s v="05385" u="1"/>
        <s v="05685" u="1"/>
        <s v="03315" u="1"/>
        <s v="03415" u="1"/>
        <s v="03715" u="1"/>
        <s v="04455" u="1"/>
        <s v="05695" u="1"/>
        <s v="03125" u="1"/>
        <s v="03325" u="1"/>
        <s v="03425" u="1"/>
        <s v="03825" u="1"/>
        <s v="04165" u="1"/>
        <s v="04465" u="1"/>
        <s v="03135" u="1"/>
        <s v="03335" u="1"/>
        <s v="03435" u="1"/>
        <s v="03535" u="1"/>
        <s v="03835" u="1"/>
        <s v="04175" u="1"/>
        <s v="04475" u="1"/>
        <s v="02705" u="1"/>
        <s v="03145" u="1"/>
        <s v="03345" u="1"/>
        <s v="03445" u="1"/>
        <s v="03545" u="1"/>
        <s v="03845" u="1"/>
        <s v="04185" u="1"/>
        <s v="04285" u="1"/>
        <s v="04485" u="1"/>
        <s v="04585" u="1"/>
        <s v="05700" u="1"/>
        <s v="02715" u="1"/>
        <s v="03155" u="1"/>
        <s v="03355" u="1"/>
        <s v="03555" u="1"/>
        <s v="03855" u="1"/>
        <s v="04195" u="1"/>
        <s v="04295" u="1"/>
        <s v="04595" u="1"/>
        <s v="04795" u="1"/>
        <s v="05710" u="1"/>
        <s v="02225" u="1"/>
        <s v="02725" u="1"/>
        <s v="03165" u="1"/>
        <s v="03365" u="1"/>
        <s v="03565" u="1"/>
        <s v="03865" u="1"/>
        <s v="05720" u="1"/>
        <s v="02235" u="1"/>
        <s v="02735" u="1"/>
        <s v="03375" u="1"/>
        <s v="03875" u="1"/>
        <s v="01105" u="1"/>
        <s v="05730" u="1"/>
        <s v="01405" u="1"/>
        <s v="01505" u="1"/>
        <s v="01605" u="1"/>
        <s v="01705" u="1"/>
        <s v="01905" u="1"/>
        <s v="02245" u="1"/>
        <s v="02345" u="1"/>
        <s v="02745" u="1"/>
        <s v="03385" u="1"/>
        <s v="03685" u="1"/>
        <s v="04200" u="1"/>
        <s v="03885" u="1"/>
        <s v="04300" u="1"/>
        <s v="04600" u="1"/>
        <s v="04800" u="1"/>
        <s v="01115" u="1"/>
        <s v="05740" u="1"/>
        <s v="01415" u="1"/>
        <s v="01515" u="1"/>
        <s v="01615" u="1"/>
        <s v="01715" u="1"/>
        <s v="02255" u="1"/>
        <s v="02355" u="1"/>
        <s v="02755" u="1"/>
        <s v="03395" u="1"/>
        <s v="04010" u="1"/>
        <s v="03695" u="1"/>
        <s v="04210" u="1"/>
        <s v="04310" u="1"/>
        <s v="04610" u="1"/>
        <s v="05050" u="1"/>
        <s v="04810" u="1"/>
        <s v="05350" u="1"/>
        <s v="01125" u="1"/>
        <s v="05750" u="1"/>
        <s v="01525" u="1"/>
        <s v="01625" u="1"/>
        <s v="01725" u="1"/>
        <s v="02365" u="1"/>
        <s v="04020" u="1"/>
        <s v="04620" u="1"/>
        <s v="05060" u="1"/>
        <s v="04820" u="1"/>
        <s v="05160" u="1"/>
        <s v="04920" u="1"/>
        <s v="05360" u="1"/>
        <s v="01135" u="1"/>
        <s v="05660" u="1"/>
        <s v="05760" u="1"/>
        <s v="01635" u="1"/>
        <s v="01735" u="1"/>
        <s v="04030" u="1"/>
        <s v="00005" u="1"/>
        <s v="04630" u="1"/>
        <s v="00305" u="1"/>
        <s v="05070" u="1"/>
        <s v="05170" u="1"/>
        <s v="04930" u="1"/>
        <s v="05370" u="1"/>
        <s v="05670" u="1"/>
        <s v="01645" u="1"/>
        <s v="02385" u="1"/>
        <s v="02685" u="1"/>
        <s v="03400" u="1"/>
        <s v="03700" u="1"/>
        <s v="04040" u="1"/>
        <s v="04440" u="1"/>
        <s v="00015" u="1"/>
        <s v="04640" u="1"/>
        <s v="00315" u="1"/>
        <s v="05080" u="1"/>
        <s v="05180" u="1"/>
        <s v="04940" u="1"/>
        <s v="05380" u="1"/>
        <s v="00715" u="1"/>
        <s v="05680" u="1"/>
        <s v="01455" u="1"/>
        <s v="01655" u="1"/>
        <s v="02395" u="1"/>
        <s v="02695" u="1"/>
        <s v="03310" u="1"/>
        <s v="03410" u="1"/>
        <s v="03710" u="1"/>
        <s v="04050" u="1"/>
        <s v="04450" u="1"/>
        <s v="00025" u="1"/>
        <s v="00325" u="1"/>
        <s v="05190" u="1"/>
        <s v="05390" u="1"/>
        <s v="00725" u="1"/>
        <s v="01065" u="1"/>
        <s v="05690" u="1"/>
        <s v="01365" u="1"/>
        <s v="01465" u="1"/>
        <s v="01665" u="1"/>
        <s v="03120" u="1"/>
        <s v="03320" u="1"/>
        <s v="03420" u="1"/>
        <s v="03820" u="1"/>
        <s v="04460" u="1"/>
        <s v="00735" u="1"/>
        <s v="01075" u="1"/>
        <s v="01375" u="1"/>
        <s v="01475" u="1"/>
        <s v="01575" u="1"/>
        <s v="01675" u="1"/>
        <s v="03130" u="1"/>
        <s v="03330" u="1"/>
        <s v="03430" u="1"/>
        <s v="03830" u="1"/>
        <s v="04170" u="1"/>
        <s v="04470" u="1"/>
        <s v="00745" u="1"/>
        <s v="01085" u="1"/>
        <s v="01385" u="1"/>
        <s v="01485" u="1"/>
        <s v="01585" u="1"/>
        <s v="01685" u="1"/>
        <s v="02700" u="1"/>
        <s v="03140" u="1"/>
        <s v="03340" u="1"/>
        <s v="03440" u="1"/>
        <s v="03540" u="1"/>
        <s v="03840" u="1"/>
        <s v="04180" u="1"/>
        <s v="04280" u="1"/>
        <s v="04480" u="1"/>
        <s v="04580" u="1"/>
        <s v="00755" u="1"/>
        <s v="01095" u="1"/>
        <s v="01395" u="1"/>
        <s v="01495" u="1"/>
        <s v="01595" u="1"/>
        <s v="01695" u="1"/>
        <s v="02710" u="1"/>
        <s v="03150" u="1"/>
        <s v="03450" u="1"/>
        <s v="03550" u="1"/>
        <s v="03850" u="1"/>
        <s v="04190" u="1"/>
        <s v="04290" u="1"/>
        <s v="04490" u="1"/>
        <s v="04590" u="1"/>
        <s v="00565" u="1"/>
        <s v="00765" u="1"/>
        <s v="02720" u="1"/>
        <s v="03160" u="1"/>
        <s v="03360" u="1"/>
        <s v="03560" u="1"/>
        <s v="03860" u="1"/>
        <s v="00775" u="1"/>
        <s v="02230" u="1"/>
        <s v="02730" u="1"/>
        <s v="03170" u="1"/>
        <s v="03370" u="1"/>
        <s v="03570" u="1"/>
        <s v="00285" u="1"/>
        <s v="01100" u="1"/>
        <s v="01400" u="1"/>
        <s v="01500" u="1"/>
        <s v="01600" u="1"/>
        <s v="01700" u="1"/>
        <s v="02240" u="1"/>
        <s v="02340" u="1"/>
        <s v="02740" u="1"/>
        <s v="03380" u="1"/>
        <s v="00295" u="1"/>
        <s v="01110" u="1"/>
        <s v="01410" u="1"/>
        <s v="01510" u="1"/>
        <s v="01610" u="1"/>
        <s v="01710" u="1"/>
        <s v="01910" u="1"/>
        <s v="02250" u="1"/>
        <s v="02750" u="1"/>
        <s v="03390" u="1"/>
        <s v="03690" u="1"/>
        <s v="01120" u="1"/>
        <s v="01520" u="1"/>
        <s v="01620" u="1"/>
        <s v="01720" u="1"/>
        <s v="02360" u="1"/>
        <s v="02760" u="1"/>
        <s v="01130" u="1"/>
        <s v="01530" u="1"/>
        <s v="01630" u="1"/>
        <s v="01730" u="1"/>
        <s v="02370" u="1"/>
        <s v="00300" u="1"/>
        <s v="01140" u="1"/>
        <s v="01640" u="1"/>
        <s v="02380" u="1"/>
        <s v="00010" u="1"/>
        <s v="00310" u="1"/>
        <s v="01450" u="1"/>
        <s v="01650" u="1"/>
        <s v="05706" u="1"/>
        <s v="02390" u="1"/>
        <s v="02690" u="1"/>
        <s v="00020" u="1"/>
        <s v="00320" u="1"/>
        <s v="00720" u="1"/>
        <s v="01060" u="1"/>
        <s v="01460" u="1"/>
        <s v="01660" u="1"/>
        <s v="05716" u="1"/>
        <s v="00030" u="1"/>
        <s v="00330" u="1"/>
        <s v="01070" u="1"/>
        <s v="01370" u="1"/>
        <s v="01470" u="1"/>
        <s v="01570" u="1"/>
        <s v="01670" u="1"/>
        <s v="05726" u="1"/>
        <s v="00740" u="1"/>
        <s v="01080" u="1"/>
        <s v="01380" u="1"/>
        <s v="01480" u="1"/>
        <s v="01580" u="1"/>
        <s v="01680" u="1"/>
        <s v="05736" u="1"/>
        <s v="04206" u="1"/>
        <s v="04306" u="1"/>
        <s v="00750" u="1"/>
        <s v="01090" u="1"/>
        <s v="05046" u="1"/>
        <s v="04806" u="1"/>
        <s v="01490" u="1"/>
        <s v="01590" u="1"/>
        <s v="05746" u="1"/>
        <s v="04016" u="1"/>
        <s v="04616" u="1"/>
        <s v="00760" u="1"/>
        <s v="05056" u="1"/>
        <s v="04816" u="1"/>
        <s v="04916" u="1"/>
        <s v="05356" u="1"/>
        <s v="05756" u="1"/>
        <s v="04026" u="1"/>
        <s v="00570" u="1"/>
        <s v="04626" u="1"/>
        <s v="00770" u="1"/>
        <s v="05066" u="1"/>
        <s v="04826" u="1"/>
        <s v="05166" u="1"/>
        <s v="04926" u="1"/>
        <s v="05366" u="1"/>
        <s v="05666" u="1"/>
        <s v="04036" u="1"/>
        <s v="00280" u="1"/>
        <s v="04636" u="1"/>
        <s v="00780" u="1"/>
        <s v="05076" u="1"/>
        <s v="05176" u="1"/>
        <s v="04936" u="1"/>
        <s v="05376" u="1"/>
        <s v="05676" u="1"/>
        <s v="03406" u="1"/>
        <s v="03706" u="1"/>
        <s v="04046" u="1"/>
        <s v="00290" u="1"/>
        <s v="04446" u="1"/>
        <s v="05086" u="1"/>
        <s v="05186" u="1"/>
        <s v="05386" u="1"/>
        <s v="05686" u="1"/>
        <s v="03316" u="1"/>
        <s v="03416" u="1"/>
        <s v="03716" u="1"/>
        <s v="04456" u="1"/>
        <s v="05696" u="1"/>
        <s v="03126" u="1"/>
        <s v="03326" u="1"/>
        <s v="03426" u="1"/>
        <s v="03826" u="1"/>
        <s v="04166" u="1"/>
        <s v="04466" u="1"/>
        <s v="03136" u="1"/>
        <s v="03336" u="1"/>
        <s v="03436" u="1"/>
        <s v="03536" u="1"/>
        <s v="03836" u="1"/>
        <s v="04176" u="1"/>
        <s v="04476" u="1"/>
        <s v="02706" u="1"/>
        <s v="03146" u="1"/>
        <s v="03346" u="1"/>
        <s v="03446" u="1"/>
        <s v="03546" u="1"/>
        <s v="03846" u="1"/>
        <s v="04186" u="1"/>
        <s v="04286" u="1"/>
        <s v="04486" u="1"/>
        <s v="04586" u="1"/>
        <s v="05701" u="1"/>
        <s v="02716" u="1"/>
        <s v="03156" u="1"/>
        <s v="03356" u="1"/>
        <s v="03556" u="1"/>
        <s v="03856" u="1"/>
        <s v="04196" u="1"/>
        <s v="04296" u="1"/>
        <s v="04596" u="1"/>
        <s v="04796" u="1"/>
        <s v="05711" u="1"/>
        <s v="02226" u="1"/>
        <s v="02726" u="1"/>
        <s v="03166" u="1"/>
        <s v="03366" u="1"/>
        <s v="03566" u="1"/>
        <s v="03866" u="1"/>
        <s v="05721" u="1"/>
        <s v="02236" u="1"/>
        <s v="02736" u="1"/>
        <s v="03376" u="1"/>
        <s v="03876" u="1"/>
        <s v="01106" u="1"/>
        <s v="05731" u="1"/>
        <s v="01406" u="1"/>
        <s v="01506" u="1"/>
        <s v="01606" u="1"/>
        <s v="01706" u="1"/>
        <s v="01906" u="1"/>
        <s v="02246" u="1"/>
        <s v="02346" u="1"/>
        <s v="02746" u="1"/>
        <s v="03386" u="1"/>
        <s v="03686" u="1"/>
        <s v="04201" u="1"/>
        <s v="03886" u="1"/>
        <s v="04301" u="1"/>
        <s v="04601" u="1"/>
        <s v="04801" u="1"/>
        <s v="01116" u="1"/>
        <s v="05741" u="1"/>
        <s v="01416" u="1"/>
        <s v="01516" u="1"/>
        <s v="01616" u="1"/>
        <s v="01716" u="1"/>
        <s v="02256" u="1"/>
        <s v="02356" u="1"/>
        <s v="02756" u="1"/>
        <s v="03396" u="1"/>
        <s v="04011" u="1"/>
        <s v="03696" u="1"/>
        <s v="04211" u="1"/>
        <s v="04311" u="1"/>
        <s v="04611" u="1"/>
        <s v="05051" u="1"/>
        <s v="04811" u="1"/>
        <s v="04911" u="1"/>
        <s v="05351" u="1"/>
        <s v="01126" u="1"/>
        <s v="05751" u="1"/>
        <s v="01526" u="1"/>
        <s v="01626" u="1"/>
        <s v="01726" u="1"/>
        <s v="02366" u="1"/>
        <s v="04021" u="1"/>
        <s v="04621" u="1"/>
        <s v="05061" u="1"/>
        <s v="04821" u="1"/>
        <s v="05161" u="1"/>
        <s v="04921" u="1"/>
        <s v="05361" u="1"/>
        <s v="01136" u="1"/>
        <s v="05661" u="1"/>
        <s v="05761" u="1"/>
        <s v="01636" u="1"/>
        <s v="01736" u="1"/>
        <s v="02376" u="1"/>
        <s v="04031" u="1"/>
        <s v="00006" u="1"/>
        <s v="04631" u="1"/>
        <s v="00306" u="1"/>
        <s v="05071" u="1"/>
        <s v="05171" u="1"/>
        <s v="04931" u="1"/>
        <s v="05371" u="1"/>
        <s v="05671" u="1"/>
        <s v="01646" u="1"/>
        <s v="02386" u="1"/>
        <s v="02686" u="1"/>
        <s v="03401" u="1"/>
        <s v="03701" u="1"/>
        <s v="04041" u="1"/>
        <s v="04441" u="1"/>
        <s v="00016" u="1"/>
        <s v="04641" u="1"/>
        <s v="00316" u="1"/>
        <s v="05081" u="1"/>
        <s v="05181" u="1"/>
        <s v="04941" u="1"/>
        <s v="05381" u="1"/>
        <s v="00716" u="1"/>
        <s v="05681" u="1"/>
        <s v="01456" u="1"/>
        <s v="01656" u="1"/>
        <s v="02696" u="1"/>
        <s v="03311" u="1"/>
        <s v="03411" u="1"/>
        <s v="03711" u="1"/>
        <s v="04051" u="1"/>
        <s v="04451" u="1"/>
        <s v="00026" u="1"/>
        <s v="00326" u="1"/>
        <s v="05191" u="1"/>
        <s v="01066" u="1"/>
        <s v="05691" u="1"/>
        <s v="01366" u="1"/>
        <s v="01466" u="1"/>
        <s v="01566" u="1"/>
        <s v="01666" u="1"/>
        <s v="03121" u="1"/>
        <s v="03321" u="1"/>
        <s v="03421" u="1"/>
        <s v="03821" u="1"/>
        <s v="04461" u="1"/>
        <s v="00736" u="1"/>
        <s v="01076" u="1"/>
        <s v="01376" u="1"/>
        <s v="01476" u="1"/>
        <s v="01576" u="1"/>
        <s v="01676" u="1"/>
        <s v="03131" u="1"/>
        <s v="03331" u="1"/>
        <s v="03431" u="1"/>
        <s v="03831" u="1"/>
        <s v="04171" u="1"/>
        <s v="04471" u="1"/>
        <s v="00746" u="1"/>
        <s v="01086" u="1"/>
        <s v="01386" u="1"/>
        <s v="01486" u="1"/>
        <s v="01586" u="1"/>
        <s v="01686" u="1"/>
        <s v="02701" u="1"/>
        <s v="03141" u="1"/>
        <s v="03341" u="1"/>
        <s v="03441" u="1"/>
        <s v="03541" u="1"/>
        <s v="03841" u="1"/>
        <s v="04181" u="1"/>
        <s v="04281" u="1"/>
        <s v="04481" u="1"/>
        <s v="04581" u="1"/>
        <s v="00756" u="1"/>
        <s v="01096" u="1"/>
        <s v="01396" u="1"/>
        <s v="01496" u="1"/>
        <s v="01596" u="1"/>
        <s v="01696" u="1"/>
        <s v="02711" u="1"/>
        <s v="03351" u="1"/>
        <s v="03551" u="1"/>
        <s v="03851" u="1"/>
        <s v="04191" u="1"/>
        <s v="04291" u="1"/>
        <s v="04491" u="1"/>
        <s v="04591" u="1"/>
        <s v="00566" u="1"/>
        <s v="00766" u="1"/>
        <s v="02721" u="1"/>
        <s v="03161" u="1"/>
        <s v="03361" u="1"/>
        <s v="03561" u="1"/>
        <s v="03861" u="1"/>
        <s v="00276" u="1"/>
        <s v="00776" u="1"/>
        <s v="02231" u="1"/>
        <s v="02731" u="1"/>
        <s v="03171" u="1"/>
        <s v="03371" u="1"/>
        <s v="03571" u="1"/>
        <s v="03871" u="1"/>
        <s v="00286" u="1"/>
        <s v="01101" u="1"/>
        <s v="01401" u="1"/>
        <s v="01501" u="1"/>
        <s v="01601" u="1"/>
        <s v="01701" u="1"/>
        <s v="02241" u="1"/>
        <s v="02341" u="1"/>
        <s v="02741" u="1"/>
        <s v="03381" u="1"/>
        <s v="00296" u="1"/>
        <s v="01111" u="1"/>
        <s v="01411" u="1"/>
        <s v="01511" u="1"/>
        <s v="01611" u="1"/>
        <s v="01711" u="1"/>
        <s v="02251" u="1"/>
        <s v="02351" u="1"/>
        <s v="02751" u="1"/>
        <s v="03391" u="1"/>
        <s v="03691" u="1"/>
        <s v="01121" u="1"/>
        <s v="01521" u="1"/>
        <s v="01621" u="1"/>
        <s v="02361" u="1"/>
        <s v="02761" u="1"/>
        <s v="01131" u="1"/>
        <s v="01531" u="1"/>
        <s v="01631" u="1"/>
        <s v="01731" u="1"/>
        <s v="02371" u="1"/>
        <s v="00301" u="1"/>
        <s v="01141" u="1"/>
        <s v="01641" u="1"/>
        <s v="02381" u="1"/>
        <s v="00011" u="1"/>
        <s v="00311" u="1"/>
        <s v="01451" u="1"/>
        <s v="01651" u="1"/>
        <s v="05707" u="1"/>
        <s v="02391" u="1"/>
        <s v="02691" u="1"/>
        <s v="00021" u="1"/>
        <s v="00321" u="1"/>
        <s v="00721" u="1"/>
        <s v="01061" u="1"/>
        <s v="01461" u="1"/>
        <s v="01661" u="1"/>
        <s v="05717" u="1"/>
        <s v="00031" u="1"/>
        <s v="00331" u="1"/>
        <s v="00731" u="1"/>
        <s v="01071" u="1"/>
        <s v="01371" u="1"/>
        <s v="01471" u="1"/>
        <s v="01571" u="1"/>
        <s v="01671" u="1"/>
        <s v="05727" u="1"/>
        <s v="00741" u="1"/>
        <s v="01081" u="1"/>
        <s v="01381" u="1"/>
        <s v="01481" u="1"/>
        <s v="01581" u="1"/>
        <s v="01681" u="1"/>
        <s v="05737" u="1"/>
        <s v="04207" u="1"/>
        <s v="04307" u="1"/>
        <s v="04607" u="1"/>
        <s v="00751" u="1"/>
        <s v="01091" u="1"/>
        <s v="05047" u="1"/>
        <s v="04807" u="1"/>
        <s v="01491" u="1"/>
        <s v="01591" u="1"/>
        <s v="01691" u="1"/>
        <s v="05747" u="1"/>
        <s v="04017" u="1"/>
        <s v="04617" u="1"/>
        <s v="00761" u="1"/>
        <s v="05057" u="1"/>
        <s v="04817" u="1"/>
        <s v="05157" u="1"/>
        <s v="04917" u="1"/>
        <s v="05357" u="1"/>
        <s v="05757" u="1"/>
        <s v="04027" u="1"/>
        <s v="00571" u="1"/>
        <s v="04627" u="1"/>
        <s v="00771" u="1"/>
        <s v="05067" u="1"/>
        <s v="04827" u="1"/>
        <s v="05167" u="1"/>
        <s v="04927" u="1"/>
        <s v="05367" u="1"/>
        <s v="05667" u="1"/>
        <s v="04037" u="1"/>
        <s v="00281" u="1"/>
        <s v="04637" u="1"/>
        <s v="00781" u="1"/>
        <s v="05077" u="1"/>
        <s v="05177" u="1"/>
        <s v="04937" u="1"/>
        <s v="05377" u="1"/>
        <s v="05677" u="1"/>
        <s v="03407" u="1"/>
        <s v="03707" u="1"/>
        <s v="04047" u="1"/>
        <s v="00291" u="1"/>
        <s v="04447" u="1"/>
        <s v="05087" u="1"/>
        <s v="05187" u="1"/>
        <s v="05387" u="1"/>
        <s v="05687" u="1"/>
        <s v="03317" u="1"/>
        <s v="03417" u="1"/>
        <s v="03717" u="1"/>
        <s v="04457" u="1"/>
        <s v="05697" u="1"/>
        <s v="03127" u="1"/>
        <s v="03327" u="1"/>
        <s v="03427" u="1"/>
        <s v="03827" u="1"/>
        <s v="04167" u="1"/>
        <s v="04467" u="1"/>
        <s v="03137" u="1"/>
        <s v="03337" u="1"/>
        <s v="03437" u="1"/>
        <s v="03537" u="1"/>
        <s v="03837" u="1"/>
        <s v="04177" u="1"/>
        <s v="04277" u="1"/>
        <s v="04477" u="1"/>
        <s v="02707" u="1"/>
        <s v="03147" u="1"/>
        <s v="03347" u="1"/>
        <s v="03447" u="1"/>
        <s v="03547" u="1"/>
        <s v="03847" u="1"/>
        <s v="04187" u="1"/>
        <s v="04287" u="1"/>
        <s v="04487" u="1"/>
        <s v="04587" u="1"/>
        <s v="05702" u="1"/>
        <s v="02717" u="1"/>
        <s v="03157" u="1"/>
        <s v="03357" u="1"/>
        <s v="03557" u="1"/>
        <s v="03857" u="1"/>
        <s v="04197" u="1"/>
        <s v="04297" u="1"/>
        <s v="04597" u="1"/>
        <s v="04797" u="1"/>
        <s v="05712" u="1"/>
        <s v="02227" u="1"/>
        <s v="02727" u="1"/>
        <s v="03167" u="1"/>
        <s v="03367" u="1"/>
        <s v="03567" u="1"/>
        <s v="03867" u="1"/>
        <s v="05722" u="1"/>
        <s v="02237" u="1"/>
        <s v="02737" u="1"/>
        <s v="03377" u="1"/>
        <s v="01107" u="1"/>
        <s v="05732" u="1"/>
        <s v="01407" u="1"/>
        <s v="01507" u="1"/>
        <s v="01607" u="1"/>
        <s v="01707" u="1"/>
        <s v="01907" u="1"/>
        <s v="02247" u="1"/>
        <s v="02347" u="1"/>
        <s v="02747" u="1"/>
        <s v="03387" u="1"/>
        <s v="03687" u="1"/>
        <s v="04202" u="1"/>
        <s v="03887" u="1"/>
        <s v="04302" u="1"/>
        <s v="04602" u="1"/>
        <s v="04802" u="1"/>
        <s v="01117" u="1"/>
        <s v="05742" u="1"/>
        <s v="01417" u="1"/>
        <s v="01517" u="1"/>
        <s v="01617" u="1"/>
        <s v="02257" u="1"/>
        <s v="02357" u="1"/>
        <s v="02757" u="1"/>
        <s v="03397" u="1"/>
        <s v="04012" u="1"/>
        <s v="03697" u="1"/>
        <s v="04212" u="1"/>
        <s v="04312" u="1"/>
        <s v="04612" u="1"/>
        <s v="05052" u="1"/>
        <s v="04812" u="1"/>
        <s v="04912" u="1"/>
        <s v="05352" u="1"/>
        <s v="01127" u="1"/>
        <s v="05752" u="1"/>
        <s v="01527" u="1"/>
        <s v="01627" u="1"/>
        <s v="01727" u="1"/>
        <s v="02367" u="1"/>
        <s v="04022" u="1"/>
        <s v="04622" u="1"/>
        <s v="05062" u="1"/>
        <s v="04822" u="1"/>
        <s v="05162" u="1"/>
        <s v="04922" u="1"/>
        <s v="05362" u="1"/>
        <s v="01137" u="1"/>
        <s v="05662" u="1"/>
        <s v="05762" u="1"/>
        <s v="01637" u="1"/>
        <s v="01737" u="1"/>
        <s v="02377" u="1"/>
        <s v="04032" u="1"/>
        <s v="00007" u="1"/>
        <s v="04632" u="1"/>
        <s v="00307" u="1"/>
        <s v="05072" u="1"/>
        <s v="05172" u="1"/>
        <s v="04932" u="1"/>
        <s v="05372" u="1"/>
        <s v="05672" u="1"/>
        <s v="01447" u="1"/>
        <s v="01647" u="1"/>
        <s v="02387" u="1"/>
        <s v="02687" u="1"/>
        <s v="03402" u="1"/>
        <s v="03702" u="1"/>
        <s v="04042" u="1"/>
        <s v="04442" u="1"/>
        <s v="00017" u="1"/>
        <s v="04642" u="1"/>
        <s v="00317" u="1"/>
        <s v="05082" u="1"/>
        <s v="05182" u="1"/>
        <s v="04942" u="1"/>
        <s v="05382" u="1"/>
        <s v="00717" u="1"/>
        <s v="05682" u="1"/>
        <s v="01457" u="1"/>
        <s v="01657" u="1"/>
        <s v="02697" u="1"/>
        <s v="03312" u="1"/>
        <s v="03412" u="1"/>
        <s v="03712" u="1"/>
        <s v="04452" u="1"/>
        <s v="00027" u="1"/>
        <s v="00327" u="1"/>
        <s v="01067" u="1"/>
        <s v="05692" u="1"/>
        <s v="01367" u="1"/>
        <s v="01467" u="1"/>
        <s v="01567" u="1"/>
        <s v="01667" u="1"/>
        <s v="03122" u="1"/>
        <s v="03322" u="1"/>
        <s v="03422" u="1"/>
        <s v="03822" u="1"/>
        <s v="04462" u="1"/>
        <s v="00737" u="1"/>
        <s v="01077" u="1"/>
        <s v="01377" u="1"/>
        <s v="01477" u="1"/>
        <s v="01577" u="1"/>
        <s v="01677" u="1"/>
        <s v="03132" u="1"/>
        <s v="03332" u="1"/>
        <s v="03432" u="1"/>
        <s v="03832" u="1"/>
        <s v="04172" u="1"/>
        <s v="04472" u="1"/>
        <s v="00747" u="1"/>
        <s v="01087" u="1"/>
        <s v="01487" u="1"/>
        <s v="01587" u="1"/>
        <s v="01687" u="1"/>
        <s v="02702" u="1"/>
        <s v="03142" u="1"/>
        <s v="03342" u="1"/>
        <s v="03442" u="1"/>
        <s v="03542" u="1"/>
        <s v="03842" u="1"/>
        <s v="04182" u="1"/>
        <s v="04282" u="1"/>
        <s v="04482" u="1"/>
        <s v="04582" u="1"/>
        <s v="00757" u="1"/>
        <s v="01097" u="1"/>
        <s v="01397" u="1"/>
        <s v="01497" u="1"/>
        <s v="01597" u="1"/>
        <s v="01697" u="1"/>
        <s v="02712" u="1"/>
        <s v="03152" u="1"/>
        <s v="03352" u="1"/>
        <s v="03552" u="1"/>
        <s v="03852" u="1"/>
        <s v="04192" u="1"/>
        <s v="04292" u="1"/>
        <s v="04592" u="1"/>
        <s v="00567" u="1"/>
        <s v="00767" u="1"/>
        <s v="02722" u="1"/>
        <s v="03162" u="1"/>
        <s v="03362" u="1"/>
        <s v="03562" u="1"/>
        <s v="03862" u="1"/>
        <s v="00277" u="1"/>
        <s v="00777" u="1"/>
        <s v="02232" u="1"/>
        <s v="02732" u="1"/>
        <s v="03372" u="1"/>
        <s v="00287" u="1"/>
        <s v="01102" u="1"/>
        <s v="01402" u="1"/>
        <s v="01502" u="1"/>
        <s v="01602" u="1"/>
        <s v="01702" u="1"/>
        <s v="01902" u="1"/>
        <s v="02242" u="1"/>
        <s v="02342" u="1"/>
        <s v="02742" u="1"/>
        <s v="03382" u="1"/>
        <s v="03682" u="1"/>
        <s v="03882" u="1"/>
        <s v="00297" u="1"/>
        <s v="01112" u="1"/>
        <s v="01412" u="1"/>
        <s v="01512" u="1"/>
        <s v="01612" u="1"/>
        <s v="01712" u="1"/>
        <s v="02252" u="1"/>
        <s v="02352" u="1"/>
        <s v="02752" u="1"/>
        <s v="03392" u="1"/>
        <s v="03692" u="1"/>
      </sharedItems>
    </cacheField>
    <cacheField name="tglKW" numFmtId="14">
      <sharedItems containsNonDate="0" containsDate="1" containsString="0" containsBlank="1" minDate="2022-02-17T00:00:00" maxDate="2023-05-24T00:00:00" count="36">
        <d v="2023-01-30T00:00:00"/>
        <d v="2023-02-14T00:00:00"/>
        <d v="2023-02-22T00:00:00"/>
        <d v="2023-02-23T00:00:00"/>
        <d v="2023-03-07T00:00:00"/>
        <m/>
        <d v="2023-05-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92">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2444"/>
        <s v="02462"/>
        <s v="02464"/>
        <s v="02466"/>
        <s v="02468"/>
        <s v="02469"/>
        <s v="02470"/>
        <s v="02471"/>
        <s v="02472"/>
        <s v="02473"/>
        <s v="02474"/>
        <s v="02476"/>
        <s v="02477"/>
        <s v="02478"/>
        <s v="02479"/>
        <s v="02480"/>
        <s v="02496"/>
        <s v="02499"/>
        <s v="02500"/>
        <s v="02481"/>
        <s v="02482"/>
        <s v="02483"/>
        <s v="02484"/>
        <s v="02485"/>
        <s v="02515"/>
        <s v="02516"/>
        <s v="02517"/>
        <s v="02501"/>
        <s v="02524"/>
        <s v="02525"/>
        <s v="02523"/>
        <s v="02526"/>
        <s v="02527"/>
        <s v="02528"/>
        <s v="02514"/>
        <s v="02502"/>
        <s v="02503"/>
        <s v="02529"/>
        <s v="02530"/>
        <s v="02531"/>
        <s v="02532"/>
        <s v="02533"/>
        <s v="02534"/>
        <s v="02535"/>
        <s v="02536"/>
        <s v="02537"/>
        <s v="02538"/>
        <s v="02539"/>
        <s v="02540"/>
        <s v="02541"/>
        <s v="02542"/>
        <s v="02543"/>
        <s v="02504"/>
        <s v="02505"/>
        <s v="02506"/>
        <s v="02507"/>
        <s v="02509"/>
        <s v="02510"/>
        <s v="02511"/>
        <s v="02512"/>
        <s v="02518"/>
        <s v="02519"/>
        <s v="02521"/>
        <s v="02522"/>
        <s v="02520"/>
        <s v="01222" u="1"/>
        <s v="01622" u="1"/>
        <s v="01722" u="1"/>
        <s v="02062" u="1"/>
        <s v="01822" u="1"/>
        <s v="02862" u="1"/>
        <s v="01232" u="1"/>
        <s v="01632" u="1"/>
        <s v="01732" u="1"/>
        <s v="01832" u="1"/>
        <s v="02272" u="1"/>
        <s v="023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868" u="1"/>
        <s v="04523" u="1"/>
        <s v="05163" u="1"/>
        <s v="05263" u="1"/>
        <s v="05663" u="1"/>
        <s v="01238" u="1"/>
        <s v="05863" u="1"/>
        <s v="01738" u="1"/>
        <s v="02078" u="1"/>
        <s v="01838" u="1"/>
        <s v="022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0103" u="1"/>
        <s v="00403" u="1"/>
        <s v="01243" u="1"/>
        <s v="01643" u="1"/>
        <s v="01743" u="1"/>
        <s v="01843" u="1"/>
        <s v="022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4424" u="1"/>
        <s v="04524" u="1"/>
        <s v="05164" u="1"/>
        <s v="05264" u="1"/>
        <s v="05664" u="1"/>
        <s v="01239" u="1"/>
        <s v="05764" u="1"/>
        <s v="05864" u="1"/>
        <s v="01439" u="1"/>
        <s v="01739" u="1"/>
        <s v="02079" u="1"/>
        <s v="01839" u="1"/>
        <s v="022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1234" u="1"/>
        <s v="01634" u="1"/>
        <s v="01734" u="1"/>
        <s v="02074" u="1"/>
        <s v="01834" u="1"/>
        <s v="02274" u="1"/>
        <s v="02874" u="1"/>
        <s v="00104" u="1"/>
        <s v="00404" u="1"/>
        <s v="01244" u="1"/>
        <s v="01644" u="1"/>
        <s v="01744" u="1"/>
        <s v="01844" u="1"/>
        <s v="022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3340" u="1"/>
        <s v="03440" u="1"/>
        <s v="03540" u="1"/>
        <s v="03640" u="1"/>
        <s v="03740" u="1"/>
        <s v="04080" u="1"/>
        <s v="04380" u="1"/>
        <s v="04680" u="1"/>
        <s v="04780" u="1"/>
        <s v="04880" u="1"/>
        <s v="00455" u="1"/>
        <s v="00855" u="1"/>
        <s v="01195" u="1"/>
        <s v="01595" u="1"/>
        <s v="01795"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870" u="1"/>
        <s v="00400" u="1"/>
        <s v="01240" u="1"/>
        <s v="01740" u="1"/>
        <s v="02080" u="1"/>
        <s v="01840" u="1"/>
        <s v="022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866" u="1"/>
        <s v="04521" u="1"/>
        <s v="05161" u="1"/>
        <s v="05261" u="1"/>
        <s v="01236" u="1"/>
        <s v="05761" u="1"/>
        <s v="05861" u="1"/>
        <s v="01436" u="1"/>
        <s v="01636" u="1"/>
        <s v="01736" u="1"/>
        <s v="01836" u="1"/>
        <s v="022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3141" u="1"/>
        <s v="03441" u="1"/>
        <s v="03541" u="1"/>
        <s v="03641" u="1"/>
        <s v="03741" u="1"/>
        <s v="04081" u="1"/>
        <s v="04381" u="1"/>
        <s v="04681" u="1"/>
        <s v="04781" u="1"/>
        <s v="04881" u="1"/>
        <s v="00456" u="1"/>
        <s v="00856" u="1"/>
        <s v="01196" u="1"/>
        <s v="01596" u="1"/>
        <s v="01796"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1241" u="1"/>
        <s v="01441" u="1"/>
        <s v="01741" u="1"/>
        <s v="02081" u="1"/>
        <s v="01841" u="1"/>
        <s v="022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6-01T00:00:00" count="353">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3-05-07T00:00:00"/>
        <d v="2023-04-30T00:00:00"/>
        <d v="2023-05-08T00:00:00"/>
        <d v="2023-05-09T00:00:00"/>
        <d v="2023-05-25T00:00:00"/>
        <d v="2023-05-16T00:00:00"/>
        <d v="2023-05-30T00:00:00"/>
        <d v="2023-05-31T00:00:00"/>
        <d v="2023-05-26T00:00:00"/>
        <d v="2023-04-25T00:00:00"/>
        <d v="2023-04-15T00:00:00"/>
        <d v="2023-05-18T00:00:00"/>
        <d v="2023-05-22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5.301.H.521211"/>
        <s v="WA.2378.EBD.952.301.E.524111"/>
        <s v="WA.2378.EBD.952.301.F.524111"/>
        <s v="WA.2378.EBD.953.301.C.521219"/>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50000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6945949076" backgroundQuery="1" createdVersion="8" refreshedVersion="8" minRefreshableVersion="3" recordCount="0" supportSubquery="1" supportAdvancedDrill="1" xr:uid="{656C74D1-9147-4F06-854B-1E9F8C41F995}">
  <cacheSource type="external" connectionId="27"/>
  <cacheFields count="12">
    <cacheField name="[Draft_SPBY].[Es2].[Es2]" caption="Es2" numFmtId="0" hierarchy="47" level="1">
      <sharedItems count="1">
        <s v="Pusat Pendidikan KP"/>
      </sharedItems>
    </cacheField>
    <cacheField name="[Draft_SPBY].[Koordinator].[Koordinator]" caption="Koordinator" numFmtId="0" hierarchy="48" level="1">
      <sharedItems count="1">
        <s v="Tata Usaha"/>
      </sharedItems>
    </cacheField>
    <cacheField name="[Draft_SPBY].[Subkoordinator].[Subkoordinator]" caption="Subkoordinator" numFmtId="0" hierarchy="49" level="1">
      <sharedItems count="2">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665625001" backgroundQuery="1" createdVersion="8" refreshedVersion="8" minRefreshableVersion="3" recordCount="0" supportSubquery="1" supportAdvancedDrill="1" xr:uid="{59B62AEE-8B2C-4502-960E-E8FEA7816FF3}">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667013887" backgroundQuery="1" createdVersion="8" refreshedVersion="8" minRefreshableVersion="3" recordCount="0" supportSubquery="1" supportAdvancedDrill="1" xr:uid="{ABE02640-84DE-4AE9-A2DA-DB37DC611591}">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697685184" backgroundQuery="1" createdVersion="8" refreshedVersion="8" minRefreshableVersion="3" recordCount="0" supportSubquery="1" supportAdvancedDrill="1" xr:uid="{80D63A1D-E4C4-4B78-B1B7-189AD17F0018}">
  <cacheSource type="external" connectionId="27"/>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7">
        <s v="Keuangan"/>
        <s v="Umum"/>
        <s v="Kelembagaan" u="1"/>
        <s v="Ketenagaan" u="1"/>
        <s v="Metode dan Kurikulum" u="1"/>
        <s v="Peserta Didik dan Sarana Prasarana" u="1"/>
        <s v="Evaluasi"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698958331" backgroundQuery="1" createdVersion="8" refreshedVersion="8" minRefreshableVersion="3" recordCount="0" supportSubquery="1" supportAdvancedDrill="1" xr:uid="{D1B7CC9E-3F81-499B-A4E9-9B208CA3F070}">
  <cacheSource type="external" connectionId="27"/>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8">
        <s v="Keuangan"/>
        <s v="Umum"/>
        <s v="Kelembagaan" u="1"/>
        <s v="Ketenagaan" u="1"/>
        <s v="Metode dan Kurikulum" u="1"/>
        <s v="Peserta Didik dan Sarana Prasarana" u="1"/>
        <s v="Evaluasi" u="1"/>
        <s v="Perencanaan"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9">
        <s v="Belanja Bahan"/>
        <s v="Perjalanan Dinas"/>
        <s v="Belanja Pemeliharaan"/>
        <s v="Belanja Sewa"/>
        <s v="Honor Operasional Kantor"/>
        <s v="Keperluan Perkantoran"/>
        <s v="Pengiriman Surat Dinas Pos Pusat"/>
        <s v="Persediaan"/>
        <s v="Non Ops Lainnya"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701851849" backgroundQuery="1" createdVersion="8" refreshedVersion="8" minRefreshableVersion="3" recordCount="0" supportSubquery="1" supportAdvancedDrill="1" xr:uid="{9D96776A-2A07-47C3-A59C-0E0C05AAD738}">
  <cacheSource type="external" connectionId="27"/>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8">
        <s v="Keuangan"/>
        <s v="Umum"/>
        <s v="Kelembagaan" u="1"/>
        <s v="Ketenagaan" u="1"/>
        <s v="Metode dan Kurikulum" u="1"/>
        <s v="Peserta Didik dan Sarana Prasarana" u="1"/>
        <s v="Evaluasi" u="1"/>
        <s v="Perencanaan"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D.955. Layanan Manajemen Keuangan"/>
        <s v="2378.EBA.962. Layanan Umum"/>
        <s v="2378.EBA.994. Layanan Perkantoran"/>
        <s v="2376.AFA.001. Norma, Standard, Prosedur dan Kriteria Pendidikan Kelautan dan Perikanan" u="1"/>
        <s v="2378.EBD.953. Layanan Pemantauan dan Evaluasi" u="1"/>
        <s v="2378.EBA.958. Layanan Hubungan Masyarakat" u="1"/>
        <s v="2378.EBD.952. Layanan Perencanaan dan Penganggaran" u="1"/>
        <s v="4345.EBC.996. Layanan Pendidikan dan Pelatihan" u="1"/>
      </sharedItems>
    </cacheField>
    <cacheField name="[SPBY].[Nama Komponen].[Nama Komponen]" caption="Nama Komponen" numFmtId="0" hierarchy="109" level="1">
      <sharedItems count="13">
        <s v="301. Pelayanan Keuangan Pendidikan Kelautan dan Perikanan"/>
        <s v="301. Pelayanan Tata Usaha dan Kerumahtanggaan Pendidikan Kelautan dan Perikanan"/>
        <s v="002. Operasional dan Pemeliharaan Kantor"/>
        <s v="053. NSPK Kelembagaan Pendidikan KP" u="1"/>
        <s v="054. NSPK Ketenagaan Pendidikan KP" u="1"/>
        <s v="051. NSPK Metode dan Kurikulum Pendidikan KP" u="1"/>
        <s v="052. NSPK Peserta Didik Sarana dan Prasarana Pendidikan KP" u="1"/>
        <s v="301. Pelayanan Monitoring dan Evaluasi Pendidikan Kelautan dan Perikanan" u="1"/>
        <s v="306. Pelayanan Kerja Sama Pendidikan Kelautan dan Perikanan" u="1"/>
        <s v="301. Pelayanan Perencanaan dan Penganggaran Internal Pendidikan Kelautan" u="1"/>
        <s v="301. Aparatur KKP yang Diberikan Beasiswa" u="1"/>
        <s v="302. Pelayanan Pelaporan Kinerja Pendidikan Kelautan dan Perikanan" u="1"/>
        <s v="302. Aparatur KKP yang Diberikan Izin Belajar" u="1"/>
      </sharedItems>
    </cacheField>
    <cacheField name="[SPBY].[Nama Subkomponen].[Nama Subkomponen]" caption="Nama Subkomponen" numFmtId="0" hierarchy="111" level="1">
      <sharedItems count="41">
        <s v="C. Verifikasi dan Validasi Pertanggung Jawaban Kegiatan"/>
        <s v="H. Penyusunan Program dan Anggaran Pusat Pendidikan KP"/>
        <s v="A. Pengelolaan dan Implementasi BMN"/>
        <s v="C. Pengelolaan Kearsipan, Tata Naskah Dinas dan Persuratan Pusat Pendidikan KP"/>
        <s v="D. Penyusunan Bahan Tindak Lanjut dan Pemutakhiran Data"/>
        <s v="E. Pengelolaan Administrasi Kepegawaian Pusdik KP"/>
        <s v="GA. Operasional dan Pemeliharaan Kantor Pusat Pendidikan KP"/>
        <s v="GB. Langganan Daya dan Jasa Pusat Pendidikan KP"/>
        <s v="GC. Pemeliharaan Kantor Pusat Pendidikan KP"/>
        <s v="GD. Pembayaran Pelaksanaan Operasional Kantor Pusat Pendidikan KP"/>
        <s v="A. Pengembangan Kelembagaan Pendidikan KP" u="1"/>
        <s v="A. Penyiapan Pendidik dan Tenaga Kependidikan" u="1"/>
        <s v="B. Evaluasi Beban Kerja Guru dan Dosen" u="1"/>
        <s v="B. Penyusunan NSPK Metode dan Kurikulum" u="1"/>
        <s v="G. Pembinaan Pelaksanaan Kewirausahaan dan TEFA" u="1"/>
        <s v="A. NSPK Peserta Didik" u="1"/>
        <s v="B. Pengendalian Sarana Prasarana" u="1"/>
        <s v="H. Serapan  Lulusan Pendidikan KP" u="1"/>
        <s v="B. Monitoring Evaluasi Kegiatan dan Anggaran Pendidikan KP dan OII" u="1"/>
        <s v="A. Kerjasama Pendidikan KP" u="1"/>
        <s v="A. Perencanaan Kinerja Pendidikan KP" u="1"/>
        <s v="B. Lanjutan Tugas Belajar" u="1"/>
        <s v="B. Penyusunan Sistem Pengendalian Intern Pemerintah (SPIP)" u="1"/>
        <s v="D. Pengelolaan PNBP Lingkup Satuan Pendidikan KP" u="1"/>
        <s v="B. Pembinaan dan Koordinasi Kepala Pusdik KP" u="1"/>
        <s v="A. Monitoring Evaluasi Kinerja Pendidikan KP" u="1"/>
        <s v="E. Revisi Anggaran Pendidikan KP" u="1"/>
        <s v="F. Rapat Kerja Teknis Pendidikan KP" u="1"/>
        <s v="A. Tugas Belajar Baru" u="1"/>
        <s v="B. Penyusunan NSPK Kelembagaan Pendidikan" u="1"/>
        <s v="F. Penjaminan Mutu Kelembagaan" u="1"/>
        <s v="A. Bimbingan dan Pembinaan Metode dan Kurikulum" u="1"/>
        <s v="G. Bimbingan Penelitian Dan Pengabdian Kepada Masyarakat" u="1"/>
        <s v="A. Laporan Kinerja Lingkup Pendidikan KP" u="1"/>
        <s v="B. Sinkronisasi Kegiatan Pendidikan KP" u="1"/>
        <s v="C. Penyusunan Anggaran Pendidikan KP" u="1"/>
        <s v="D. Rencana Kerja Pendidikan KP" u="1"/>
        <s v="C. Tugas Belajar Luar Negeri" u="1"/>
        <s v="A. Aparatur KKP yang Diberikan Izin Belajar" u="1"/>
        <s v="A. Penyusunan Laporan Keuangan dan PIPK" u="1"/>
        <s v="E. Pemutakhiran data Administrasi Keuangan" u="1"/>
      </sharedItems>
    </cacheField>
    <cacheField name="[SPBY].[Nama Akun].[Nama Akun]" caption="Nama Akun" numFmtId="0" hierarchy="113" level="1">
      <sharedItems count="11">
        <s v="521211. Belanja Bahan"/>
        <s v="524111. Belanja Perjalanan Dinas Biasa"/>
        <s v="524113. Belanja Perjalanan Dinas Dalam Kota"/>
        <s v="522141. Belanja Sewa"/>
        <s v="521111. Belanja Keperluan Perkantoran"/>
        <s v="521811. Belanja Barang Persediaan Barang Konsumsi"/>
        <s v="521114. Belanja Pengiriman Surat Dinas Pos Pusat"/>
        <s v="523121. Belanja Pemeliharaan Peralatan dan Mesin"/>
        <s v="523199. Belanja Pemeliharaan Lainnya"/>
        <s v="521115. Belanja Honor Operasional Satuan Kerja"/>
        <s v="521219. Belanja Barang Non Operasional Lainnya" u="1"/>
      </sharedItems>
    </cacheField>
    <cacheField name="[SPBY].[Detil].[Detil]" caption="Detil" numFmtId="0" hierarchy="114" level="1">
      <sharedItems count="34">
        <s v="Konsumsi/bahan makanan"/>
        <s v="Perjalanan Verifikasi dan Validasi Pertanggung Jawaban Kegiatan"/>
        <s v="Perjalanan Implementasi SIMAK - BMN"/>
        <s v="Koordinasi Implementasi SIMAK - BMN"/>
        <s v="Sewa Kendaraan / Mobil (2 kali)"/>
        <s v="Perjalanan Pengelolaan Penatausahaan Arsip dan Sinkronisasi Tata"/>
        <s v="Perjalanan Penyusunan Bahan Tindak Lanjut dan Pemutakhiran"/>
        <s v="Perjalanan Pengelolaan SDM Aparatur"/>
        <s v="Estetika Kantor dan Pengharum Ruangan"/>
        <s v="Jamuan"/>
        <s v="Keperluan sehari hari perkantoran"/>
        <s v="ATK"/>
        <s v="Bahan Komputer"/>
        <s v="Kertas Fotocopy A4"/>
        <s v="Kertas Fotocopy F4"/>
        <s v="Pengiriman surat dan dokumen/barang lainnya"/>
        <s v="Sewa Mesin Photocopy"/>
        <s v="Komputer PC"/>
        <s v="Laptop/Notebook"/>
        <s v="LCD"/>
        <s v="Pemeliharaan dan Operasional Kendaraan Pejabat Eselon II"/>
        <s v="Pemeliharaan dan Operasional Kendaraan Roda 4"/>
        <s v="Pemeliharaan dan Operasional Kendaraan Roda Dua"/>
        <s v="Printer"/>
        <s v="Pemeliharaan Aquarium (2 unit)"/>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 v="Langganan biaya aplikasi komunikasi daring (zoom/linktree/zoho)" u="1"/>
        <s v="NSPK Peserta Didik Standar Sarana dan Prasarana Pendidikan KP"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6942939812" backgroundQuery="1" createdVersion="3" refreshedVersion="8" minRefreshableVersion="3" recordCount="0" supportSubquery="1" supportAdvancedDrill="1" xr:uid="{3BE67E10-9FB8-45BD-A91C-3BD0C1727839}">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44387162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25.539649305552" backgroundQuery="1" createdVersion="3" refreshedVersion="8" minRefreshableVersion="3" recordCount="0" supportSubquery="1" supportAdvancedDrill="1" xr:uid="{B949F1A3-8E4C-44B4-AB4F-26A4FFDF4E50}">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941352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01922/KW/626402/2023"/>
    <s v="23 Mei 2023"/>
    <s v="01927/PB/626402/2023"/>
    <s v="13 Mei 2023"/>
    <x v="8"/>
    <m/>
    <m/>
    <x v="297"/>
    <x v="6"/>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01911/KW/626402/2023"/>
    <s v="23 Mei 2023"/>
    <s v="01916/PB/626402/2023"/>
    <s v="11 Mei 2023"/>
    <x v="8"/>
    <m/>
    <m/>
    <x v="298"/>
    <x v="6"/>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01923/KW/626402/2023"/>
    <s v="23 Mei 2023"/>
    <s v="01928/PB/626402/2023"/>
    <s v="13 Mei 2023"/>
    <x v="8"/>
    <m/>
    <m/>
    <x v="299"/>
    <x v="6"/>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01912/KW/626402/2023"/>
    <s v="23 Mei 2023"/>
    <s v="01917/PB/626402/2023"/>
    <s v="26 April 2023"/>
    <x v="8"/>
    <m/>
    <m/>
    <x v="300"/>
    <x v="6"/>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01924/KW/626402/2023"/>
    <s v="23 Mei 2023"/>
    <s v="01937/PB/626402/2023"/>
    <s v="12 Mei 2023"/>
    <x v="8"/>
    <m/>
    <m/>
    <x v="301"/>
    <x v="6"/>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01913/KW/626402/2023"/>
    <s v="23 Mei 2023"/>
    <s v="01918/PB/626402/2023"/>
    <s v="03 Mei 2023"/>
    <x v="8"/>
    <m/>
    <m/>
    <x v="302"/>
    <x v="6"/>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01925/KW/626402/2023"/>
    <s v="23 Mei 2023"/>
    <s v="01929/PB/626402/2023"/>
    <s v="18 April 2023"/>
    <x v="8"/>
    <m/>
    <m/>
    <x v="303"/>
    <x v="6"/>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01914/KW/626402/2023"/>
    <s v="23 Mei 2023"/>
    <s v="01919/PB/626402/2023"/>
    <s v="27 April 2023"/>
    <x v="8"/>
    <m/>
    <m/>
    <x v="304"/>
    <x v="6"/>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01915/KW/626402/2023"/>
    <s v="23 Mei 2023"/>
    <s v="01920/PB/626402/2023"/>
    <s v="04 Mei 2023"/>
    <x v="8"/>
    <m/>
    <m/>
    <x v="305"/>
    <x v="6"/>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01916/KW/626402/2023"/>
    <s v="23 Mei 2023"/>
    <s v="01921/PB/626402/2023"/>
    <s v="28 April 2023"/>
    <x v="8"/>
    <m/>
    <m/>
    <x v="306"/>
    <x v="6"/>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01917/KW/626402/2023"/>
    <s v="23 Mei 2023"/>
    <s v="01922/PB/626402/2023"/>
    <s v="05 Mei 2023"/>
    <x v="8"/>
    <m/>
    <m/>
    <x v="307"/>
    <x v="6"/>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01918/KW/626402/2023"/>
    <s v="23 Mei 2023"/>
    <s v="01923/PB/626402/2023"/>
    <s v="04 Mei 2023"/>
    <x v="8"/>
    <m/>
    <m/>
    <x v="308"/>
    <x v="6"/>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19/KW/626402/2023"/>
    <s v="23 Mei 2023"/>
    <s v="01924/PB/626402/2023"/>
    <s v="11 Mei 2023"/>
    <x v="8"/>
    <m/>
    <m/>
    <x v="309"/>
    <x v="6"/>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0/KW/626402/2023"/>
    <s v="23 Mei 2023"/>
    <s v="01925/PB/626402/2023"/>
    <s v="11 Mei 2023"/>
    <x v="8"/>
    <m/>
    <m/>
    <x v="310"/>
    <x v="6"/>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1/KW/626402/2023"/>
    <s v="23 Mei 2023"/>
    <s v="01926/PB/626402/2023"/>
    <s v="11 Mei 2023"/>
    <x v="8"/>
    <m/>
    <m/>
    <x v="311"/>
    <x v="6"/>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01926/KW/626402/2023"/>
    <s v="23 Mei 2023"/>
    <s v="01930/PB/626402/2023"/>
    <s v="15 Mei 2023"/>
    <x v="8"/>
    <m/>
    <m/>
    <x v="312"/>
    <x v="6"/>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01927/KW/626402/2023"/>
    <s v="23 Mei 2023"/>
    <s v="01931/PB/626402/2023"/>
    <s v="17 Mei 2023"/>
    <x v="8"/>
    <m/>
    <m/>
    <x v="313"/>
    <x v="6"/>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01928/KW/626402/2023"/>
    <s v="23 Mei 2023"/>
    <s v="01932/PB/626402/2023"/>
    <s v="15 Mei 2023"/>
    <x v="8"/>
    <m/>
    <m/>
    <x v="314"/>
    <x v="6"/>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01932/KW/626402/2023"/>
    <s v="23 Mei 2023"/>
    <s v="01933/PB/626402/2023"/>
    <s v="04 Mei 2023"/>
    <x v="8"/>
    <m/>
    <m/>
    <x v="315"/>
    <x v="6"/>
    <x v="562"/>
    <x v="94"/>
    <s v="00133/UM/626402/2023"/>
    <s v="Belanja Barang"/>
    <s v="Belanja Barang Non Operasional"/>
    <s v="Belanja Bahan"/>
    <s v="Non Covid"/>
    <s v="WA.2378.EBD.955.301.C"/>
    <x v="40"/>
    <s v="Pusat Pendidikan KP"/>
    <x v="1"/>
    <x v="6"/>
    <n v="0"/>
    <n v="0"/>
    <n v="0"/>
    <n v="15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01929/KW/626402/2023"/>
    <s v="23 Mei 2023"/>
    <s v="01934/PB/626402/2023"/>
    <s v="05 Mei 2023"/>
    <x v="8"/>
    <m/>
    <m/>
    <x v="316"/>
    <x v="6"/>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01930/KW/626402/2023"/>
    <s v="23 Mei 2023"/>
    <s v="01935/PB/626402/2023"/>
    <s v="05 Mei 2023"/>
    <x v="8"/>
    <m/>
    <m/>
    <x v="317"/>
    <x v="6"/>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01931/KW/626402/2023"/>
    <s v="23 Mei 2023"/>
    <s v="01936/PB/626402/2023"/>
    <s v="19 Mei 2023"/>
    <x v="8"/>
    <m/>
    <m/>
    <x v="318"/>
    <x v="6"/>
    <x v="565"/>
    <x v="98"/>
    <s v="0013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0"/>
    <n v="300000"/>
    <x v="3"/>
    <x v="3"/>
    <x v="4"/>
    <x v="3"/>
    <x v="14"/>
    <s v="-"/>
    <s v="-"/>
    <s v="02444/PB/626402/2023"/>
    <s v="27 April 2023"/>
    <x v="9"/>
    <m/>
    <m/>
    <x v="296"/>
    <x v="5"/>
    <x v="566"/>
    <x v="93"/>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1"/>
    <n v="300000"/>
    <x v="3"/>
    <x v="3"/>
    <x v="4"/>
    <x v="3"/>
    <x v="14"/>
    <s v="-"/>
    <s v="-"/>
    <s v="02462/PB/626402/2023"/>
    <s v="04 Mei 2023"/>
    <x v="9"/>
    <m/>
    <m/>
    <x v="296"/>
    <x v="5"/>
    <x v="567"/>
    <x v="94"/>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2"/>
    <n v="6133900"/>
    <x v="3"/>
    <x v="3"/>
    <x v="4"/>
    <x v="3"/>
    <x v="14"/>
    <s v="-"/>
    <s v="-"/>
    <s v="02464/PB/626402/2023"/>
    <s v="07 Mei 2023"/>
    <x v="9"/>
    <m/>
    <m/>
    <x v="296"/>
    <x v="5"/>
    <x v="568"/>
    <x v="99"/>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3"/>
    <n v="3060000"/>
    <x v="3"/>
    <x v="3"/>
    <x v="4"/>
    <x v="3"/>
    <x v="14"/>
    <s v="-"/>
    <s v="-"/>
    <s v="02466/PB/626402/2023"/>
    <s v="05 Mei 2023"/>
    <x v="9"/>
    <m/>
    <m/>
    <x v="296"/>
    <x v="5"/>
    <x v="569"/>
    <x v="95"/>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44"/>
    <n v="310500"/>
    <x v="3"/>
    <x v="3"/>
    <x v="4"/>
    <x v="3"/>
    <x v="14"/>
    <s v="-"/>
    <s v="-"/>
    <s v="02468/PB/626402/2023"/>
    <s v="11 April 2023"/>
    <x v="9"/>
    <m/>
    <m/>
    <x v="296"/>
    <x v="5"/>
    <x v="570"/>
    <x v="7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5"/>
    <n v="40000"/>
    <x v="3"/>
    <x v="3"/>
    <x v="4"/>
    <x v="3"/>
    <x v="14"/>
    <s v="-"/>
    <s v="-"/>
    <s v="02469/PB/626402/2023"/>
    <s v="30 April 2023"/>
    <x v="9"/>
    <m/>
    <m/>
    <x v="296"/>
    <x v="5"/>
    <x v="571"/>
    <x v="10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6"/>
    <n v="610000"/>
    <x v="3"/>
    <x v="3"/>
    <x v="4"/>
    <x v="3"/>
    <x v="14"/>
    <s v="-"/>
    <s v="-"/>
    <s v="02470/PB/626402/2023"/>
    <s v="04 Mei 2023"/>
    <x v="9"/>
    <m/>
    <m/>
    <x v="296"/>
    <x v="5"/>
    <x v="572"/>
    <x v="9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7"/>
    <n v="60000"/>
    <x v="3"/>
    <x v="3"/>
    <x v="4"/>
    <x v="3"/>
    <x v="14"/>
    <s v="-"/>
    <s v="-"/>
    <s v="02471/PB/626402/2023"/>
    <s v="07 Mei 2023"/>
    <x v="9"/>
    <m/>
    <m/>
    <x v="296"/>
    <x v="5"/>
    <x v="573"/>
    <x v="99"/>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8"/>
    <n v="500000"/>
    <x v="3"/>
    <x v="3"/>
    <x v="4"/>
    <x v="3"/>
    <x v="14"/>
    <s v="-"/>
    <s v="-"/>
    <s v="02472/PB/626402/2023"/>
    <s v="08 Mei 2023"/>
    <x v="9"/>
    <m/>
    <m/>
    <x v="296"/>
    <x v="5"/>
    <x v="574"/>
    <x v="101"/>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9"/>
    <n v="227400"/>
    <x v="3"/>
    <x v="3"/>
    <x v="4"/>
    <x v="3"/>
    <x v="14"/>
    <s v="-"/>
    <s v="-"/>
    <s v="02473/PB/626402/2023"/>
    <s v="09 Mei 2023"/>
    <x v="9"/>
    <m/>
    <m/>
    <x v="296"/>
    <x v="5"/>
    <x v="575"/>
    <x v="10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550"/>
    <n v="248400"/>
    <x v="3"/>
    <x v="3"/>
    <x v="4"/>
    <x v="3"/>
    <x v="14"/>
    <s v="-"/>
    <s v="-"/>
    <s v="02474/PB/626402/2023"/>
    <s v="02 Mei 2023"/>
    <x v="9"/>
    <m/>
    <m/>
    <x v="296"/>
    <x v="5"/>
    <x v="576"/>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1"/>
    <n v="972000"/>
    <x v="3"/>
    <x v="3"/>
    <x v="4"/>
    <x v="3"/>
    <x v="14"/>
    <s v="-"/>
    <s v="-"/>
    <s v="02476/PB/626402/2023"/>
    <s v="13 April 2023"/>
    <x v="9"/>
    <m/>
    <m/>
    <x v="296"/>
    <x v="5"/>
    <x v="577"/>
    <x v="8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2"/>
    <n v="2934000"/>
    <x v="3"/>
    <x v="3"/>
    <x v="4"/>
    <x v="3"/>
    <x v="14"/>
    <s v="-"/>
    <s v="-"/>
    <s v="02477/PB/626402/2023"/>
    <s v="17 April 2023"/>
    <x v="9"/>
    <m/>
    <m/>
    <x v="296"/>
    <x v="5"/>
    <x v="578"/>
    <x v="8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3"/>
    <n v="2679000"/>
    <x v="3"/>
    <x v="3"/>
    <x v="4"/>
    <x v="3"/>
    <x v="14"/>
    <s v="-"/>
    <s v="-"/>
    <s v="02478/PB/626402/2023"/>
    <s v="03 Mei 2023"/>
    <x v="9"/>
    <m/>
    <m/>
    <x v="296"/>
    <x v="5"/>
    <x v="579"/>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4"/>
    <n v="1320000"/>
    <x v="3"/>
    <x v="3"/>
    <x v="4"/>
    <x v="3"/>
    <x v="14"/>
    <s v="-"/>
    <s v="-"/>
    <s v="02479/PB/626402/2023"/>
    <s v="03 Mei 2023"/>
    <x v="9"/>
    <m/>
    <m/>
    <x v="296"/>
    <x v="5"/>
    <x v="580"/>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55"/>
    <n v="1750000"/>
    <x v="3"/>
    <x v="3"/>
    <x v="4"/>
    <x v="3"/>
    <x v="14"/>
    <s v="-"/>
    <s v="-"/>
    <s v="02480/PB/626402/2023"/>
    <s v="18 April 2023"/>
    <x v="9"/>
    <m/>
    <m/>
    <x v="296"/>
    <x v="5"/>
    <x v="581"/>
    <x v="8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556"/>
    <n v="600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77"/>
    <s v="000527"/>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557"/>
    <n v="80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557"/>
    <n v="88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57"/>
    <n v="999000"/>
    <x v="3"/>
    <x v="3"/>
    <x v="4"/>
    <x v="3"/>
    <x v="14"/>
    <s v="-"/>
    <s v="-"/>
    <s v="02500/PB/626402/2023"/>
    <s v="09 Mei 2023"/>
    <x v="9"/>
    <m/>
    <m/>
    <x v="296"/>
    <x v="5"/>
    <x v="58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558"/>
    <n v="4950000"/>
    <x v="3"/>
    <x v="3"/>
    <x v="4"/>
    <x v="3"/>
    <x v="14"/>
    <s v="-"/>
    <s v="-"/>
    <s v="02481/PB/626402/2023"/>
    <s v="02 Mei 2023"/>
    <x v="9"/>
    <m/>
    <m/>
    <x v="296"/>
    <x v="5"/>
    <x v="585"/>
    <x v="84"/>
    <s v="0016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78"/>
    <s v="000531"/>
    <x v="559"/>
    <n v="50000000"/>
    <x v="3"/>
    <x v="3"/>
    <x v="4"/>
    <x v="3"/>
    <x v="14"/>
    <s v="-"/>
    <s v="-"/>
    <s v="02482/PB/626402/2023"/>
    <s v="25 Mei 2023"/>
    <x v="9"/>
    <m/>
    <m/>
    <x v="296"/>
    <x v="5"/>
    <x v="586"/>
    <x v="103"/>
    <s v="00161/UM/626402/2023"/>
    <s v="Belanja Barang"/>
    <s v="Belanja Barang Operasional"/>
    <s v="Belanja Sewa"/>
    <s v="Non Covid"/>
    <s v="WA.2378.EBA.994.002.GB"/>
    <x v="27"/>
    <s v="Pusat Pendidikan KP"/>
    <x v="1"/>
    <x v="1"/>
    <n v="0"/>
    <n v="0"/>
    <n v="0"/>
    <n v="500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23"/>
    <s v="001458"/>
    <x v="560"/>
    <n v="1497500"/>
    <x v="3"/>
    <x v="3"/>
    <x v="4"/>
    <x v="3"/>
    <x v="14"/>
    <s v="-"/>
    <s v="-"/>
    <s v="02483/PB/626402/2023"/>
    <s v="15 Mei 2023"/>
    <x v="9"/>
    <m/>
    <m/>
    <x v="296"/>
    <x v="5"/>
    <x v="587"/>
    <x v="96"/>
    <s v="00161/UM/626402/2023"/>
    <s v="Belanja Barang"/>
    <s v="Belanja Barang Non Operasional"/>
    <s v="Belanja Bahan"/>
    <s v="Non Covid"/>
    <s v="WA.2378.EBD.955.301.H"/>
    <x v="86"/>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6"/>
    <s v="001459"/>
    <x v="561"/>
    <n v="1500000"/>
    <x v="3"/>
    <x v="3"/>
    <x v="4"/>
    <x v="3"/>
    <x v="14"/>
    <s v="-"/>
    <s v="-"/>
    <s v="02484/PB/626402/2023"/>
    <s v="19 Mei 2023"/>
    <x v="9"/>
    <m/>
    <m/>
    <x v="296"/>
    <x v="5"/>
    <x v="588"/>
    <x v="98"/>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4"/>
    <s v="001460"/>
    <x v="562"/>
    <n v="1000000"/>
    <x v="3"/>
    <x v="3"/>
    <x v="4"/>
    <x v="3"/>
    <x v="14"/>
    <s v="-"/>
    <s v="-"/>
    <s v="02485/PB/626402/2023"/>
    <s v="25 Mei 2023"/>
    <x v="9"/>
    <m/>
    <m/>
    <x v="296"/>
    <x v="5"/>
    <x v="589"/>
    <x v="103"/>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3"/>
    <n v="909000"/>
    <x v="3"/>
    <x v="3"/>
    <x v="4"/>
    <x v="3"/>
    <x v="14"/>
    <s v="-"/>
    <s v="-"/>
    <s v="02515/PB/626402/2023"/>
    <s v="16 Mei 2023"/>
    <x v="10"/>
    <m/>
    <m/>
    <x v="296"/>
    <x v="5"/>
    <x v="590"/>
    <x v="104"/>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4"/>
    <n v="317600"/>
    <x v="3"/>
    <x v="3"/>
    <x v="4"/>
    <x v="3"/>
    <x v="14"/>
    <s v="-"/>
    <s v="-"/>
    <s v="02516/PB/626402/2023"/>
    <s v="17 Mei 2023"/>
    <x v="10"/>
    <m/>
    <m/>
    <x v="296"/>
    <x v="5"/>
    <x v="591"/>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5"/>
    <n v="864000"/>
    <x v="3"/>
    <x v="3"/>
    <x v="4"/>
    <x v="3"/>
    <x v="14"/>
    <s v="-"/>
    <s v="-"/>
    <s v="02517/PB/626402/2023"/>
    <s v="17 Mei 2023"/>
    <x v="10"/>
    <m/>
    <m/>
    <x v="296"/>
    <x v="5"/>
    <x v="592"/>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66"/>
    <n v="150000"/>
    <x v="3"/>
    <x v="3"/>
    <x v="4"/>
    <x v="3"/>
    <x v="14"/>
    <s v="-"/>
    <s v="-"/>
    <s v="02501/PB/626402/2023"/>
    <s v="03 April 2023"/>
    <x v="10"/>
    <m/>
    <m/>
    <x v="296"/>
    <x v="5"/>
    <x v="593"/>
    <x v="61"/>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67"/>
    <n v="850000"/>
    <x v="3"/>
    <x v="3"/>
    <x v="4"/>
    <x v="3"/>
    <x v="14"/>
    <s v="-"/>
    <s v="-"/>
    <s v="02524/PB/626402/2023"/>
    <s v="01 Mei 2023"/>
    <x v="10"/>
    <m/>
    <m/>
    <x v="296"/>
    <x v="5"/>
    <x v="594"/>
    <x v="81"/>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568"/>
    <n v="300000"/>
    <x v="3"/>
    <x v="3"/>
    <x v="4"/>
    <x v="3"/>
    <x v="14"/>
    <s v="-"/>
    <s v="-"/>
    <s v="02525/PB/626402/2023"/>
    <s v="04 Mei 2023"/>
    <x v="10"/>
    <m/>
    <m/>
    <x v="296"/>
    <x v="5"/>
    <x v="595"/>
    <x v="94"/>
    <s v="00161/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69"/>
    <n v="144900"/>
    <x v="3"/>
    <x v="3"/>
    <x v="4"/>
    <x v="3"/>
    <x v="14"/>
    <s v="-"/>
    <s v="-"/>
    <s v="02523/PB/626402/2023"/>
    <s v="30 Mei 2023"/>
    <x v="10"/>
    <m/>
    <m/>
    <x v="296"/>
    <x v="5"/>
    <x v="596"/>
    <x v="10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0"/>
    <n v="310000"/>
    <x v="3"/>
    <x v="3"/>
    <x v="4"/>
    <x v="3"/>
    <x v="14"/>
    <s v="-"/>
    <s v="-"/>
    <s v="02526/PB/626402/2023"/>
    <s v="30 Mei 2023"/>
    <x v="10"/>
    <m/>
    <m/>
    <x v="296"/>
    <x v="5"/>
    <x v="597"/>
    <x v="105"/>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1"/>
    <n v="1172000"/>
    <x v="3"/>
    <x v="3"/>
    <x v="4"/>
    <x v="3"/>
    <x v="14"/>
    <s v="-"/>
    <s v="-"/>
    <s v="02527/PB/626402/2023"/>
    <s v="31 Mei 2023"/>
    <x v="10"/>
    <m/>
    <m/>
    <x v="296"/>
    <x v="5"/>
    <x v="598"/>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2"/>
    <n v="360000"/>
    <x v="3"/>
    <x v="3"/>
    <x v="4"/>
    <x v="3"/>
    <x v="14"/>
    <s v="-"/>
    <s v="-"/>
    <s v="02528/PB/626402/2023"/>
    <s v="31 Mei 2023"/>
    <x v="10"/>
    <m/>
    <m/>
    <x v="296"/>
    <x v="5"/>
    <x v="599"/>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573"/>
    <n v="4092801"/>
    <x v="3"/>
    <x v="3"/>
    <x v="4"/>
    <x v="3"/>
    <x v="14"/>
    <s v="-"/>
    <s v="-"/>
    <s v="02514/PB/626402/2023"/>
    <s v="05 Mei 2023"/>
    <x v="10"/>
    <m/>
    <m/>
    <x v="296"/>
    <x v="5"/>
    <x v="600"/>
    <x v="95"/>
    <s v="00161/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4"/>
    <n v="110000"/>
    <x v="3"/>
    <x v="3"/>
    <x v="4"/>
    <x v="3"/>
    <x v="14"/>
    <s v="-"/>
    <s v="-"/>
    <s v="02502/PB/626402/2023"/>
    <s v="14 April 2023"/>
    <x v="10"/>
    <m/>
    <m/>
    <x v="296"/>
    <x v="5"/>
    <x v="601"/>
    <x v="88"/>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75"/>
    <n v="360720"/>
    <x v="3"/>
    <x v="3"/>
    <x v="4"/>
    <x v="3"/>
    <x v="14"/>
    <s v="-"/>
    <s v="-"/>
    <s v="02503/PB/626402/2023"/>
    <s v="02 Mei 2023"/>
    <x v="10"/>
    <m/>
    <m/>
    <x v="296"/>
    <x v="5"/>
    <x v="602"/>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6"/>
    <n v="1993700"/>
    <x v="3"/>
    <x v="3"/>
    <x v="4"/>
    <x v="3"/>
    <x v="14"/>
    <s v="-"/>
    <s v="-"/>
    <s v="02529/PB/626402/2023"/>
    <s v="15 Mei 2023"/>
    <x v="10"/>
    <m/>
    <m/>
    <x v="296"/>
    <x v="5"/>
    <x v="603"/>
    <x v="96"/>
    <s v="00161/UM/626402/2023"/>
    <s v="Belanja Barang"/>
    <s v="Belanja Barang Operasional"/>
    <s v="Keperluan Perkantoran"/>
    <s v="Non Covid"/>
    <s v="WA.2378.EBA.994.002.GA"/>
    <x v="5"/>
    <s v="Pusat Pendidikan KP"/>
    <x v="1"/>
    <x v="1"/>
    <n v="0"/>
    <n v="0"/>
    <n v="2990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7"/>
    <n v="2198000"/>
    <x v="3"/>
    <x v="3"/>
    <x v="4"/>
    <x v="3"/>
    <x v="14"/>
    <s v="-"/>
    <s v="-"/>
    <s v="02530/PB/626402/2023"/>
    <s v="15 Mei 2023"/>
    <x v="10"/>
    <m/>
    <m/>
    <x v="296"/>
    <x v="5"/>
    <x v="604"/>
    <x v="96"/>
    <s v="00161/UM/626402/2023"/>
    <s v="Belanja Barang"/>
    <s v="Belanja Barang Operasional"/>
    <s v="Keperluan Perkantoran"/>
    <s v="Non Covid"/>
    <s v="WA.2378.EBA.994.002.GA"/>
    <x v="5"/>
    <s v="Pusat Pendidikan KP"/>
    <x v="1"/>
    <x v="1"/>
    <n v="217820"/>
    <n v="0"/>
    <n v="29703"/>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8"/>
    <n v="135100"/>
    <x v="3"/>
    <x v="3"/>
    <x v="4"/>
    <x v="3"/>
    <x v="14"/>
    <s v="-"/>
    <s v="-"/>
    <s v="02531/PB/626402/2023"/>
    <s v="26 Mei 2023"/>
    <x v="10"/>
    <m/>
    <m/>
    <x v="296"/>
    <x v="5"/>
    <x v="605"/>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9"/>
    <n v="385000"/>
    <x v="3"/>
    <x v="3"/>
    <x v="4"/>
    <x v="3"/>
    <x v="14"/>
    <s v="-"/>
    <s v="-"/>
    <s v="02532/PB/626402/2023"/>
    <s v="26 Mei 2023"/>
    <x v="10"/>
    <m/>
    <m/>
    <x v="296"/>
    <x v="5"/>
    <x v="606"/>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0"/>
    <n v="1100000"/>
    <x v="3"/>
    <x v="3"/>
    <x v="4"/>
    <x v="3"/>
    <x v="14"/>
    <s v="-"/>
    <s v="-"/>
    <s v="02533/PB/626402/2023"/>
    <s v="30 Mei 2023"/>
    <x v="10"/>
    <m/>
    <m/>
    <x v="296"/>
    <x v="5"/>
    <x v="607"/>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1"/>
    <n v="1904000"/>
    <x v="3"/>
    <x v="3"/>
    <x v="4"/>
    <x v="3"/>
    <x v="14"/>
    <s v="-"/>
    <s v="-"/>
    <s v="02534/PB/626402/2023"/>
    <s v="30 Mei 2023"/>
    <x v="10"/>
    <m/>
    <m/>
    <x v="296"/>
    <x v="5"/>
    <x v="608"/>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2"/>
    <n v="1320000"/>
    <x v="3"/>
    <x v="3"/>
    <x v="4"/>
    <x v="3"/>
    <x v="14"/>
    <s v="-"/>
    <s v="-"/>
    <s v="02535/PB/626402/2023"/>
    <s v="31 Mei 2023"/>
    <x v="10"/>
    <m/>
    <m/>
    <x v="296"/>
    <x v="5"/>
    <x v="609"/>
    <x v="10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3"/>
    <n v="3300000"/>
    <x v="3"/>
    <x v="3"/>
    <x v="4"/>
    <x v="3"/>
    <x v="14"/>
    <s v="-"/>
    <s v="-"/>
    <s v="02536/PB/626402/2023"/>
    <s v="31 Mei 2023"/>
    <x v="10"/>
    <m/>
    <m/>
    <x v="296"/>
    <x v="5"/>
    <x v="610"/>
    <x v="106"/>
    <s v="00161/UM/626402/2023"/>
    <s v="Belanja Barang"/>
    <s v="Belanja Barang Operasional"/>
    <s v="Keperluan Perkantoran"/>
    <s v="Non Covid"/>
    <s v="WA.2378.EBA.994.002.GA"/>
    <x v="5"/>
    <s v="Pusat Pendidikan KP"/>
    <x v="1"/>
    <x v="1"/>
    <n v="0"/>
    <n v="0"/>
    <n v="9900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4"/>
    <n v="995000"/>
    <x v="3"/>
    <x v="3"/>
    <x v="4"/>
    <x v="3"/>
    <x v="14"/>
    <s v="-"/>
    <s v="-"/>
    <s v="02537/PB/626402/2023"/>
    <s v="09 Mei 2023"/>
    <x v="10"/>
    <m/>
    <m/>
    <x v="296"/>
    <x v="5"/>
    <x v="611"/>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5"/>
    <n v="992000"/>
    <x v="3"/>
    <x v="3"/>
    <x v="4"/>
    <x v="3"/>
    <x v="14"/>
    <s v="-"/>
    <s v="-"/>
    <s v="02538/PB/626402/2023"/>
    <s v="09 Mei 2023"/>
    <x v="10"/>
    <m/>
    <m/>
    <x v="296"/>
    <x v="5"/>
    <x v="612"/>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6"/>
    <n v="998000"/>
    <x v="3"/>
    <x v="3"/>
    <x v="4"/>
    <x v="3"/>
    <x v="14"/>
    <s v="-"/>
    <s v="-"/>
    <s v="02539/PB/626402/2023"/>
    <s v="09 Mei 2023"/>
    <x v="10"/>
    <m/>
    <m/>
    <x v="296"/>
    <x v="5"/>
    <x v="613"/>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7"/>
    <n v="1480000"/>
    <x v="3"/>
    <x v="3"/>
    <x v="4"/>
    <x v="3"/>
    <x v="14"/>
    <s v="-"/>
    <s v="-"/>
    <s v="02540/PB/626402/2023"/>
    <s v="09 Mei 2023"/>
    <x v="10"/>
    <m/>
    <m/>
    <x v="296"/>
    <x v="5"/>
    <x v="61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8"/>
    <n v="1495000"/>
    <x v="3"/>
    <x v="3"/>
    <x v="4"/>
    <x v="3"/>
    <x v="14"/>
    <s v="-"/>
    <s v="-"/>
    <s v="02541/PB/626402/2023"/>
    <s v="08 Mei 2023"/>
    <x v="10"/>
    <m/>
    <m/>
    <x v="296"/>
    <x v="5"/>
    <x v="615"/>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9"/>
    <n v="1490000"/>
    <x v="3"/>
    <x v="3"/>
    <x v="4"/>
    <x v="3"/>
    <x v="14"/>
    <s v="-"/>
    <s v="-"/>
    <s v="02542/PB/626402/2023"/>
    <s v="08 Mei 2023"/>
    <x v="10"/>
    <m/>
    <m/>
    <x v="296"/>
    <x v="5"/>
    <x v="616"/>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0"/>
    <n v="1500000"/>
    <x v="3"/>
    <x v="3"/>
    <x v="4"/>
    <x v="3"/>
    <x v="14"/>
    <s v="-"/>
    <s v="-"/>
    <s v="02543/PB/626402/2023"/>
    <s v="08 Mei 2023"/>
    <x v="10"/>
    <m/>
    <m/>
    <x v="296"/>
    <x v="5"/>
    <x v="617"/>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91"/>
    <n v="248000"/>
    <x v="3"/>
    <x v="3"/>
    <x v="4"/>
    <x v="3"/>
    <x v="14"/>
    <s v="-"/>
    <s v="-"/>
    <s v="02504/PB/626402/2023"/>
    <s v="08 Mei 2023"/>
    <x v="10"/>
    <m/>
    <m/>
    <x v="296"/>
    <x v="5"/>
    <x v="618"/>
    <x v="101"/>
    <s v="0016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2"/>
    <n v="850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2"/>
    <n v="6108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3"/>
    <n v="2274500"/>
    <x v="3"/>
    <x v="3"/>
    <x v="4"/>
    <x v="3"/>
    <x v="14"/>
    <s v="-"/>
    <s v="-"/>
    <s v="02506/PB/626402/2023"/>
    <s v="18 April 2023"/>
    <x v="10"/>
    <m/>
    <m/>
    <x v="296"/>
    <x v="5"/>
    <x v="620"/>
    <x v="80"/>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4"/>
    <n v="1555300"/>
    <x v="3"/>
    <x v="3"/>
    <x v="4"/>
    <x v="3"/>
    <x v="14"/>
    <s v="-"/>
    <s v="-"/>
    <s v="02507/PB/626402/2023"/>
    <s v="25 April 2023"/>
    <x v="10"/>
    <m/>
    <m/>
    <x v="296"/>
    <x v="5"/>
    <x v="621"/>
    <x v="108"/>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5"/>
    <n v="557500"/>
    <x v="3"/>
    <x v="3"/>
    <x v="4"/>
    <x v="3"/>
    <x v="14"/>
    <s v="-"/>
    <s v="-"/>
    <s v="02509/PB/626402/2023"/>
    <s v="15 Mei 2023"/>
    <x v="10"/>
    <m/>
    <m/>
    <x v="296"/>
    <x v="5"/>
    <x v="622"/>
    <x v="96"/>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6"/>
    <n v="150000"/>
    <x v="3"/>
    <x v="3"/>
    <x v="4"/>
    <x v="3"/>
    <x v="14"/>
    <s v="-"/>
    <s v="-"/>
    <s v="02510/PB/626402/2023"/>
    <s v="15 April 2023"/>
    <x v="10"/>
    <m/>
    <m/>
    <x v="296"/>
    <x v="5"/>
    <x v="623"/>
    <x v="109"/>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597"/>
    <n v="436000"/>
    <x v="3"/>
    <x v="3"/>
    <x v="4"/>
    <x v="3"/>
    <x v="14"/>
    <s v="-"/>
    <s v="-"/>
    <s v="02511/PB/626402/2023"/>
    <s v="18 Mei 2023"/>
    <x v="10"/>
    <m/>
    <m/>
    <x v="296"/>
    <x v="5"/>
    <x v="624"/>
    <x v="110"/>
    <s v="00161/UM/626402/2023"/>
    <s v="Belanja Barang"/>
    <s v="Belanja Barang Operasional"/>
    <s v="Belanja Pemeliharaan"/>
    <s v="Non Covid"/>
    <s v="WA.2378.EBA.994.002.GC"/>
    <x v="26"/>
    <s v="Pusat Pendidikan KP"/>
    <x v="1"/>
    <x v="1"/>
    <n v="0"/>
    <n v="0"/>
    <n v="0"/>
    <n v="21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8"/>
    <n v="1510000"/>
    <x v="3"/>
    <x v="3"/>
    <x v="4"/>
    <x v="3"/>
    <x v="14"/>
    <s v="-"/>
    <s v="-"/>
    <s v="02512/PB/626402/2023"/>
    <s v="22 Mei 2023"/>
    <x v="10"/>
    <m/>
    <m/>
    <x v="296"/>
    <x v="5"/>
    <x v="625"/>
    <x v="111"/>
    <s v="00161/UM/626402/2023"/>
    <s v="Belanja Barang"/>
    <s v="Belanja Barang Operasional"/>
    <s v="Belanja Pemeliharaan"/>
    <s v="Non Covid"/>
    <s v="WA.2378.EBA.994.002.GC"/>
    <x v="26"/>
    <s v="Pusat Pendidikan KP"/>
    <x v="1"/>
    <x v="1"/>
    <n v="0"/>
    <n v="0"/>
    <n v="0"/>
    <n v="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4111"/>
    <s v="524111. Belanja Perjalanan Dinas Biasa"/>
    <x v="79"/>
    <s v="000978"/>
    <x v="599"/>
    <n v="1240000"/>
    <x v="3"/>
    <x v="3"/>
    <x v="4"/>
    <x v="3"/>
    <x v="14"/>
    <s v="-"/>
    <s v="-"/>
    <s v="02518/PB/626402/2023"/>
    <s v="17 Mei 2023"/>
    <x v="10"/>
    <m/>
    <m/>
    <x v="296"/>
    <x v="5"/>
    <x v="626"/>
    <x v="97"/>
    <s v="00161/UM/626402/2023"/>
    <s v="Belanja Barang"/>
    <s v="Belanja Barang Non Operasional"/>
    <s v="Perjalanan Dinas"/>
    <s v="Non Covid"/>
    <s v="WA.2378.EBD.952.301.E"/>
    <x v="8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4111"/>
    <s v="524111. Belanja Perjalanan Dinas Biasa"/>
    <x v="80"/>
    <s v="000986"/>
    <x v="600"/>
    <n v="1460000"/>
    <x v="3"/>
    <x v="3"/>
    <x v="4"/>
    <x v="3"/>
    <x v="14"/>
    <s v="-"/>
    <s v="-"/>
    <s v="02519/PB/626402/2023"/>
    <s v="15 Mei 2023"/>
    <x v="10"/>
    <m/>
    <m/>
    <x v="296"/>
    <x v="5"/>
    <x v="627"/>
    <x v="96"/>
    <s v="00161/UM/626402/2023"/>
    <s v="Belanja Barang"/>
    <s v="Belanja Barang Non Operasional"/>
    <s v="Perjalanan Dinas"/>
    <s v="Non Covid"/>
    <s v="WA.2378.EBD.952.301.F"/>
    <x v="8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601"/>
    <n v="12909700"/>
    <x v="3"/>
    <x v="3"/>
    <x v="4"/>
    <x v="3"/>
    <x v="14"/>
    <s v="-"/>
    <s v="-"/>
    <s v="02521/PB/626402/2023"/>
    <s v="31 Mei 2023"/>
    <x v="10"/>
    <m/>
    <m/>
    <x v="296"/>
    <x v="5"/>
    <x v="628"/>
    <x v="106"/>
    <s v="00161/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602"/>
    <n v="314528"/>
    <x v="3"/>
    <x v="3"/>
    <x v="4"/>
    <x v="3"/>
    <x v="14"/>
    <s v="-"/>
    <s v="-"/>
    <s v="02522/PB/626402/2023"/>
    <s v="31 Mei 2023"/>
    <x v="10"/>
    <m/>
    <m/>
    <x v="296"/>
    <x v="5"/>
    <x v="629"/>
    <x v="106"/>
    <s v="00161/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03"/>
    <n v="2625000"/>
    <x v="3"/>
    <x v="3"/>
    <x v="4"/>
    <x v="3"/>
    <x v="14"/>
    <s v="-"/>
    <s v="-"/>
    <s v="02520/PB/626402/2023"/>
    <s v="02 Mei 2023"/>
    <x v="10"/>
    <m/>
    <m/>
    <x v="296"/>
    <x v="5"/>
    <x v="630"/>
    <x v="84"/>
    <s v="00161/UM/626402/2023"/>
    <s v="Belanja Barang"/>
    <s v="Belanja Barang Non Operasional"/>
    <s v="Belanja Bahan"/>
    <s v="Non Covid"/>
    <s v="WA.4345.EBC.996.301.A"/>
    <x v="30"/>
    <s v="Pusat Pendidikan KP"/>
    <x v="3"/>
    <x v="7"/>
    <n v="0"/>
    <n v="0"/>
    <n v="7875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2">
        <item x="0"/>
        <item x="1"/>
        <item x="3"/>
        <item x="4"/>
        <item x="5"/>
        <item x="7"/>
        <item x="8"/>
        <item x="2"/>
        <item x="6"/>
        <item x="9"/>
        <item x="10"/>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2">
    <i>
      <x/>
    </i>
    <i>
      <x v="1"/>
    </i>
    <i>
      <x v="2"/>
    </i>
    <i>
      <x v="3"/>
    </i>
    <i>
      <x v="4"/>
    </i>
    <i>
      <x v="5"/>
    </i>
    <i>
      <x v="6"/>
    </i>
    <i>
      <x v="7"/>
    </i>
    <i>
      <x v="8"/>
    </i>
    <i>
      <x v="9"/>
    </i>
    <i>
      <x v="10"/>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65" applyNumberFormats="0" applyBorderFormats="0" applyFontFormats="0" applyPatternFormats="0" applyAlignmentFormats="0" applyWidthHeightFormats="1" dataCaption="Values" tag="de299a30-5904-4cf7-8d26-70d0fe227387" updatedVersion="8" minRefreshableVersion="3" showDrill="0" subtotalHiddenItems="1" itemPrintTitles="1" createdVersion="8" indent="0" outline="1" outlineData="1" multipleFieldFilters="0" rowHeaderCaption="Kegiatan">
  <location ref="B4:J9"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5">
    <i>
      <x/>
    </i>
    <i r="1">
      <x/>
    </i>
    <i r="2">
      <x/>
    </i>
    <i r="2">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74">
      <pivotArea dataOnly="0" labelOnly="1" fieldPosition="0">
        <references count="1">
          <reference field="7" count="0"/>
        </references>
      </pivotArea>
    </format>
    <format dxfId="873">
      <pivotArea dataOnly="0" labelOnly="1" fieldPosition="0">
        <references count="1">
          <reference field="7" count="0"/>
        </references>
      </pivotArea>
    </format>
    <format dxfId="872">
      <pivotArea dataOnly="0" labelOnly="1" fieldPosition="0">
        <references count="1">
          <reference field="6" count="0"/>
        </references>
      </pivotArea>
    </format>
    <format dxfId="871">
      <pivotArea collapsedLevelsAreSubtotals="1" fieldPosition="0">
        <references count="2">
          <reference field="6" count="0" selected="0"/>
          <reference field="7" count="1">
            <x v="1"/>
          </reference>
        </references>
      </pivotArea>
    </format>
    <format dxfId="870">
      <pivotArea collapsedLevelsAreSubtotals="1" fieldPosition="0">
        <references count="2">
          <reference field="6" count="0" selected="0"/>
          <reference field="7" count="1">
            <x v="2"/>
          </reference>
        </references>
      </pivotArea>
    </format>
    <format dxfId="869">
      <pivotArea collapsedLevelsAreSubtotals="1" fieldPosition="0">
        <references count="2">
          <reference field="6" count="0" selected="0"/>
          <reference field="7" count="1">
            <x v="3"/>
          </reference>
        </references>
      </pivotArea>
    </format>
    <format dxfId="868">
      <pivotArea collapsedLevelsAreSubtotals="1" fieldPosition="0">
        <references count="2">
          <reference field="6" count="0" selected="0"/>
          <reference field="7" count="1">
            <x v="0"/>
          </reference>
        </references>
      </pivotArea>
    </format>
    <format dxfId="867">
      <pivotArea collapsedLevelsAreSubtotals="1" fieldPosition="0">
        <references count="2">
          <reference field="6" count="0" selected="0"/>
          <reference field="7" count="1">
            <x v="1"/>
          </reference>
        </references>
      </pivotArea>
    </format>
    <format dxfId="866">
      <pivotArea collapsedLevelsAreSubtotals="1" fieldPosition="0">
        <references count="2">
          <reference field="6" count="0" selected="0"/>
          <reference field="7" count="1">
            <x v="2"/>
          </reference>
        </references>
      </pivotArea>
    </format>
    <format dxfId="865">
      <pivotArea collapsedLevelsAreSubtotals="1" fieldPosition="0">
        <references count="2">
          <reference field="6" count="0" selected="0"/>
          <reference field="7" count="1">
            <x v="3"/>
          </reference>
        </references>
      </pivotArea>
    </format>
    <format dxfId="864">
      <pivotArea collapsedLevelsAreSubtotals="1" fieldPosition="0">
        <references count="2">
          <reference field="6" count="0" selected="0"/>
          <reference field="7" count="1">
            <x v="0"/>
          </reference>
        </references>
      </pivotArea>
    </format>
    <format dxfId="863">
      <pivotArea collapsedLevelsAreSubtotals="1" fieldPosition="0">
        <references count="2">
          <reference field="6" count="0" selected="0"/>
          <reference field="7" count="1">
            <x v="1"/>
          </reference>
        </references>
      </pivotArea>
    </format>
    <format dxfId="862">
      <pivotArea collapsedLevelsAreSubtotals="1" fieldPosition="0">
        <references count="2">
          <reference field="6" count="0" selected="0"/>
          <reference field="7" count="1">
            <x v="2"/>
          </reference>
        </references>
      </pivotArea>
    </format>
    <format dxfId="861">
      <pivotArea collapsedLevelsAreSubtotals="1" fieldPosition="0">
        <references count="2">
          <reference field="6" count="0" selected="0"/>
          <reference field="7" count="1">
            <x v="3"/>
          </reference>
        </references>
      </pivotArea>
    </format>
    <format dxfId="860">
      <pivotArea collapsedLevelsAreSubtotals="1" fieldPosition="0">
        <references count="2">
          <reference field="6" count="0" selected="0"/>
          <reference field="7" count="1">
            <x v="0"/>
          </reference>
        </references>
      </pivotArea>
    </format>
    <format dxfId="859">
      <pivotArea field="6" type="button" dataOnly="0" labelOnly="1" outline="0" axis="axisRow" fieldPosition="0"/>
    </format>
    <format dxfId="858">
      <pivotArea dataOnly="0" labelOnly="1" outline="0" fieldPosition="0">
        <references count="1">
          <reference field="4294967294" count="6">
            <x v="2"/>
            <x v="3"/>
            <x v="4"/>
            <x v="5"/>
            <x v="6"/>
            <x v="7"/>
          </reference>
        </references>
      </pivotArea>
    </format>
    <format dxfId="857">
      <pivotArea type="all" dataOnly="0" outline="0" fieldPosition="0"/>
    </format>
    <format dxfId="856">
      <pivotArea outline="0" collapsedLevelsAreSubtotals="1" fieldPosition="0"/>
    </format>
    <format dxfId="855">
      <pivotArea field="6" type="button" dataOnly="0" labelOnly="1" outline="0" axis="axisRow" fieldPosition="0"/>
    </format>
    <format dxfId="854">
      <pivotArea dataOnly="0" labelOnly="1" fieldPosition="0">
        <references count="1">
          <reference field="6" count="0"/>
        </references>
      </pivotArea>
    </format>
    <format dxfId="853">
      <pivotArea dataOnly="0" labelOnly="1" grandRow="1" outline="0" fieldPosition="0"/>
    </format>
    <format dxfId="852">
      <pivotArea dataOnly="0" labelOnly="1" fieldPosition="0">
        <references count="2">
          <reference field="6" count="0" selected="0"/>
          <reference field="7" count="0"/>
        </references>
      </pivotArea>
    </format>
    <format dxfId="851">
      <pivotArea dataOnly="0" labelOnly="1" fieldPosition="0">
        <references count="3">
          <reference field="6" count="0" selected="0"/>
          <reference field="7" count="1" selected="0">
            <x v="1"/>
          </reference>
          <reference field="8" count="2">
            <x v="2"/>
            <x v="3"/>
          </reference>
        </references>
      </pivotArea>
    </format>
    <format dxfId="850">
      <pivotArea dataOnly="0" labelOnly="1" fieldPosition="0">
        <references count="3">
          <reference field="6" count="0" selected="0"/>
          <reference field="7" count="1" selected="0">
            <x v="2"/>
          </reference>
          <reference field="8" count="2">
            <x v="4"/>
            <x v="5"/>
          </reference>
        </references>
      </pivotArea>
    </format>
    <format dxfId="849">
      <pivotArea dataOnly="0" labelOnly="1" fieldPosition="0">
        <references count="3">
          <reference field="6" count="0" selected="0"/>
          <reference field="7" count="1" selected="0">
            <x v="3"/>
          </reference>
          <reference field="8" count="1">
            <x v="6"/>
          </reference>
        </references>
      </pivotArea>
    </format>
    <format dxfId="848">
      <pivotArea dataOnly="0" labelOnly="1" fieldPosition="0">
        <references count="3">
          <reference field="6" count="0" selected="0"/>
          <reference field="7" count="1" selected="0">
            <x v="0"/>
          </reference>
          <reference field="8" count="2">
            <x v="0"/>
            <x v="1"/>
          </reference>
        </references>
      </pivotArea>
    </format>
    <format dxfId="847">
      <pivotArea dataOnly="0" labelOnly="1" outline="0" fieldPosition="0">
        <references count="1">
          <reference field="4294967294" count="6">
            <x v="2"/>
            <x v="3"/>
            <x v="4"/>
            <x v="5"/>
            <x v="6"/>
            <x v="7"/>
          </reference>
        </references>
      </pivotArea>
    </format>
    <format dxfId="846">
      <pivotArea dataOnly="0" labelOnly="1" grandRow="1" outline="0" fieldPosition="0"/>
    </format>
    <format dxfId="845">
      <pivotArea collapsedLevelsAreSubtotals="1" fieldPosition="0">
        <references count="2">
          <reference field="6" count="0" selected="0"/>
          <reference field="7" count="1">
            <x v="1"/>
          </reference>
        </references>
      </pivotArea>
    </format>
    <format dxfId="844">
      <pivotArea collapsedLevelsAreSubtotals="1" fieldPosition="0">
        <references count="2">
          <reference field="6" count="0" selected="0"/>
          <reference field="7" count="1">
            <x v="2"/>
          </reference>
        </references>
      </pivotArea>
    </format>
    <format dxfId="843">
      <pivotArea collapsedLevelsAreSubtotals="1" fieldPosition="0">
        <references count="2">
          <reference field="6" count="0" selected="0"/>
          <reference field="7" count="1">
            <x v="3"/>
          </reference>
        </references>
      </pivotArea>
    </format>
    <format dxfId="842">
      <pivotArea collapsedLevelsAreSubtotals="1" fieldPosition="0">
        <references count="2">
          <reference field="6" count="0" selected="0"/>
          <reference field="7" count="1">
            <x v="0"/>
          </reference>
        </references>
      </pivotArea>
    </format>
    <format dxfId="841">
      <pivotArea collapsedLevelsAreSubtotals="1" fieldPosition="0">
        <references count="2">
          <reference field="6" count="0" selected="0"/>
          <reference field="7" count="1">
            <x v="1"/>
          </reference>
        </references>
      </pivotArea>
    </format>
    <format dxfId="840">
      <pivotArea collapsedLevelsAreSubtotals="1" fieldPosition="0">
        <references count="2">
          <reference field="6" count="0" selected="0"/>
          <reference field="7" count="1">
            <x v="2"/>
          </reference>
        </references>
      </pivotArea>
    </format>
    <format dxfId="839">
      <pivotArea collapsedLevelsAreSubtotals="1" fieldPosition="0">
        <references count="2">
          <reference field="6" count="0" selected="0"/>
          <reference field="7" count="1">
            <x v="3"/>
          </reference>
        </references>
      </pivotArea>
    </format>
    <format dxfId="838">
      <pivotArea collapsedLevelsAreSubtotals="1" fieldPosition="0">
        <references count="2">
          <reference field="6" count="0" selected="0"/>
          <reference field="7" count="1">
            <x v="0"/>
          </reference>
        </references>
      </pivotArea>
    </format>
    <format dxfId="837">
      <pivotArea collapsedLevelsAreSubtotals="1" fieldPosition="0">
        <references count="1">
          <reference field="6" count="0"/>
        </references>
      </pivotArea>
    </format>
    <format dxfId="836">
      <pivotArea outline="0" fieldPosition="0">
        <references count="1">
          <reference field="4294967294" count="1">
            <x v="0"/>
          </reference>
        </references>
      </pivotArea>
    </format>
    <format dxfId="835">
      <pivotArea outline="0" fieldPosition="0">
        <references count="1">
          <reference field="4294967294" count="1">
            <x v="1"/>
          </reference>
        </references>
      </pivotArea>
    </format>
    <format dxfId="834">
      <pivotArea dataOnly="0" outline="0" fieldPosition="0">
        <references count="1">
          <reference field="4294967294" count="1">
            <x v="1"/>
          </reference>
        </references>
      </pivotArea>
    </format>
    <format dxfId="833">
      <pivotArea field="6" type="button" dataOnly="0" labelOnly="1" outline="0" axis="axisRow" fieldPosition="0"/>
    </format>
    <format dxfId="832">
      <pivotArea dataOnly="0" labelOnly="1" outline="0" fieldPosition="0">
        <references count="1">
          <reference field="4294967294" count="8">
            <x v="0"/>
            <x v="1"/>
            <x v="2"/>
            <x v="3"/>
            <x v="4"/>
            <x v="5"/>
            <x v="6"/>
            <x v="7"/>
          </reference>
        </references>
      </pivotArea>
    </format>
    <format dxfId="831">
      <pivotArea field="6" type="button" dataOnly="0" labelOnly="1" outline="0" axis="axisRow" fieldPosition="0"/>
    </format>
    <format dxfId="830">
      <pivotArea dataOnly="0" labelOnly="1" outline="0" fieldPosition="0">
        <references count="1">
          <reference field="4294967294" count="8">
            <x v="0"/>
            <x v="1"/>
            <x v="2"/>
            <x v="3"/>
            <x v="4"/>
            <x v="5"/>
            <x v="6"/>
            <x v="7"/>
          </reference>
        </references>
      </pivotArea>
    </format>
    <format dxfId="829">
      <pivotArea field="6" type="button" dataOnly="0" labelOnly="1" outline="0" axis="axisRow" fieldPosition="0"/>
    </format>
    <format dxfId="828">
      <pivotArea dataOnly="0" labelOnly="1" outline="0" fieldPosition="0">
        <references count="1">
          <reference field="4294967294" count="8">
            <x v="0"/>
            <x v="1"/>
            <x v="2"/>
            <x v="3"/>
            <x v="4"/>
            <x v="5"/>
            <x v="6"/>
            <x v="7"/>
          </reference>
        </references>
      </pivotArea>
    </format>
    <format dxfId="827">
      <pivotArea type="all" dataOnly="0" outline="0" fieldPosition="0"/>
    </format>
    <format dxfId="826">
      <pivotArea outline="0" collapsedLevelsAreSubtotals="1" fieldPosition="0"/>
    </format>
    <format dxfId="825">
      <pivotArea field="6" type="button" dataOnly="0" labelOnly="1" outline="0" axis="axisRow" fieldPosition="0"/>
    </format>
    <format dxfId="824">
      <pivotArea dataOnly="0" labelOnly="1" fieldPosition="0">
        <references count="1">
          <reference field="6" count="0"/>
        </references>
      </pivotArea>
    </format>
    <format dxfId="823">
      <pivotArea dataOnly="0" labelOnly="1" grandRow="1" outline="0" fieldPosition="0"/>
    </format>
    <format dxfId="822">
      <pivotArea dataOnly="0" labelOnly="1" fieldPosition="0">
        <references count="2">
          <reference field="6" count="0" selected="0"/>
          <reference field="7" count="0"/>
        </references>
      </pivotArea>
    </format>
    <format dxfId="821">
      <pivotArea dataOnly="0" labelOnly="1" fieldPosition="0">
        <references count="3">
          <reference field="6" count="0" selected="0"/>
          <reference field="7" count="1" selected="0">
            <x v="1"/>
          </reference>
          <reference field="8" count="2">
            <x v="2"/>
            <x v="3"/>
          </reference>
        </references>
      </pivotArea>
    </format>
    <format dxfId="820">
      <pivotArea dataOnly="0" labelOnly="1" fieldPosition="0">
        <references count="3">
          <reference field="6" count="0" selected="0"/>
          <reference field="7" count="1" selected="0">
            <x v="2"/>
          </reference>
          <reference field="8" count="2">
            <x v="4"/>
            <x v="5"/>
          </reference>
        </references>
      </pivotArea>
    </format>
    <format dxfId="819">
      <pivotArea dataOnly="0" labelOnly="1" fieldPosition="0">
        <references count="3">
          <reference field="6" count="0" selected="0"/>
          <reference field="7" count="1" selected="0">
            <x v="3"/>
          </reference>
          <reference field="8" count="1">
            <x v="6"/>
          </reference>
        </references>
      </pivotArea>
    </format>
    <format dxfId="818">
      <pivotArea dataOnly="0" labelOnly="1" fieldPosition="0">
        <references count="3">
          <reference field="6" count="0" selected="0"/>
          <reference field="7" count="1" selected="0">
            <x v="0"/>
          </reference>
          <reference field="8" count="2">
            <x v="0"/>
            <x v="1"/>
          </reference>
        </references>
      </pivotArea>
    </format>
    <format dxfId="817">
      <pivotArea dataOnly="0" labelOnly="1" outline="0" fieldPosition="0">
        <references count="1">
          <reference field="4294967294" count="8">
            <x v="0"/>
            <x v="1"/>
            <x v="2"/>
            <x v="3"/>
            <x v="4"/>
            <x v="5"/>
            <x v="6"/>
            <x v="7"/>
          </reference>
        </references>
      </pivotArea>
    </format>
    <format dxfId="816">
      <pivotArea type="all" dataOnly="0" outline="0" fieldPosition="0"/>
    </format>
    <format dxfId="815">
      <pivotArea outline="0" collapsedLevelsAreSubtotals="1" fieldPosition="0"/>
    </format>
    <format dxfId="814">
      <pivotArea field="6" type="button" dataOnly="0" labelOnly="1" outline="0" axis="axisRow" fieldPosition="0"/>
    </format>
    <format dxfId="813">
      <pivotArea dataOnly="0" labelOnly="1" fieldPosition="0">
        <references count="1">
          <reference field="6" count="0"/>
        </references>
      </pivotArea>
    </format>
    <format dxfId="812">
      <pivotArea dataOnly="0" labelOnly="1" grandRow="1" outline="0" fieldPosition="0"/>
    </format>
    <format dxfId="811">
      <pivotArea dataOnly="0" labelOnly="1" fieldPosition="0">
        <references count="2">
          <reference field="6" count="0" selected="0"/>
          <reference field="7" count="0"/>
        </references>
      </pivotArea>
    </format>
    <format dxfId="810">
      <pivotArea dataOnly="0" labelOnly="1" fieldPosition="0">
        <references count="3">
          <reference field="6" count="0" selected="0"/>
          <reference field="7" count="1" selected="0">
            <x v="1"/>
          </reference>
          <reference field="8" count="2">
            <x v="2"/>
            <x v="3"/>
          </reference>
        </references>
      </pivotArea>
    </format>
    <format dxfId="809">
      <pivotArea dataOnly="0" labelOnly="1" fieldPosition="0">
        <references count="3">
          <reference field="6" count="0" selected="0"/>
          <reference field="7" count="1" selected="0">
            <x v="2"/>
          </reference>
          <reference field="8" count="2">
            <x v="4"/>
            <x v="5"/>
          </reference>
        </references>
      </pivotArea>
    </format>
    <format dxfId="808">
      <pivotArea dataOnly="0" labelOnly="1" fieldPosition="0">
        <references count="3">
          <reference field="6" count="0" selected="0"/>
          <reference field="7" count="1" selected="0">
            <x v="3"/>
          </reference>
          <reference field="8" count="1">
            <x v="6"/>
          </reference>
        </references>
      </pivotArea>
    </format>
    <format dxfId="807">
      <pivotArea dataOnly="0" labelOnly="1" fieldPosition="0">
        <references count="3">
          <reference field="6" count="0" selected="0"/>
          <reference field="7" count="1" selected="0">
            <x v="0"/>
          </reference>
          <reference field="8" count="2">
            <x v="0"/>
            <x v="1"/>
          </reference>
        </references>
      </pivotArea>
    </format>
    <format dxfId="806">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68"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B23:J37"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pivotFields>
  <rowFields count="4">
    <field x="6"/>
    <field x="7"/>
    <field x="8"/>
    <field x="11"/>
  </rowFields>
  <rowItems count="14">
    <i>
      <x/>
    </i>
    <i r="1">
      <x/>
    </i>
    <i r="2">
      <x/>
    </i>
    <i r="3">
      <x/>
    </i>
    <i r="3">
      <x v="1"/>
    </i>
    <i r="2">
      <x v="1"/>
    </i>
    <i r="3">
      <x v="2"/>
    </i>
    <i r="3">
      <x v="3"/>
    </i>
    <i r="3">
      <x v="4"/>
    </i>
    <i r="3">
      <x v="5"/>
    </i>
    <i r="3">
      <x v="6"/>
    </i>
    <i r="3">
      <x v="1"/>
    </i>
    <i r="3">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77">
      <pivotArea dataOnly="0" labelOnly="1" fieldPosition="0">
        <references count="1">
          <reference field="7" count="0"/>
        </references>
      </pivotArea>
    </format>
    <format dxfId="976">
      <pivotArea dataOnly="0" labelOnly="1" fieldPosition="0">
        <references count="1">
          <reference field="7" count="0"/>
        </references>
      </pivotArea>
    </format>
    <format dxfId="975">
      <pivotArea dataOnly="0" labelOnly="1" fieldPosition="0">
        <references count="1">
          <reference field="6" count="0"/>
        </references>
      </pivotArea>
    </format>
    <format dxfId="974">
      <pivotArea collapsedLevelsAreSubtotals="1" fieldPosition="0">
        <references count="2">
          <reference field="6" count="0" selected="0"/>
          <reference field="7" count="1">
            <x v="1"/>
          </reference>
        </references>
      </pivotArea>
    </format>
    <format dxfId="973">
      <pivotArea collapsedLevelsAreSubtotals="1" fieldPosition="0">
        <references count="2">
          <reference field="6" count="0" selected="0"/>
          <reference field="7" count="1">
            <x v="2"/>
          </reference>
        </references>
      </pivotArea>
    </format>
    <format dxfId="972">
      <pivotArea collapsedLevelsAreSubtotals="1" fieldPosition="0">
        <references count="2">
          <reference field="6" count="0" selected="0"/>
          <reference field="7" count="1">
            <x v="3"/>
          </reference>
        </references>
      </pivotArea>
    </format>
    <format dxfId="971">
      <pivotArea collapsedLevelsAreSubtotals="1" fieldPosition="0">
        <references count="2">
          <reference field="6" count="0" selected="0"/>
          <reference field="7" count="1">
            <x v="0"/>
          </reference>
        </references>
      </pivotArea>
    </format>
    <format dxfId="970">
      <pivotArea collapsedLevelsAreSubtotals="1" fieldPosition="0">
        <references count="2">
          <reference field="6" count="0" selected="0"/>
          <reference field="7" count="1">
            <x v="1"/>
          </reference>
        </references>
      </pivotArea>
    </format>
    <format dxfId="969">
      <pivotArea collapsedLevelsAreSubtotals="1" fieldPosition="0">
        <references count="2">
          <reference field="6" count="0" selected="0"/>
          <reference field="7" count="1">
            <x v="2"/>
          </reference>
        </references>
      </pivotArea>
    </format>
    <format dxfId="968">
      <pivotArea collapsedLevelsAreSubtotals="1" fieldPosition="0">
        <references count="2">
          <reference field="6" count="0" selected="0"/>
          <reference field="7" count="1">
            <x v="3"/>
          </reference>
        </references>
      </pivotArea>
    </format>
    <format dxfId="967">
      <pivotArea collapsedLevelsAreSubtotals="1" fieldPosition="0">
        <references count="2">
          <reference field="6" count="0" selected="0"/>
          <reference field="7" count="1">
            <x v="0"/>
          </reference>
        </references>
      </pivotArea>
    </format>
    <format dxfId="966">
      <pivotArea collapsedLevelsAreSubtotals="1" fieldPosition="0">
        <references count="2">
          <reference field="6" count="0" selected="0"/>
          <reference field="7" count="1">
            <x v="1"/>
          </reference>
        </references>
      </pivotArea>
    </format>
    <format dxfId="965">
      <pivotArea collapsedLevelsAreSubtotals="1" fieldPosition="0">
        <references count="2">
          <reference field="6" count="0" selected="0"/>
          <reference field="7" count="1">
            <x v="2"/>
          </reference>
        </references>
      </pivotArea>
    </format>
    <format dxfId="964">
      <pivotArea collapsedLevelsAreSubtotals="1" fieldPosition="0">
        <references count="2">
          <reference field="6" count="0" selected="0"/>
          <reference field="7" count="1">
            <x v="3"/>
          </reference>
        </references>
      </pivotArea>
    </format>
    <format dxfId="963">
      <pivotArea collapsedLevelsAreSubtotals="1" fieldPosition="0">
        <references count="2">
          <reference field="6" count="0" selected="0"/>
          <reference field="7" count="1">
            <x v="0"/>
          </reference>
        </references>
      </pivotArea>
    </format>
    <format dxfId="962">
      <pivotArea field="6" type="button" dataOnly="0" labelOnly="1" outline="0" axis="axisRow" fieldPosition="0"/>
    </format>
    <format dxfId="961">
      <pivotArea dataOnly="0" labelOnly="1" outline="0" fieldPosition="0">
        <references count="1">
          <reference field="4294967294" count="6">
            <x v="2"/>
            <x v="3"/>
            <x v="4"/>
            <x v="5"/>
            <x v="6"/>
            <x v="7"/>
          </reference>
        </references>
      </pivotArea>
    </format>
    <format dxfId="960">
      <pivotArea type="all" dataOnly="0" outline="0" fieldPosition="0"/>
    </format>
    <format dxfId="959">
      <pivotArea outline="0" collapsedLevelsAreSubtotals="1" fieldPosition="0"/>
    </format>
    <format dxfId="958">
      <pivotArea field="6" type="button" dataOnly="0" labelOnly="1" outline="0" axis="axisRow" fieldPosition="0"/>
    </format>
    <format dxfId="957">
      <pivotArea dataOnly="0" labelOnly="1" fieldPosition="0">
        <references count="1">
          <reference field="6" count="0"/>
        </references>
      </pivotArea>
    </format>
    <format dxfId="956">
      <pivotArea dataOnly="0" labelOnly="1" grandRow="1" outline="0" fieldPosition="0"/>
    </format>
    <format dxfId="955">
      <pivotArea dataOnly="0" labelOnly="1" fieldPosition="0">
        <references count="2">
          <reference field="6" count="0" selected="0"/>
          <reference field="7" count="0"/>
        </references>
      </pivotArea>
    </format>
    <format dxfId="954">
      <pivotArea dataOnly="0" labelOnly="1" fieldPosition="0">
        <references count="3">
          <reference field="6" count="0" selected="0"/>
          <reference field="7" count="1" selected="0">
            <x v="1"/>
          </reference>
          <reference field="8" count="2">
            <x v="2"/>
            <x v="3"/>
          </reference>
        </references>
      </pivotArea>
    </format>
    <format dxfId="953">
      <pivotArea dataOnly="0" labelOnly="1" fieldPosition="0">
        <references count="3">
          <reference field="6" count="0" selected="0"/>
          <reference field="7" count="1" selected="0">
            <x v="2"/>
          </reference>
          <reference field="8" count="2">
            <x v="4"/>
            <x v="5"/>
          </reference>
        </references>
      </pivotArea>
    </format>
    <format dxfId="952">
      <pivotArea dataOnly="0" labelOnly="1" fieldPosition="0">
        <references count="3">
          <reference field="6" count="0" selected="0"/>
          <reference field="7" count="1" selected="0">
            <x v="3"/>
          </reference>
          <reference field="8" count="1">
            <x v="6"/>
          </reference>
        </references>
      </pivotArea>
    </format>
    <format dxfId="951">
      <pivotArea dataOnly="0" labelOnly="1" fieldPosition="0">
        <references count="3">
          <reference field="6" count="0" selected="0"/>
          <reference field="7" count="1" selected="0">
            <x v="0"/>
          </reference>
          <reference field="8" count="2">
            <x v="0"/>
            <x v="1"/>
          </reference>
        </references>
      </pivotArea>
    </format>
    <format dxfId="950">
      <pivotArea dataOnly="0" labelOnly="1" outline="0" fieldPosition="0">
        <references count="1">
          <reference field="4294967294" count="6">
            <x v="2"/>
            <x v="3"/>
            <x v="4"/>
            <x v="5"/>
            <x v="6"/>
            <x v="7"/>
          </reference>
        </references>
      </pivotArea>
    </format>
    <format dxfId="949">
      <pivotArea dataOnly="0" labelOnly="1" grandRow="1" outline="0" fieldPosition="0"/>
    </format>
    <format dxfId="948">
      <pivotArea collapsedLevelsAreSubtotals="1" fieldPosition="0">
        <references count="2">
          <reference field="6" count="0" selected="0"/>
          <reference field="7" count="1">
            <x v="1"/>
          </reference>
        </references>
      </pivotArea>
    </format>
    <format dxfId="947">
      <pivotArea collapsedLevelsAreSubtotals="1" fieldPosition="0">
        <references count="2">
          <reference field="6" count="0" selected="0"/>
          <reference field="7" count="1">
            <x v="2"/>
          </reference>
        </references>
      </pivotArea>
    </format>
    <format dxfId="946">
      <pivotArea collapsedLevelsAreSubtotals="1" fieldPosition="0">
        <references count="2">
          <reference field="6" count="0" selected="0"/>
          <reference field="7" count="1">
            <x v="3"/>
          </reference>
        </references>
      </pivotArea>
    </format>
    <format dxfId="945">
      <pivotArea collapsedLevelsAreSubtotals="1" fieldPosition="0">
        <references count="2">
          <reference field="6" count="0" selected="0"/>
          <reference field="7" count="1">
            <x v="0"/>
          </reference>
        </references>
      </pivotArea>
    </format>
    <format dxfId="944">
      <pivotArea collapsedLevelsAreSubtotals="1" fieldPosition="0">
        <references count="2">
          <reference field="6" count="0" selected="0"/>
          <reference field="7" count="1">
            <x v="1"/>
          </reference>
        </references>
      </pivotArea>
    </format>
    <format dxfId="943">
      <pivotArea collapsedLevelsAreSubtotals="1" fieldPosition="0">
        <references count="2">
          <reference field="6" count="0" selected="0"/>
          <reference field="7" count="1">
            <x v="2"/>
          </reference>
        </references>
      </pivotArea>
    </format>
    <format dxfId="942">
      <pivotArea collapsedLevelsAreSubtotals="1" fieldPosition="0">
        <references count="2">
          <reference field="6" count="0" selected="0"/>
          <reference field="7" count="1">
            <x v="3"/>
          </reference>
        </references>
      </pivotArea>
    </format>
    <format dxfId="941">
      <pivotArea collapsedLevelsAreSubtotals="1" fieldPosition="0">
        <references count="2">
          <reference field="6" count="0" selected="0"/>
          <reference field="7" count="1">
            <x v="0"/>
          </reference>
        </references>
      </pivotArea>
    </format>
    <format dxfId="940">
      <pivotArea collapsedLevelsAreSubtotals="1" fieldPosition="0">
        <references count="1">
          <reference field="6" count="0"/>
        </references>
      </pivotArea>
    </format>
    <format dxfId="939">
      <pivotArea outline="0" fieldPosition="0">
        <references count="1">
          <reference field="4294967294" count="1">
            <x v="0"/>
          </reference>
        </references>
      </pivotArea>
    </format>
    <format dxfId="938">
      <pivotArea outline="0" fieldPosition="0">
        <references count="1">
          <reference field="4294967294" count="1">
            <x v="1"/>
          </reference>
        </references>
      </pivotArea>
    </format>
    <format dxfId="937">
      <pivotArea dataOnly="0" outline="0" fieldPosition="0">
        <references count="1">
          <reference field="4294967294" count="1">
            <x v="1"/>
          </reference>
        </references>
      </pivotArea>
    </format>
    <format dxfId="936">
      <pivotArea field="6" type="button" dataOnly="0" labelOnly="1" outline="0" axis="axisRow" fieldPosition="0"/>
    </format>
    <format dxfId="935">
      <pivotArea dataOnly="0" labelOnly="1" outline="0" fieldPosition="0">
        <references count="1">
          <reference field="4294967294" count="8">
            <x v="0"/>
            <x v="1"/>
            <x v="2"/>
            <x v="3"/>
            <x v="4"/>
            <x v="5"/>
            <x v="6"/>
            <x v="7"/>
          </reference>
        </references>
      </pivotArea>
    </format>
    <format dxfId="934">
      <pivotArea field="6" type="button" dataOnly="0" labelOnly="1" outline="0" axis="axisRow" fieldPosition="0"/>
    </format>
    <format dxfId="933">
      <pivotArea dataOnly="0" labelOnly="1" outline="0" fieldPosition="0">
        <references count="1">
          <reference field="4294967294" count="8">
            <x v="0"/>
            <x v="1"/>
            <x v="2"/>
            <x v="3"/>
            <x v="4"/>
            <x v="5"/>
            <x v="6"/>
            <x v="7"/>
          </reference>
        </references>
      </pivotArea>
    </format>
    <format dxfId="932">
      <pivotArea field="6" type="button" dataOnly="0" labelOnly="1" outline="0" axis="axisRow" fieldPosition="0"/>
    </format>
    <format dxfId="931">
      <pivotArea dataOnly="0" labelOnly="1" outline="0" fieldPosition="0">
        <references count="1">
          <reference field="4294967294" count="8">
            <x v="0"/>
            <x v="1"/>
            <x v="2"/>
            <x v="3"/>
            <x v="4"/>
            <x v="5"/>
            <x v="6"/>
            <x v="7"/>
          </reference>
        </references>
      </pivotArea>
    </format>
    <format dxfId="930">
      <pivotArea dataOnly="0" labelOnly="1" fieldPosition="0">
        <references count="1">
          <reference field="8" count="0"/>
        </references>
      </pivotArea>
    </format>
    <format dxfId="929">
      <pivotArea dataOnly="0" labelOnly="1" fieldPosition="0">
        <references count="1">
          <reference field="8" count="0"/>
        </references>
      </pivotArea>
    </format>
    <format dxfId="928">
      <pivotArea type="all" dataOnly="0" outline="0" fieldPosition="0"/>
    </format>
    <format dxfId="927">
      <pivotArea outline="0" collapsedLevelsAreSubtotals="1" fieldPosition="0"/>
    </format>
    <format dxfId="926">
      <pivotArea field="6" type="button" dataOnly="0" labelOnly="1" outline="0" axis="axisRow" fieldPosition="0"/>
    </format>
    <format dxfId="925">
      <pivotArea dataOnly="0" labelOnly="1" fieldPosition="0">
        <references count="1">
          <reference field="6" count="0"/>
        </references>
      </pivotArea>
    </format>
    <format dxfId="924">
      <pivotArea dataOnly="0" labelOnly="1" grandRow="1" outline="0" fieldPosition="0"/>
    </format>
    <format dxfId="923">
      <pivotArea dataOnly="0" labelOnly="1" fieldPosition="0">
        <references count="2">
          <reference field="6" count="0" selected="0"/>
          <reference field="7" count="0"/>
        </references>
      </pivotArea>
    </format>
    <format dxfId="922">
      <pivotArea dataOnly="0" labelOnly="1" fieldPosition="0">
        <references count="3">
          <reference field="6" count="0" selected="0"/>
          <reference field="7" count="1" selected="0">
            <x v="1"/>
          </reference>
          <reference field="8" count="2">
            <x v="2"/>
            <x v="3"/>
          </reference>
        </references>
      </pivotArea>
    </format>
    <format dxfId="921">
      <pivotArea dataOnly="0" labelOnly="1" fieldPosition="0">
        <references count="3">
          <reference field="6" count="0" selected="0"/>
          <reference field="7" count="1" selected="0">
            <x v="2"/>
          </reference>
          <reference field="8" count="2">
            <x v="4"/>
            <x v="5"/>
          </reference>
        </references>
      </pivotArea>
    </format>
    <format dxfId="920">
      <pivotArea dataOnly="0" labelOnly="1" fieldPosition="0">
        <references count="3">
          <reference field="6" count="0" selected="0"/>
          <reference field="7" count="1" selected="0">
            <x v="3"/>
          </reference>
          <reference field="8" count="1">
            <x v="6"/>
          </reference>
        </references>
      </pivotArea>
    </format>
    <format dxfId="919">
      <pivotArea dataOnly="0" labelOnly="1" fieldPosition="0">
        <references count="3">
          <reference field="6" count="0" selected="0"/>
          <reference field="7" count="1" selected="0">
            <x v="0"/>
          </reference>
          <reference field="8" count="2">
            <x v="0"/>
            <x v="1"/>
          </reference>
        </references>
      </pivotArea>
    </format>
    <format dxfId="918">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917">
      <pivotArea dataOnly="0" labelOnly="1" fieldPosition="0">
        <references count="4">
          <reference field="6" count="0" selected="0"/>
          <reference field="7" count="1" selected="0">
            <x v="1"/>
          </reference>
          <reference field="8" count="1" selected="0">
            <x v="3"/>
          </reference>
          <reference field="11" count="1">
            <x v="0"/>
          </reference>
        </references>
      </pivotArea>
    </format>
    <format dxfId="916">
      <pivotArea dataOnly="0" labelOnly="1" fieldPosition="0">
        <references count="4">
          <reference field="6" count="0" selected="0"/>
          <reference field="7" count="1" selected="0">
            <x v="2"/>
          </reference>
          <reference field="8" count="1" selected="0">
            <x v="4"/>
          </reference>
          <reference field="11" count="2">
            <x v="0"/>
            <x v="1"/>
          </reference>
        </references>
      </pivotArea>
    </format>
    <format dxfId="915">
      <pivotArea dataOnly="0" labelOnly="1" fieldPosition="0">
        <references count="4">
          <reference field="6" count="0" selected="0"/>
          <reference field="7" count="1" selected="0">
            <x v="2"/>
          </reference>
          <reference field="8" count="1" selected="0">
            <x v="5"/>
          </reference>
          <reference field="11" count="2">
            <x v="0"/>
            <x v="1"/>
          </reference>
        </references>
      </pivotArea>
    </format>
    <format dxfId="914">
      <pivotArea dataOnly="0" labelOnly="1" fieldPosition="0">
        <references count="4">
          <reference field="6" count="0" selected="0"/>
          <reference field="7" count="1" selected="0">
            <x v="3"/>
          </reference>
          <reference field="8" count="1" selected="0">
            <x v="6"/>
          </reference>
          <reference field="11" count="3">
            <x v="0"/>
            <x v="1"/>
            <x v="8"/>
          </reference>
        </references>
      </pivotArea>
    </format>
    <format dxfId="913">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912">
      <pivotArea dataOnly="0" labelOnly="1" fieldPosition="0">
        <references count="4">
          <reference field="6" count="0" selected="0"/>
          <reference field="7" count="1" selected="0">
            <x v="0"/>
          </reference>
          <reference field="8" count="1" selected="0">
            <x v="1"/>
          </reference>
          <reference field="11" count="4">
            <x v="1"/>
            <x v="5"/>
            <x v="6"/>
            <x v="7"/>
          </reference>
        </references>
      </pivotArea>
    </format>
    <format dxfId="911">
      <pivotArea dataOnly="0" labelOnly="1" outline="0" fieldPosition="0">
        <references count="1">
          <reference field="4294967294" count="8">
            <x v="0"/>
            <x v="1"/>
            <x v="2"/>
            <x v="3"/>
            <x v="4"/>
            <x v="5"/>
            <x v="6"/>
            <x v="7"/>
          </reference>
        </references>
      </pivotArea>
    </format>
    <format dxfId="910">
      <pivotArea type="all" dataOnly="0" outline="0" fieldPosition="0"/>
    </format>
    <format dxfId="909">
      <pivotArea outline="0" collapsedLevelsAreSubtotals="1" fieldPosition="0"/>
    </format>
    <format dxfId="908">
      <pivotArea field="6" type="button" dataOnly="0" labelOnly="1" outline="0" axis="axisRow" fieldPosition="0"/>
    </format>
    <format dxfId="907">
      <pivotArea dataOnly="0" labelOnly="1" fieldPosition="0">
        <references count="1">
          <reference field="6" count="0"/>
        </references>
      </pivotArea>
    </format>
    <format dxfId="906">
      <pivotArea dataOnly="0" labelOnly="1" grandRow="1" outline="0" fieldPosition="0"/>
    </format>
    <format dxfId="905">
      <pivotArea dataOnly="0" labelOnly="1" fieldPosition="0">
        <references count="2">
          <reference field="6" count="0" selected="0"/>
          <reference field="7" count="0"/>
        </references>
      </pivotArea>
    </format>
    <format dxfId="904">
      <pivotArea dataOnly="0" labelOnly="1" fieldPosition="0">
        <references count="3">
          <reference field="6" count="0" selected="0"/>
          <reference field="7" count="1" selected="0">
            <x v="1"/>
          </reference>
          <reference field="8" count="2">
            <x v="2"/>
            <x v="3"/>
          </reference>
        </references>
      </pivotArea>
    </format>
    <format dxfId="903">
      <pivotArea dataOnly="0" labelOnly="1" fieldPosition="0">
        <references count="3">
          <reference field="6" count="0" selected="0"/>
          <reference field="7" count="1" selected="0">
            <x v="2"/>
          </reference>
          <reference field="8" count="2">
            <x v="4"/>
            <x v="5"/>
          </reference>
        </references>
      </pivotArea>
    </format>
    <format dxfId="902">
      <pivotArea dataOnly="0" labelOnly="1" fieldPosition="0">
        <references count="3">
          <reference field="6" count="0" selected="0"/>
          <reference field="7" count="1" selected="0">
            <x v="3"/>
          </reference>
          <reference field="8" count="1">
            <x v="6"/>
          </reference>
        </references>
      </pivotArea>
    </format>
    <format dxfId="901">
      <pivotArea dataOnly="0" labelOnly="1" fieldPosition="0">
        <references count="3">
          <reference field="6" count="0" selected="0"/>
          <reference field="7" count="1" selected="0">
            <x v="0"/>
          </reference>
          <reference field="8" count="2">
            <x v="0"/>
            <x v="1"/>
          </reference>
        </references>
      </pivotArea>
    </format>
    <format dxfId="900">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899">
      <pivotArea dataOnly="0" labelOnly="1" fieldPosition="0">
        <references count="4">
          <reference field="6" count="0" selected="0"/>
          <reference field="7" count="1" selected="0">
            <x v="1"/>
          </reference>
          <reference field="8" count="1" selected="0">
            <x v="3"/>
          </reference>
          <reference field="11" count="1">
            <x v="0"/>
          </reference>
        </references>
      </pivotArea>
    </format>
    <format dxfId="898">
      <pivotArea dataOnly="0" labelOnly="1" fieldPosition="0">
        <references count="4">
          <reference field="6" count="0" selected="0"/>
          <reference field="7" count="1" selected="0">
            <x v="2"/>
          </reference>
          <reference field="8" count="1" selected="0">
            <x v="4"/>
          </reference>
          <reference field="11" count="2">
            <x v="0"/>
            <x v="1"/>
          </reference>
        </references>
      </pivotArea>
    </format>
    <format dxfId="897">
      <pivotArea dataOnly="0" labelOnly="1" fieldPosition="0">
        <references count="4">
          <reference field="6" count="0" selected="0"/>
          <reference field="7" count="1" selected="0">
            <x v="2"/>
          </reference>
          <reference field="8" count="1" selected="0">
            <x v="5"/>
          </reference>
          <reference field="11" count="2">
            <x v="0"/>
            <x v="1"/>
          </reference>
        </references>
      </pivotArea>
    </format>
    <format dxfId="896">
      <pivotArea dataOnly="0" labelOnly="1" fieldPosition="0">
        <references count="4">
          <reference field="6" count="0" selected="0"/>
          <reference field="7" count="1" selected="0">
            <x v="3"/>
          </reference>
          <reference field="8" count="1" selected="0">
            <x v="6"/>
          </reference>
          <reference field="11" count="3">
            <x v="0"/>
            <x v="1"/>
            <x v="8"/>
          </reference>
        </references>
      </pivotArea>
    </format>
    <format dxfId="895">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894">
      <pivotArea dataOnly="0" labelOnly="1" fieldPosition="0">
        <references count="4">
          <reference field="6" count="0" selected="0"/>
          <reference field="7" count="1" selected="0">
            <x v="0"/>
          </reference>
          <reference field="8" count="1" selected="0">
            <x v="1"/>
          </reference>
          <reference field="11" count="4">
            <x v="1"/>
            <x v="5"/>
            <x v="6"/>
            <x v="7"/>
          </reference>
        </references>
      </pivotArea>
    </format>
    <format dxfId="893">
      <pivotArea dataOnly="0" labelOnly="1" outline="0" fieldPosition="0">
        <references count="1">
          <reference field="4294967294" count="8">
            <x v="0"/>
            <x v="1"/>
            <x v="2"/>
            <x v="3"/>
            <x v="4"/>
            <x v="5"/>
            <x v="6"/>
            <x v="7"/>
          </reference>
        </references>
      </pivotArea>
    </format>
    <format dxfId="892">
      <pivotArea collapsedLevelsAreSubtotals="1" fieldPosition="0">
        <references count="3">
          <reference field="6" count="0" selected="0"/>
          <reference field="7" count="1" selected="0">
            <x v="1"/>
          </reference>
          <reference field="8" count="1">
            <x v="2"/>
          </reference>
        </references>
      </pivotArea>
    </format>
    <format dxfId="891">
      <pivotArea collapsedLevelsAreSubtotals="1" fieldPosition="0">
        <references count="3">
          <reference field="6" count="0" selected="0"/>
          <reference field="7" count="1" selected="0">
            <x v="1"/>
          </reference>
          <reference field="8" count="1">
            <x v="3"/>
          </reference>
        </references>
      </pivotArea>
    </format>
    <format dxfId="890">
      <pivotArea collapsedLevelsAreSubtotals="1" fieldPosition="0">
        <references count="3">
          <reference field="6" count="0" selected="0"/>
          <reference field="7" count="1" selected="0">
            <x v="2"/>
          </reference>
          <reference field="8" count="1">
            <x v="4"/>
          </reference>
        </references>
      </pivotArea>
    </format>
    <format dxfId="889">
      <pivotArea collapsedLevelsAreSubtotals="1" fieldPosition="0">
        <references count="3">
          <reference field="6" count="0" selected="0"/>
          <reference field="7" count="1" selected="0">
            <x v="2"/>
          </reference>
          <reference field="8" count="1">
            <x v="5"/>
          </reference>
        </references>
      </pivotArea>
    </format>
    <format dxfId="888">
      <pivotArea collapsedLevelsAreSubtotals="1" fieldPosition="0">
        <references count="3">
          <reference field="6" count="0" selected="0"/>
          <reference field="7" count="1" selected="0">
            <x v="3"/>
          </reference>
          <reference field="8" count="1">
            <x v="6"/>
          </reference>
        </references>
      </pivotArea>
    </format>
    <format dxfId="887">
      <pivotArea collapsedLevelsAreSubtotals="1" fieldPosition="0">
        <references count="3">
          <reference field="6" count="0" selected="0"/>
          <reference field="7" count="1" selected="0">
            <x v="0"/>
          </reference>
          <reference field="8" count="1">
            <x v="0"/>
          </reference>
        </references>
      </pivotArea>
    </format>
    <format dxfId="886">
      <pivotArea collapsedLevelsAreSubtotals="1" fieldPosition="0">
        <references count="3">
          <reference field="6" count="0" selected="0"/>
          <reference field="7" count="1" selected="0">
            <x v="0"/>
          </reference>
          <reference field="8" count="1">
            <x v="1"/>
          </reference>
        </references>
      </pivotArea>
    </format>
    <format dxfId="885">
      <pivotArea collapsedLevelsAreSubtotals="1" fieldPosition="0">
        <references count="3">
          <reference field="6" count="0" selected="0"/>
          <reference field="7" count="1" selected="0">
            <x v="1"/>
          </reference>
          <reference field="8" count="1">
            <x v="2"/>
          </reference>
        </references>
      </pivotArea>
    </format>
    <format dxfId="884">
      <pivotArea collapsedLevelsAreSubtotals="1" fieldPosition="0">
        <references count="3">
          <reference field="6" count="0" selected="0"/>
          <reference field="7" count="1" selected="0">
            <x v="1"/>
          </reference>
          <reference field="8" count="1">
            <x v="3"/>
          </reference>
        </references>
      </pivotArea>
    </format>
    <format dxfId="883">
      <pivotArea collapsedLevelsAreSubtotals="1" fieldPosition="0">
        <references count="3">
          <reference field="6" count="0" selected="0"/>
          <reference field="7" count="1" selected="0">
            <x v="2"/>
          </reference>
          <reference field="8" count="1">
            <x v="4"/>
          </reference>
        </references>
      </pivotArea>
    </format>
    <format dxfId="882">
      <pivotArea collapsedLevelsAreSubtotals="1" fieldPosition="0">
        <references count="3">
          <reference field="6" count="0" selected="0"/>
          <reference field="7" count="1" selected="0">
            <x v="2"/>
          </reference>
          <reference field="8" count="1">
            <x v="5"/>
          </reference>
        </references>
      </pivotArea>
    </format>
    <format dxfId="881">
      <pivotArea collapsedLevelsAreSubtotals="1" fieldPosition="0">
        <references count="3">
          <reference field="6" count="0" selected="0"/>
          <reference field="7" count="1" selected="0">
            <x v="3"/>
          </reference>
          <reference field="8" count="1">
            <x v="6"/>
          </reference>
        </references>
      </pivotArea>
    </format>
    <format dxfId="880">
      <pivotArea collapsedLevelsAreSubtotals="1" fieldPosition="0">
        <references count="3">
          <reference field="6" count="0" selected="0"/>
          <reference field="7" count="1" selected="0">
            <x v="0"/>
          </reference>
          <reference field="8" count="1">
            <x v="0"/>
          </reference>
        </references>
      </pivotArea>
    </format>
    <format dxfId="879">
      <pivotArea collapsedLevelsAreSubtotals="1" fieldPosition="0">
        <references count="3">
          <reference field="6" count="0" selected="0"/>
          <reference field="7" count="1" selected="0">
            <x v="0"/>
          </reference>
          <reference field="8" count="1">
            <x v="1"/>
          </reference>
        </references>
      </pivotArea>
    </format>
    <format dxfId="878">
      <pivotArea collapsedLevelsAreSubtotals="1" fieldPosition="0">
        <references count="4">
          <reference field="4294967294" count="1" selected="0">
            <x v="0"/>
          </reference>
          <reference field="6" count="0" selected="0"/>
          <reference field="7" count="1" selected="0">
            <x v="3"/>
          </reference>
          <reference field="8" count="1">
            <x v="7"/>
          </reference>
        </references>
      </pivotArea>
    </format>
    <format dxfId="877">
      <pivotArea collapsedLevelsAreSubtotals="1" fieldPosition="0">
        <references count="4">
          <reference field="4294967294" count="1" selected="0">
            <x v="1"/>
          </reference>
          <reference field="6" count="0" selected="0"/>
          <reference field="7" count="1" selected="0">
            <x v="3"/>
          </reference>
          <reference field="8" count="1">
            <x v="7"/>
          </reference>
        </references>
      </pivotArea>
    </format>
    <format dxfId="876">
      <pivotArea collapsedLevelsAreSubtotals="1" fieldPosition="0">
        <references count="4">
          <reference field="4294967294" count="6" selected="0">
            <x v="2"/>
            <x v="3"/>
            <x v="4"/>
            <x v="5"/>
            <x v="6"/>
            <x v="7"/>
          </reference>
          <reference field="6" count="0" selected="0"/>
          <reference field="7" count="1" selected="0">
            <x v="3"/>
          </reference>
          <reference field="8" count="1">
            <x v="7"/>
          </reference>
        </references>
      </pivotArea>
    </format>
    <format dxfId="875">
      <pivotArea collapsedLevelsAreSubtotals="1" fieldPosition="0">
        <references count="4">
          <reference field="4294967294" count="6" selected="0">
            <x v="2"/>
            <x v="3"/>
            <x v="4"/>
            <x v="5"/>
            <x v="6"/>
            <x v="7"/>
          </reference>
          <reference field="6" count="0" selected="0"/>
          <reference field="7" count="1" selected="0">
            <x v="3"/>
          </reference>
          <reference field="8" count="1">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71"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76"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llDrilled="1" showAll="0" dataSourceSort="1" defaultAttributeDrillState="1"/>
  </pivotFields>
  <rowFields count="9">
    <field x="6"/>
    <field x="7"/>
    <field x="8"/>
    <field x="11"/>
    <field x="12"/>
    <field x="13"/>
    <field x="14"/>
    <field x="15"/>
    <field x="16"/>
  </rowFields>
  <rowItems count="72">
    <i>
      <x/>
    </i>
    <i r="1">
      <x/>
    </i>
    <i r="2">
      <x/>
    </i>
    <i r="3">
      <x/>
    </i>
    <i r="4">
      <x/>
    </i>
    <i r="5">
      <x/>
    </i>
    <i r="6">
      <x/>
    </i>
    <i r="7">
      <x/>
    </i>
    <i r="8">
      <x/>
    </i>
    <i r="7">
      <x v="1"/>
    </i>
    <i r="8">
      <x v="1"/>
    </i>
    <i r="6">
      <x v="1"/>
    </i>
    <i r="7">
      <x/>
    </i>
    <i r="8">
      <x/>
    </i>
    <i r="2">
      <x v="1"/>
    </i>
    <i r="3">
      <x/>
    </i>
    <i r="4">
      <x v="1"/>
    </i>
    <i r="5">
      <x v="1"/>
    </i>
    <i r="6">
      <x v="2"/>
    </i>
    <i r="7">
      <x v="1"/>
    </i>
    <i r="8">
      <x v="2"/>
    </i>
    <i r="7">
      <x v="2"/>
    </i>
    <i r="8">
      <x v="3"/>
    </i>
    <i r="6">
      <x v="3"/>
    </i>
    <i r="7">
      <x v="3"/>
    </i>
    <i r="8">
      <x v="4"/>
    </i>
    <i r="7">
      <x v="1"/>
    </i>
    <i r="8">
      <x v="5"/>
    </i>
    <i r="6">
      <x v="4"/>
    </i>
    <i r="7">
      <x v="1"/>
    </i>
    <i r="8">
      <x v="6"/>
    </i>
    <i r="6">
      <x v="5"/>
    </i>
    <i r="7">
      <x v="1"/>
    </i>
    <i r="8">
      <x v="7"/>
    </i>
    <i r="4">
      <x v="2"/>
    </i>
    <i r="5">
      <x v="2"/>
    </i>
    <i r="6">
      <x v="6"/>
    </i>
    <i r="7">
      <x v="4"/>
    </i>
    <i r="8">
      <x v="8"/>
    </i>
    <i r="8">
      <x v="9"/>
    </i>
    <i r="8">
      <x v="10"/>
    </i>
    <i r="7">
      <x v="5"/>
    </i>
    <i r="8">
      <x v="11"/>
    </i>
    <i r="8">
      <x v="12"/>
    </i>
    <i r="8">
      <x v="13"/>
    </i>
    <i r="8">
      <x v="14"/>
    </i>
    <i r="6">
      <x v="7"/>
    </i>
    <i r="7">
      <x v="6"/>
    </i>
    <i r="8">
      <x v="15"/>
    </i>
    <i r="7">
      <x v="3"/>
    </i>
    <i r="8">
      <x v="16"/>
    </i>
    <i r="6">
      <x v="8"/>
    </i>
    <i r="7">
      <x v="7"/>
    </i>
    <i r="8">
      <x v="17"/>
    </i>
    <i r="8">
      <x v="18"/>
    </i>
    <i r="8">
      <x v="19"/>
    </i>
    <i r="8">
      <x v="20"/>
    </i>
    <i r="8">
      <x v="21"/>
    </i>
    <i r="8">
      <x v="22"/>
    </i>
    <i r="8">
      <x v="23"/>
    </i>
    <i r="7">
      <x v="8"/>
    </i>
    <i r="8">
      <x v="24"/>
    </i>
    <i r="6">
      <x v="9"/>
    </i>
    <i r="7">
      <x v="9"/>
    </i>
    <i r="8">
      <x v="25"/>
    </i>
    <i r="8">
      <x v="26"/>
    </i>
    <i r="8">
      <x v="27"/>
    </i>
    <i r="8">
      <x v="28"/>
    </i>
    <i r="8">
      <x v="29"/>
    </i>
    <i r="8">
      <x v="30"/>
    </i>
    <i r="8">
      <x v="3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5">
    <format dxfId="805">
      <pivotArea dataOnly="0" labelOnly="1" fieldPosition="0">
        <references count="1">
          <reference field="7" count="0"/>
        </references>
      </pivotArea>
    </format>
    <format dxfId="804">
      <pivotArea dataOnly="0" labelOnly="1" fieldPosition="0">
        <references count="1">
          <reference field="7" count="0"/>
        </references>
      </pivotArea>
    </format>
    <format dxfId="803">
      <pivotArea dataOnly="0" labelOnly="1" fieldPosition="0">
        <references count="1">
          <reference field="6" count="0"/>
        </references>
      </pivotArea>
    </format>
    <format dxfId="802">
      <pivotArea collapsedLevelsAreSubtotals="1" fieldPosition="0">
        <references count="2">
          <reference field="6" count="0" selected="0"/>
          <reference field="7" count="1">
            <x v="1"/>
          </reference>
        </references>
      </pivotArea>
    </format>
    <format dxfId="801">
      <pivotArea collapsedLevelsAreSubtotals="1" fieldPosition="0">
        <references count="2">
          <reference field="6" count="0" selected="0"/>
          <reference field="7" count="1">
            <x v="2"/>
          </reference>
        </references>
      </pivotArea>
    </format>
    <format dxfId="800">
      <pivotArea collapsedLevelsAreSubtotals="1" fieldPosition="0">
        <references count="2">
          <reference field="6" count="0" selected="0"/>
          <reference field="7" count="1">
            <x v="3"/>
          </reference>
        </references>
      </pivotArea>
    </format>
    <format dxfId="799">
      <pivotArea collapsedLevelsAreSubtotals="1" fieldPosition="0">
        <references count="2">
          <reference field="6" count="0" selected="0"/>
          <reference field="7" count="1">
            <x v="0"/>
          </reference>
        </references>
      </pivotArea>
    </format>
    <format dxfId="798">
      <pivotArea collapsedLevelsAreSubtotals="1" fieldPosition="0">
        <references count="2">
          <reference field="6" count="0" selected="0"/>
          <reference field="7" count="1">
            <x v="1"/>
          </reference>
        </references>
      </pivotArea>
    </format>
    <format dxfId="797">
      <pivotArea collapsedLevelsAreSubtotals="1" fieldPosition="0">
        <references count="2">
          <reference field="6" count="0" selected="0"/>
          <reference field="7" count="1">
            <x v="2"/>
          </reference>
        </references>
      </pivotArea>
    </format>
    <format dxfId="796">
      <pivotArea collapsedLevelsAreSubtotals="1" fieldPosition="0">
        <references count="2">
          <reference field="6" count="0" selected="0"/>
          <reference field="7" count="1">
            <x v="3"/>
          </reference>
        </references>
      </pivotArea>
    </format>
    <format dxfId="795">
      <pivotArea collapsedLevelsAreSubtotals="1" fieldPosition="0">
        <references count="2">
          <reference field="6" count="0" selected="0"/>
          <reference field="7" count="1">
            <x v="0"/>
          </reference>
        </references>
      </pivotArea>
    </format>
    <format dxfId="794">
      <pivotArea collapsedLevelsAreSubtotals="1" fieldPosition="0">
        <references count="2">
          <reference field="6" count="0" selected="0"/>
          <reference field="7" count="1">
            <x v="1"/>
          </reference>
        </references>
      </pivotArea>
    </format>
    <format dxfId="793">
      <pivotArea collapsedLevelsAreSubtotals="1" fieldPosition="0">
        <references count="2">
          <reference field="6" count="0" selected="0"/>
          <reference field="7" count="1">
            <x v="2"/>
          </reference>
        </references>
      </pivotArea>
    </format>
    <format dxfId="792">
      <pivotArea collapsedLevelsAreSubtotals="1" fieldPosition="0">
        <references count="2">
          <reference field="6" count="0" selected="0"/>
          <reference field="7" count="1">
            <x v="3"/>
          </reference>
        </references>
      </pivotArea>
    </format>
    <format dxfId="791">
      <pivotArea collapsedLevelsAreSubtotals="1" fieldPosition="0">
        <references count="2">
          <reference field="6" count="0" selected="0"/>
          <reference field="7" count="1">
            <x v="0"/>
          </reference>
        </references>
      </pivotArea>
    </format>
    <format dxfId="790">
      <pivotArea field="6" type="button" dataOnly="0" labelOnly="1" outline="0" axis="axisRow" fieldPosition="0"/>
    </format>
    <format dxfId="789">
      <pivotArea dataOnly="0" labelOnly="1" outline="0" fieldPosition="0">
        <references count="1">
          <reference field="4294967294" count="6">
            <x v="2"/>
            <x v="3"/>
            <x v="4"/>
            <x v="5"/>
            <x v="6"/>
            <x v="7"/>
          </reference>
        </references>
      </pivotArea>
    </format>
    <format dxfId="788">
      <pivotArea type="all" dataOnly="0" outline="0" fieldPosition="0"/>
    </format>
    <format dxfId="787">
      <pivotArea outline="0" collapsedLevelsAreSubtotals="1" fieldPosition="0"/>
    </format>
    <format dxfId="786">
      <pivotArea field="6" type="button" dataOnly="0" labelOnly="1" outline="0" axis="axisRow" fieldPosition="0"/>
    </format>
    <format dxfId="785">
      <pivotArea dataOnly="0" labelOnly="1" fieldPosition="0">
        <references count="1">
          <reference field="6" count="0"/>
        </references>
      </pivotArea>
    </format>
    <format dxfId="784">
      <pivotArea dataOnly="0" labelOnly="1" grandRow="1" outline="0" fieldPosition="0"/>
    </format>
    <format dxfId="783">
      <pivotArea dataOnly="0" labelOnly="1" fieldPosition="0">
        <references count="2">
          <reference field="6" count="0" selected="0"/>
          <reference field="7" count="0"/>
        </references>
      </pivotArea>
    </format>
    <format dxfId="782">
      <pivotArea dataOnly="0" labelOnly="1" fieldPosition="0">
        <references count="3">
          <reference field="6" count="0" selected="0"/>
          <reference field="7" count="1" selected="0">
            <x v="1"/>
          </reference>
          <reference field="8" count="2">
            <x v="2"/>
            <x v="3"/>
          </reference>
        </references>
      </pivotArea>
    </format>
    <format dxfId="781">
      <pivotArea dataOnly="0" labelOnly="1" fieldPosition="0">
        <references count="3">
          <reference field="6" count="0" selected="0"/>
          <reference field="7" count="1" selected="0">
            <x v="2"/>
          </reference>
          <reference field="8" count="2">
            <x v="4"/>
            <x v="5"/>
          </reference>
        </references>
      </pivotArea>
    </format>
    <format dxfId="780">
      <pivotArea dataOnly="0" labelOnly="1" fieldPosition="0">
        <references count="3">
          <reference field="6" count="0" selected="0"/>
          <reference field="7" count="1" selected="0">
            <x v="3"/>
          </reference>
          <reference field="8" count="1">
            <x v="6"/>
          </reference>
        </references>
      </pivotArea>
    </format>
    <format dxfId="779">
      <pivotArea dataOnly="0" labelOnly="1" fieldPosition="0">
        <references count="3">
          <reference field="6" count="0" selected="0"/>
          <reference field="7" count="1" selected="0">
            <x v="0"/>
          </reference>
          <reference field="8" count="2">
            <x v="0"/>
            <x v="1"/>
          </reference>
        </references>
      </pivotArea>
    </format>
    <format dxfId="778">
      <pivotArea dataOnly="0" labelOnly="1" outline="0" fieldPosition="0">
        <references count="1">
          <reference field="4294967294" count="6">
            <x v="2"/>
            <x v="3"/>
            <x v="4"/>
            <x v="5"/>
            <x v="6"/>
            <x v="7"/>
          </reference>
        </references>
      </pivotArea>
    </format>
    <format dxfId="777">
      <pivotArea dataOnly="0" labelOnly="1" grandRow="1" outline="0" fieldPosition="0"/>
    </format>
    <format dxfId="776">
      <pivotArea collapsedLevelsAreSubtotals="1" fieldPosition="0">
        <references count="2">
          <reference field="6" count="0" selected="0"/>
          <reference field="7" count="1">
            <x v="1"/>
          </reference>
        </references>
      </pivotArea>
    </format>
    <format dxfId="775">
      <pivotArea collapsedLevelsAreSubtotals="1" fieldPosition="0">
        <references count="2">
          <reference field="6" count="0" selected="0"/>
          <reference field="7" count="1">
            <x v="2"/>
          </reference>
        </references>
      </pivotArea>
    </format>
    <format dxfId="774">
      <pivotArea collapsedLevelsAreSubtotals="1" fieldPosition="0">
        <references count="2">
          <reference field="6" count="0" selected="0"/>
          <reference field="7" count="1">
            <x v="3"/>
          </reference>
        </references>
      </pivotArea>
    </format>
    <format dxfId="773">
      <pivotArea collapsedLevelsAreSubtotals="1" fieldPosition="0">
        <references count="2">
          <reference field="6" count="0" selected="0"/>
          <reference field="7" count="1">
            <x v="0"/>
          </reference>
        </references>
      </pivotArea>
    </format>
    <format dxfId="772">
      <pivotArea collapsedLevelsAreSubtotals="1" fieldPosition="0">
        <references count="2">
          <reference field="6" count="0" selected="0"/>
          <reference field="7" count="1">
            <x v="1"/>
          </reference>
        </references>
      </pivotArea>
    </format>
    <format dxfId="771">
      <pivotArea collapsedLevelsAreSubtotals="1" fieldPosition="0">
        <references count="2">
          <reference field="6" count="0" selected="0"/>
          <reference field="7" count="1">
            <x v="2"/>
          </reference>
        </references>
      </pivotArea>
    </format>
    <format dxfId="770">
      <pivotArea collapsedLevelsAreSubtotals="1" fieldPosition="0">
        <references count="2">
          <reference field="6" count="0" selected="0"/>
          <reference field="7" count="1">
            <x v="3"/>
          </reference>
        </references>
      </pivotArea>
    </format>
    <format dxfId="769">
      <pivotArea collapsedLevelsAreSubtotals="1" fieldPosition="0">
        <references count="2">
          <reference field="6" count="0" selected="0"/>
          <reference field="7" count="1">
            <x v="0"/>
          </reference>
        </references>
      </pivotArea>
    </format>
    <format dxfId="768">
      <pivotArea collapsedLevelsAreSubtotals="1" fieldPosition="0">
        <references count="1">
          <reference field="6" count="0"/>
        </references>
      </pivotArea>
    </format>
    <format dxfId="767">
      <pivotArea outline="0" fieldPosition="0">
        <references count="1">
          <reference field="4294967294" count="1">
            <x v="0"/>
          </reference>
        </references>
      </pivotArea>
    </format>
    <format dxfId="766">
      <pivotArea outline="0" fieldPosition="0">
        <references count="1">
          <reference field="4294967294" count="1">
            <x v="1"/>
          </reference>
        </references>
      </pivotArea>
    </format>
    <format dxfId="765">
      <pivotArea dataOnly="0" outline="0" fieldPosition="0">
        <references count="1">
          <reference field="4294967294" count="1">
            <x v="1"/>
          </reference>
        </references>
      </pivotArea>
    </format>
    <format dxfId="764">
      <pivotArea field="6" type="button" dataOnly="0" labelOnly="1" outline="0" axis="axisRow" fieldPosition="0"/>
    </format>
    <format dxfId="763">
      <pivotArea dataOnly="0" labelOnly="1" outline="0" fieldPosition="0">
        <references count="1">
          <reference field="4294967294" count="8">
            <x v="0"/>
            <x v="1"/>
            <x v="2"/>
            <x v="3"/>
            <x v="4"/>
            <x v="5"/>
            <x v="6"/>
            <x v="7"/>
          </reference>
        </references>
      </pivotArea>
    </format>
    <format dxfId="762">
      <pivotArea field="6" type="button" dataOnly="0" labelOnly="1" outline="0" axis="axisRow" fieldPosition="0"/>
    </format>
    <format dxfId="761">
      <pivotArea dataOnly="0" labelOnly="1" outline="0" fieldPosition="0">
        <references count="1">
          <reference field="4294967294" count="8">
            <x v="0"/>
            <x v="1"/>
            <x v="2"/>
            <x v="3"/>
            <x v="4"/>
            <x v="5"/>
            <x v="6"/>
            <x v="7"/>
          </reference>
        </references>
      </pivotArea>
    </format>
    <format dxfId="760">
      <pivotArea field="6" type="button" dataOnly="0" labelOnly="1" outline="0" axis="axisRow" fieldPosition="0"/>
    </format>
    <format dxfId="759">
      <pivotArea dataOnly="0" labelOnly="1" outline="0" fieldPosition="0">
        <references count="1">
          <reference field="4294967294" count="8">
            <x v="0"/>
            <x v="1"/>
            <x v="2"/>
            <x v="3"/>
            <x v="4"/>
            <x v="5"/>
            <x v="6"/>
            <x v="7"/>
          </reference>
        </references>
      </pivotArea>
    </format>
    <format dxfId="758">
      <pivotArea dataOnly="0" labelOnly="1" fieldPosition="0">
        <references count="1">
          <reference field="8" count="0"/>
        </references>
      </pivotArea>
    </format>
    <format dxfId="757">
      <pivotArea dataOnly="0" labelOnly="1" fieldPosition="0">
        <references count="1">
          <reference field="8" count="0"/>
        </references>
      </pivotArea>
    </format>
    <format dxfId="756">
      <pivotArea type="all" dataOnly="0" outline="0" fieldPosition="0"/>
    </format>
    <format dxfId="755">
      <pivotArea outline="0" collapsedLevelsAreSubtotals="1" fieldPosition="0"/>
    </format>
    <format dxfId="754">
      <pivotArea field="6" type="button" dataOnly="0" labelOnly="1" outline="0" axis="axisRow" fieldPosition="0"/>
    </format>
    <format dxfId="753">
      <pivotArea dataOnly="0" labelOnly="1" fieldPosition="0">
        <references count="1">
          <reference field="6" count="0"/>
        </references>
      </pivotArea>
    </format>
    <format dxfId="752">
      <pivotArea dataOnly="0" labelOnly="1" grandRow="1" outline="0" fieldPosition="0"/>
    </format>
    <format dxfId="751">
      <pivotArea dataOnly="0" labelOnly="1" fieldPosition="0">
        <references count="2">
          <reference field="6" count="0" selected="0"/>
          <reference field="11" count="0"/>
        </references>
      </pivotArea>
    </format>
    <format dxfId="750">
      <pivotArea dataOnly="0" labelOnly="1" outline="0" fieldPosition="0">
        <references count="1">
          <reference field="4294967294" count="8">
            <x v="0"/>
            <x v="1"/>
            <x v="2"/>
            <x v="3"/>
            <x v="4"/>
            <x v="5"/>
            <x v="6"/>
            <x v="7"/>
          </reference>
        </references>
      </pivotArea>
    </format>
    <format dxfId="749">
      <pivotArea type="all" dataOnly="0" outline="0" fieldPosition="0"/>
    </format>
    <format dxfId="748">
      <pivotArea outline="0" collapsedLevelsAreSubtotals="1" fieldPosition="0"/>
    </format>
    <format dxfId="747">
      <pivotArea field="6" type="button" dataOnly="0" labelOnly="1" outline="0" axis="axisRow" fieldPosition="0"/>
    </format>
    <format dxfId="746">
      <pivotArea dataOnly="0" labelOnly="1" fieldPosition="0">
        <references count="1">
          <reference field="6" count="0"/>
        </references>
      </pivotArea>
    </format>
    <format dxfId="745">
      <pivotArea dataOnly="0" labelOnly="1" grandRow="1" outline="0" fieldPosition="0"/>
    </format>
    <format dxfId="744">
      <pivotArea dataOnly="0" labelOnly="1" fieldPosition="0">
        <references count="2">
          <reference field="6" count="0" selected="0"/>
          <reference field="11" count="0"/>
        </references>
      </pivotArea>
    </format>
    <format dxfId="743">
      <pivotArea dataOnly="0" labelOnly="1" outline="0" fieldPosition="0">
        <references count="1">
          <reference field="4294967294" count="8">
            <x v="0"/>
            <x v="1"/>
            <x v="2"/>
            <x v="3"/>
            <x v="4"/>
            <x v="5"/>
            <x v="6"/>
            <x v="7"/>
          </reference>
        </references>
      </pivotArea>
    </format>
    <format dxfId="742">
      <pivotArea field="6" type="button" dataOnly="0" labelOnly="1" outline="0" axis="axisRow" fieldPosition="0"/>
    </format>
    <format dxfId="741">
      <pivotArea dataOnly="0" labelOnly="1" outline="0" fieldPosition="0">
        <references count="1">
          <reference field="4294967294" count="8">
            <x v="0"/>
            <x v="1"/>
            <x v="2"/>
            <x v="3"/>
            <x v="4"/>
            <x v="5"/>
            <x v="6"/>
            <x v="7"/>
          </reference>
        </references>
      </pivotArea>
    </format>
    <format dxfId="740">
      <pivotArea dataOnly="0" labelOnly="1" fieldPosition="0">
        <references count="1">
          <reference field="14" count="0"/>
        </references>
      </pivotArea>
    </format>
    <format dxfId="739">
      <pivotArea dataOnly="0" labelOnly="1" fieldPosition="0">
        <references count="1">
          <reference field="12" count="0"/>
        </references>
      </pivotArea>
    </format>
    <format dxfId="738">
      <pivotArea dataOnly="0" labelOnly="1" fieldPosition="0">
        <references count="1">
          <reference field="14" count="0"/>
        </references>
      </pivotArea>
    </format>
    <format dxfId="737">
      <pivotArea dataOnly="0" labelOnly="1" fieldPosition="0">
        <references count="1">
          <reference field="13" count="0"/>
        </references>
      </pivotArea>
    </format>
    <format dxfId="736">
      <pivotArea dataOnly="0" labelOnly="1" fieldPosition="0">
        <references count="1">
          <reference field="13" count="0"/>
        </references>
      </pivotArea>
    </format>
    <format dxfId="735">
      <pivotArea dataOnly="0" labelOnly="1" fieldPosition="0">
        <references count="1">
          <reference field="14" count="0"/>
        </references>
      </pivotArea>
    </format>
    <format dxfId="734">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3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73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31">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73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2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28">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27">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26">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72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2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723">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72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72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720">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718">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717">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71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715">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1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713">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71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71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710">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70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10"/>
          </reference>
        </references>
      </pivotArea>
    </format>
    <format dxfId="70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70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2"/>
          </reference>
        </references>
      </pivotArea>
    </format>
    <format dxfId="70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3"/>
          </reference>
        </references>
      </pivotArea>
    </format>
    <format dxfId="70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70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70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70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25"/>
          </reference>
        </references>
      </pivotArea>
    </format>
    <format dxfId="70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70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69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69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69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40"/>
          </reference>
        </references>
      </pivotArea>
    </format>
    <format dxfId="69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9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69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69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69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69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69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10"/>
          </reference>
        </references>
      </pivotArea>
    </format>
    <format dxfId="68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68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2"/>
          </reference>
        </references>
      </pivotArea>
    </format>
    <format dxfId="68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3"/>
          </reference>
        </references>
      </pivotArea>
    </format>
    <format dxfId="68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68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68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68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68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68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68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67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67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677">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676">
      <pivotArea collapsedLevelsAreSubtotals="1" fieldPosition="0">
        <references count="7">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675">
      <pivotArea collapsedLevelsAreSubtotals="1" fieldPosition="0">
        <references count="4">
          <reference field="4294967294" count="1" selected="0">
            <x v="0"/>
          </reference>
          <reference field="6" count="0" selected="0"/>
          <reference field="7" count="1" selected="0">
            <x v="3"/>
          </reference>
          <reference field="8" count="1">
            <x v="7"/>
          </reference>
        </references>
      </pivotArea>
    </format>
    <format dxfId="674">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30"/>
          </reference>
        </references>
      </pivotArea>
    </format>
    <format dxfId="673">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672">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0"/>
          </reference>
        </references>
      </pivotArea>
    </format>
    <format dxfId="671">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8"/>
          </reference>
        </references>
      </pivotArea>
    </format>
    <format dxfId="670">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669">
      <pivotArea collapsedLevelsAreSubtotals="1" fieldPosition="0">
        <references count="8">
          <reference field="4294967294" count="6" selected="0">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10"/>
          </reference>
        </references>
      </pivotArea>
    </format>
    <format dxfId="668">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30"/>
          </reference>
        </references>
      </pivotArea>
    </format>
    <format dxfId="667">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666">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665">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664">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0"/>
          </reference>
        </references>
      </pivotArea>
    </format>
    <format dxfId="663">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8"/>
          </reference>
        </references>
      </pivotArea>
    </format>
    <format dxfId="662">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661">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660">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659">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658">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657">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656">
      <pivotArea collapsedLevelsAreSubtotals="1" fieldPosition="0">
        <references count="7">
          <reference field="4294967294" count="6" selected="0">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655">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654">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653">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652">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651">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650">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649">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48">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47">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46">
      <pivotArea collapsedLevelsAreSubtotals="1" fieldPosition="0">
        <references count="4">
          <reference field="4294967294" count="6" selected="0">
            <x v="2"/>
            <x v="3"/>
            <x v="4"/>
            <x v="5"/>
            <x v="6"/>
            <x v="7"/>
          </reference>
          <reference field="6" count="0" selected="0"/>
          <reference field="7" count="1" selected="0">
            <x v="1"/>
          </reference>
          <reference field="8" count="1">
            <x v="2"/>
          </reference>
        </references>
      </pivotArea>
    </format>
    <format dxfId="645">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644">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643">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642">
      <pivotArea collapsedLevelsAreSubtotals="1" fieldPosition="0">
        <references count="4">
          <reference field="4294967294" count="1" selected="0">
            <x v="2"/>
          </reference>
          <reference field="6" count="0" selected="0"/>
          <reference field="7" count="1" selected="0">
            <x v="0"/>
          </reference>
          <reference field="8" count="1">
            <x v="0"/>
          </reference>
        </references>
      </pivotArea>
    </format>
    <format dxfId="641">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640">
      <pivotArea dataOnly="0" labelOnly="1" fieldPosition="0">
        <references count="1">
          <reference field="12" count="0"/>
        </references>
      </pivotArea>
    </format>
    <format dxfId="639">
      <pivotArea dataOnly="0" labelOnly="1" fieldPosition="0">
        <references count="1">
          <reference field="13" count="0"/>
        </references>
      </pivotArea>
    </format>
    <format dxfId="638">
      <pivotArea collapsedLevelsAreSubtotals="1" fieldPosition="0">
        <references count="7">
          <reference field="4294967294" count="1" selected="0">
            <x v="1"/>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637">
      <pivotArea outline="0" collapsedLevelsAreSubtotals="1" fieldPosition="0"/>
    </format>
    <format dxfId="636">
      <pivotArea collapsedLevelsAreSubtotals="1" fieldPosition="0">
        <references count="7">
          <reference field="4294967294" count="1" selected="0">
            <x v="1"/>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635">
      <pivotArea collapsedLevelsAreSubtotals="1" fieldPosition="0">
        <references count="8">
          <reference field="4294967294" count="1" selected="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30"/>
          </reference>
        </references>
      </pivotArea>
    </format>
    <format dxfId="634">
      <pivotArea collapsedLevelsAreSubtotals="1" fieldPosition="0">
        <references count="8">
          <reference field="4294967294" count="1" selected="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633">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0"/>
          </reference>
        </references>
      </pivotArea>
    </format>
    <format dxfId="632">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8"/>
          </reference>
        </references>
      </pivotArea>
    </format>
    <format dxfId="631">
      <pivotArea collapsedLevelsAreSubtotals="1" fieldPosition="0">
        <references count="8">
          <reference field="4294967294" count="1" selected="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26">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25">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24">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2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2">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21">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2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19">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1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1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16">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15">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1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13">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58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58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8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8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82">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58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58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57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57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7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57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0"/>
          </reference>
        </references>
      </pivotArea>
    </format>
    <format dxfId="57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7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57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10"/>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30"/>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0"/>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8"/>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56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559">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10"/>
          </reference>
        </references>
      </pivotArea>
    </format>
    <format dxfId="55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30"/>
          </reference>
        </references>
      </pivotArea>
    </format>
    <format dxfId="55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55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55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55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0"/>
          </reference>
        </references>
      </pivotArea>
    </format>
    <format dxfId="55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8"/>
          </reference>
        </references>
      </pivotArea>
    </format>
    <format dxfId="55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55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55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54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54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54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54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x v="1"/>
          </reference>
        </references>
      </pivotArea>
    </format>
    <format dxfId="54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32"/>
          </reference>
        </references>
      </pivotArea>
    </format>
    <format dxfId="544">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x v="0"/>
          </reference>
        </references>
      </pivotArea>
    </format>
    <format dxfId="543">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selected="0">
            <x v="0"/>
          </reference>
          <reference field="16" count="3">
            <x v="0"/>
            <x v="11"/>
            <x v="12"/>
          </reference>
        </references>
      </pivotArea>
    </format>
    <format dxfId="542">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541">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540">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53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53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537">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536">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3">
            <x v="0"/>
            <x v="11"/>
            <x v="12"/>
          </reference>
        </references>
      </pivotArea>
    </format>
    <format dxfId="535">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534">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1">
            <x v="33"/>
          </reference>
        </references>
      </pivotArea>
    </format>
    <format dxfId="53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532">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0"/>
          </reference>
        </references>
      </pivotArea>
    </format>
    <format dxfId="531">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0"/>
          </reference>
          <reference field="16" count="2">
            <x v="11"/>
            <x v="12"/>
          </reference>
        </references>
      </pivotArea>
    </format>
    <format dxfId="530">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529">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52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x v="1"/>
          </reference>
        </references>
      </pivotArea>
    </format>
    <format dxfId="52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526">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x v="0"/>
          </reference>
        </references>
      </pivotArea>
    </format>
    <format dxfId="525">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selected="0">
            <x v="0"/>
          </reference>
          <reference field="16" count="2">
            <x v="11"/>
            <x v="12"/>
          </reference>
        </references>
      </pivotArea>
    </format>
    <format dxfId="524">
      <pivotArea collapsedLevelsAreSubtotals="1" fieldPosition="0">
        <references count="3">
          <reference field="4294967294" count="2" selected="0">
            <x v="0"/>
            <x v="1"/>
          </reference>
          <reference field="6" count="0" selected="0"/>
          <reference field="7" count="1">
            <x v="3"/>
          </reference>
        </references>
      </pivotArea>
    </format>
    <format dxfId="52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522">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521">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52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51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25"/>
          </reference>
        </references>
      </pivotArea>
    </format>
    <format dxfId="518">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x v="10"/>
          </reference>
        </references>
      </pivotArea>
    </format>
    <format dxfId="517">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selected="0">
            <x v="10"/>
          </reference>
          <reference field="16" count="1">
            <x v="32"/>
          </reference>
        </references>
      </pivotArea>
    </format>
    <format dxfId="516">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1"/>
          </reference>
          <reference field="13" count="1">
            <x v="1"/>
          </reference>
        </references>
      </pivotArea>
    </format>
    <format dxfId="515">
      <pivotArea collapsedLevelsAreSubtotals="1" fieldPosition="0">
        <references count="7">
          <reference field="4294967294" count="1" selected="0">
            <x v="0"/>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51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31"/>
          </reference>
        </references>
      </pivotArea>
    </format>
    <format dxfId="51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32"/>
          </reference>
        </references>
      </pivotArea>
    </format>
    <format dxfId="51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511">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51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4"/>
          </reference>
        </references>
      </pivotArea>
    </format>
    <format dxfId="509">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5"/>
          </reference>
        </references>
      </pivotArea>
    </format>
    <format dxfId="508">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6"/>
          </reference>
        </references>
      </pivotArea>
    </format>
    <format dxfId="507">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6"/>
          </reference>
        </references>
      </pivotArea>
    </format>
    <format dxfId="506">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05">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504">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0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0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1"/>
          </reference>
        </references>
      </pivotArea>
    </format>
    <format dxfId="50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50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499">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498">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497">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49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9"/>
          </reference>
        </references>
      </pivotArea>
    </format>
    <format dxfId="49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3">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2">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1">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90">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489">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488">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487">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48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85">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84">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83">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2">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0">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79">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78">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77">
      <pivotArea collapsedLevelsAreSubtotals="1" fieldPosition="0">
        <references count="3">
          <reference field="4294967294" count="2" selected="0">
            <x v="0"/>
            <x v="1"/>
          </reference>
          <reference field="6" count="0" selected="0"/>
          <reference field="7" count="1">
            <x v="3"/>
          </reference>
        </references>
      </pivotArea>
    </format>
    <format dxfId="476">
      <pivotArea collapsedLevelsAreSubtotals="1" fieldPosition="0">
        <references count="3">
          <reference field="4294967294" count="2" selected="0">
            <x v="0"/>
            <x v="1"/>
          </reference>
          <reference field="6" count="0" selected="0"/>
          <reference field="7" count="1">
            <x v="3"/>
          </reference>
        </references>
      </pivotArea>
    </format>
    <format dxfId="47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31"/>
          </reference>
        </references>
      </pivotArea>
    </format>
    <format dxfId="47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31"/>
          </reference>
        </references>
      </pivotArea>
    </format>
    <format dxfId="47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31"/>
          </reference>
        </references>
      </pivotArea>
    </format>
    <format dxfId="47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32"/>
          </reference>
        </references>
      </pivotArea>
    </format>
    <format dxfId="47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32"/>
          </reference>
        </references>
      </pivotArea>
    </format>
    <format dxfId="47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32"/>
          </reference>
        </references>
      </pivotArea>
    </format>
    <format dxfId="46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46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46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46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46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46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46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46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46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17"/>
          </reference>
        </references>
      </pivotArea>
    </format>
    <format dxfId="46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25"/>
          </reference>
        </references>
      </pivotArea>
    </format>
    <format dxfId="45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25"/>
          </reference>
        </references>
      </pivotArea>
    </format>
    <format dxfId="45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25"/>
          </reference>
        </references>
      </pivotArea>
    </format>
    <format dxfId="45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45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45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1"/>
          </reference>
          <reference field="14" count="1">
            <x v="33"/>
          </reference>
        </references>
      </pivotArea>
    </format>
    <format dxfId="45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45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45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45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4"/>
          </reference>
        </references>
      </pivotArea>
    </format>
    <format dxfId="45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5"/>
          </reference>
        </references>
      </pivotArea>
    </format>
    <format dxfId="44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6"/>
          </reference>
        </references>
      </pivotArea>
    </format>
    <format dxfId="44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6"/>
          </reference>
        </references>
      </pivotArea>
    </format>
    <format dxfId="44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4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4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40"/>
          </reference>
        </references>
      </pivotArea>
    </format>
    <format dxfId="44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4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44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4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4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43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4"/>
          </reference>
        </references>
      </pivotArea>
    </format>
    <format dxfId="43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5"/>
          </reference>
        </references>
      </pivotArea>
    </format>
    <format dxfId="43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6"/>
          </reference>
        </references>
      </pivotArea>
    </format>
    <format dxfId="43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6"/>
          </reference>
        </references>
      </pivotArea>
    </format>
    <format dxfId="43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3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3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40"/>
          </reference>
        </references>
      </pivotArea>
    </format>
    <format dxfId="43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3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43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2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2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42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4"/>
          </reference>
        </references>
      </pivotArea>
    </format>
    <format dxfId="42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5"/>
          </reference>
        </references>
      </pivotArea>
    </format>
    <format dxfId="42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36"/>
          </reference>
        </references>
      </pivotArea>
    </format>
    <format dxfId="42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6"/>
          </reference>
        </references>
      </pivotArea>
    </format>
    <format dxfId="42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9"/>
          </reference>
        </references>
      </pivotArea>
    </format>
    <format dxfId="42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2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40"/>
          </reference>
        </references>
      </pivotArea>
    </format>
    <format dxfId="42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1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41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41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41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415">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x v="0"/>
          </reference>
        </references>
      </pivotArea>
    </format>
    <format dxfId="414">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selected="0">
            <x v="0"/>
          </reference>
          <reference field="16" count="2">
            <x v="11"/>
            <x v="12"/>
          </reference>
        </references>
      </pivotArea>
    </format>
    <format dxfId="413">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412">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411">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410">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3">
            <x v="0"/>
            <x v="11"/>
            <x v="12"/>
          </reference>
        </references>
      </pivotArea>
    </format>
    <format dxfId="409">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408">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1">
            <x v="33"/>
          </reference>
        </references>
      </pivotArea>
    </format>
    <format dxfId="407">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0"/>
          </reference>
        </references>
      </pivotArea>
    </format>
    <format dxfId="406">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0"/>
          </reference>
          <reference field="16" count="2">
            <x v="11"/>
            <x v="12"/>
          </reference>
        </references>
      </pivotArea>
    </format>
    <format dxfId="405">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404">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403">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x v="0"/>
          </reference>
        </references>
      </pivotArea>
    </format>
    <format dxfId="402">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selected="0">
            <x v="0"/>
          </reference>
          <reference field="16" count="2">
            <x v="11"/>
            <x v="12"/>
          </reference>
        </references>
      </pivotArea>
    </format>
    <format dxfId="401">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400">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399">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x v="10"/>
          </reference>
        </references>
      </pivotArea>
    </format>
    <format dxfId="398">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selected="0">
            <x v="10"/>
          </reference>
          <reference field="16" count="1">
            <x v="32"/>
          </reference>
        </references>
      </pivotArea>
    </format>
    <format dxfId="397">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x v="0"/>
          </reference>
        </references>
      </pivotArea>
    </format>
    <format dxfId="396">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32"/>
          </reference>
          <reference field="15" count="1" selected="0">
            <x v="0"/>
          </reference>
          <reference field="16" count="2">
            <x v="11"/>
            <x v="12"/>
          </reference>
        </references>
      </pivotArea>
    </format>
    <format dxfId="395">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394">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393">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392">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3">
            <x v="0"/>
            <x v="11"/>
            <x v="12"/>
          </reference>
        </references>
      </pivotArea>
    </format>
    <format dxfId="391">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390">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1">
            <x v="33"/>
          </reference>
        </references>
      </pivotArea>
    </format>
    <format dxfId="389">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0"/>
          </reference>
        </references>
      </pivotArea>
    </format>
    <format dxfId="388">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0"/>
          </reference>
          <reference field="16" count="2">
            <x v="11"/>
            <x v="12"/>
          </reference>
        </references>
      </pivotArea>
    </format>
    <format dxfId="387">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386">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385">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x v="0"/>
          </reference>
        </references>
      </pivotArea>
    </format>
    <format dxfId="384">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17"/>
          </reference>
          <reference field="15" count="1" selected="0">
            <x v="0"/>
          </reference>
          <reference field="16" count="2">
            <x v="11"/>
            <x v="12"/>
          </reference>
        </references>
      </pivotArea>
    </format>
    <format dxfId="383">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382">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381">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x v="10"/>
          </reference>
        </references>
      </pivotArea>
    </format>
    <format dxfId="380">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25"/>
          </reference>
          <reference field="15" count="1" selected="0">
            <x v="10"/>
          </reference>
          <reference field="16" count="1">
            <x v="32"/>
          </reference>
        </references>
      </pivotArea>
    </format>
    <format dxfId="379">
      <pivotArea collapsedLevelsAreSubtotals="1" fieldPosition="0">
        <references count="4">
          <reference field="4294967294" count="1" selected="0">
            <x v="2"/>
          </reference>
          <reference field="6" count="0" selected="0"/>
          <reference field="7" count="1" selected="0">
            <x v="1"/>
          </reference>
          <reference field="8" count="1">
            <x v="3"/>
          </reference>
        </references>
      </pivotArea>
    </format>
    <format dxfId="378">
      <pivotArea collapsedLevelsAreSubtotals="1" fieldPosition="0">
        <references count="4">
          <reference field="4294967294" count="1" selected="0">
            <x v="2"/>
          </reference>
          <reference field="6" count="0" selected="0"/>
          <reference field="7" count="1" selected="0">
            <x v="1"/>
          </reference>
          <reference field="8" count="1">
            <x v="3"/>
          </reference>
        </references>
      </pivotArea>
    </format>
    <format dxfId="377">
      <pivotArea collapsedLevelsAreSubtotals="1" fieldPosition="0">
        <references count="4">
          <reference field="4294967294" count="5" selected="0">
            <x v="3"/>
            <x v="4"/>
            <x v="5"/>
            <x v="6"/>
            <x v="7"/>
          </reference>
          <reference field="6" count="0" selected="0"/>
          <reference field="7" count="1" selected="0">
            <x v="1"/>
          </reference>
          <reference field="8" count="1">
            <x v="3"/>
          </reference>
        </references>
      </pivotArea>
    </format>
    <format dxfId="376">
      <pivotArea collapsedLevelsAreSubtotals="1" fieldPosition="0">
        <references count="4">
          <reference field="4294967294" count="5" selected="0">
            <x v="3"/>
            <x v="4"/>
            <x v="5"/>
            <x v="6"/>
            <x v="7"/>
          </reference>
          <reference field="6" count="0" selected="0"/>
          <reference field="7" count="1" selected="0">
            <x v="1"/>
          </reference>
          <reference field="8" count="1">
            <x v="3"/>
          </reference>
        </references>
      </pivotArea>
    </format>
    <format dxfId="375">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74">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73">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72">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71">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70">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369">
      <pivotArea collapsedLevelsAreSubtotals="1" fieldPosition="0">
        <references count="8">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368">
      <pivotArea collapsedLevelsAreSubtotals="1" fieldPosition="0">
        <references count="8">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367">
      <pivotArea collapsedLevelsAreSubtotals="1" fieldPosition="0">
        <references count="8">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366">
      <pivotArea collapsedLevelsAreSubtotals="1" fieldPosition="0">
        <references count="8">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365">
      <pivotArea collapsedLevelsAreSubtotals="1" fieldPosition="0">
        <references count="8">
          <reference field="4294967294" count="6" selected="0">
            <x v="2"/>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2"/>
          </reference>
        </references>
      </pivotArea>
    </format>
    <format dxfId="364">
      <pivotArea collapsedLevelsAreSubtotals="1" fieldPosition="0">
        <references count="8">
          <reference field="4294967294" count="6" selected="0">
            <x v="2"/>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2"/>
          </reference>
        </references>
      </pivotArea>
    </format>
    <format dxfId="363">
      <pivotArea grandRow="1" outline="0" collapsedLevelsAreSubtotals="1" fieldPosition="0"/>
    </format>
    <format dxfId="362">
      <pivotArea dataOnly="0" labelOnly="1" grandRow="1" outline="0" fieldPosition="0"/>
    </format>
    <format dxfId="36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1"/>
          </reference>
        </references>
      </pivotArea>
    </format>
    <format dxfId="36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37"/>
          </reference>
        </references>
      </pivotArea>
    </format>
    <format dxfId="35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1"/>
          </reference>
        </references>
      </pivotArea>
    </format>
    <format dxfId="35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37"/>
          </reference>
        </references>
      </pivotArea>
    </format>
    <format dxfId="35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21"/>
          </reference>
        </references>
      </pivotArea>
    </format>
    <format dxfId="35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0"/>
          </reference>
          <reference field="14" count="1">
            <x v="37"/>
          </reference>
        </references>
      </pivotArea>
    </format>
    <format dxfId="35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8"/>
          </reference>
        </references>
      </pivotArea>
    </format>
    <format dxfId="35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9"/>
          </reference>
        </references>
      </pivotArea>
    </format>
    <format dxfId="35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8"/>
          </reference>
        </references>
      </pivotArea>
    </format>
    <format dxfId="35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9"/>
          </reference>
        </references>
      </pivotArea>
    </format>
    <format dxfId="35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35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349">
      <pivotArea collapsedLevelsAreSubtotals="1" fieldPosition="0">
        <references count="6">
          <reference field="4294967294" count="1" selected="0">
            <x v="0"/>
          </reference>
          <reference field="6" count="0" selected="0"/>
          <reference field="7" count="1" selected="0">
            <x v="2"/>
          </reference>
          <reference field="8" count="1" selected="0">
            <x v="5"/>
          </reference>
          <reference field="11" count="1" selected="0">
            <x v="1"/>
          </reference>
          <reference field="12" count="1">
            <x v="3"/>
          </reference>
        </references>
      </pivotArea>
    </format>
    <format dxfId="348">
      <pivotArea collapsedLevelsAreSubtotals="1" fieldPosition="0">
        <references count="6">
          <reference field="4294967294" count="1" selected="0">
            <x v="1"/>
          </reference>
          <reference field="6" count="0" selected="0"/>
          <reference field="7" count="1" selected="0">
            <x v="2"/>
          </reference>
          <reference field="8" count="1" selected="0">
            <x v="5"/>
          </reference>
          <reference field="11" count="1" selected="0">
            <x v="1"/>
          </reference>
          <reference field="12" count="1">
            <x v="3"/>
          </reference>
        </references>
      </pivotArea>
    </format>
    <format dxfId="347">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346">
      <pivotArea dataOnly="0" labelOnly="1" fieldPosition="0">
        <references count="1">
          <reference field="13" count="0"/>
        </references>
      </pivotArea>
    </format>
    <format dxfId="34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29"/>
          </reference>
        </references>
      </pivotArea>
    </format>
    <format dxfId="34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29"/>
          </reference>
        </references>
      </pivotArea>
    </format>
    <format dxfId="343">
      <pivotArea dataOnly="0" labelOnly="1" fieldPosition="0">
        <references count="1">
          <reference field="16" count="0"/>
        </references>
      </pivotArea>
    </format>
    <format dxfId="342">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9"/>
          </reference>
          <reference field="14" count="1">
            <x v="27"/>
          </reference>
        </references>
      </pivotArea>
    </format>
    <format dxfId="341">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8"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axis="axisRow" allDrilled="1" showAll="0" dataSourceSort="1" defaultAttributeDrillState="1">
      <items count="3">
        <item x="0"/>
        <item x="1"/>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5">
    <i>
      <x/>
    </i>
    <i r="1">
      <x/>
    </i>
    <i r="2">
      <x/>
    </i>
    <i r="2">
      <x v="1"/>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25">
    <format dxfId="325">
      <pivotArea field="0" type="button" dataOnly="0" labelOnly="1" outline="0" axis="axisRow" fieldPosition="0"/>
    </format>
    <format dxfId="324">
      <pivotArea dataOnly="0" labelOnly="1" outline="0" fieldPosition="0">
        <references count="1">
          <reference field="4294967294" count="8">
            <x v="0"/>
            <x v="1"/>
            <x v="2"/>
            <x v="3"/>
            <x v="4"/>
            <x v="5"/>
            <x v="6"/>
            <x v="7"/>
          </reference>
        </references>
      </pivotArea>
    </format>
    <format dxfId="323">
      <pivotArea outline="0" fieldPosition="0">
        <references count="1">
          <reference field="4294967294" count="1">
            <x v="0"/>
          </reference>
        </references>
      </pivotArea>
    </format>
    <format dxfId="322">
      <pivotArea outline="0" fieldPosition="0">
        <references count="1">
          <reference field="4294967294" count="1">
            <x v="2"/>
          </reference>
        </references>
      </pivotArea>
    </format>
    <format dxfId="321">
      <pivotArea outline="0" fieldPosition="0">
        <references count="1">
          <reference field="4294967294" count="1">
            <x v="3"/>
          </reference>
        </references>
      </pivotArea>
    </format>
    <format dxfId="320">
      <pivotArea outline="0" fieldPosition="0">
        <references count="1">
          <reference field="4294967294" count="1">
            <x v="4"/>
          </reference>
        </references>
      </pivotArea>
    </format>
    <format dxfId="319">
      <pivotArea outline="0" fieldPosition="0">
        <references count="1">
          <reference field="4294967294" count="1">
            <x v="5"/>
          </reference>
        </references>
      </pivotArea>
    </format>
    <format dxfId="318">
      <pivotArea outline="0" fieldPosition="0">
        <references count="1">
          <reference field="4294967294" count="1">
            <x v="6"/>
          </reference>
        </references>
      </pivotArea>
    </format>
    <format dxfId="317">
      <pivotArea outline="0" fieldPosition="0">
        <references count="1">
          <reference field="4294967294" count="1">
            <x v="7"/>
          </reference>
        </references>
      </pivotArea>
    </format>
    <format dxfId="316">
      <pivotArea dataOnly="0" labelOnly="1" fieldPosition="0">
        <references count="1">
          <reference field="1" count="0"/>
        </references>
      </pivotArea>
    </format>
    <format dxfId="315">
      <pivotArea collapsedLevelsAreSubtotals="1" fieldPosition="0">
        <references count="2">
          <reference field="0" count="0" selected="0"/>
          <reference field="1" count="1">
            <x v="0"/>
          </reference>
        </references>
      </pivotArea>
    </format>
    <format dxfId="314">
      <pivotArea dataOnly="0" labelOnly="1" fieldPosition="0">
        <references count="2">
          <reference field="0" count="0" selected="0"/>
          <reference field="1" count="1">
            <x v="0"/>
          </reference>
        </references>
      </pivotArea>
    </format>
    <format dxfId="313">
      <pivotArea collapsedLevelsAreSubtotals="1" fieldPosition="0">
        <references count="2">
          <reference field="0" count="0" selected="0"/>
          <reference field="1" count="1">
            <x v="0"/>
          </reference>
        </references>
      </pivotArea>
    </format>
    <format dxfId="312">
      <pivotArea dataOnly="0" labelOnly="1" fieldPosition="0">
        <references count="2">
          <reference field="0" count="0" selected="0"/>
          <reference field="1" count="1">
            <x v="0"/>
          </reference>
        </references>
      </pivotArea>
    </format>
    <format dxfId="311">
      <pivotArea dataOnly="0" labelOnly="1" outline="0" fieldPosition="0">
        <references count="1">
          <reference field="4294967294" count="1">
            <x v="1"/>
          </reference>
        </references>
      </pivotArea>
    </format>
    <format dxfId="310">
      <pivotArea field="0" type="button" dataOnly="0" labelOnly="1" outline="0" axis="axisRow" fieldPosition="0"/>
    </format>
    <format dxfId="309">
      <pivotArea dataOnly="0" labelOnly="1" outline="0" fieldPosition="0">
        <references count="1">
          <reference field="4294967294" count="8">
            <x v="0"/>
            <x v="1"/>
            <x v="2"/>
            <x v="3"/>
            <x v="4"/>
            <x v="5"/>
            <x v="6"/>
            <x v="7"/>
          </reference>
        </references>
      </pivotArea>
    </format>
    <format dxfId="308">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307">
      <pivotArea collapsedLevelsAreSubtotals="1" fieldPosition="0">
        <references count="3">
          <reference field="4294967294" count="1" selected="0">
            <x v="0"/>
          </reference>
          <reference field="0" count="0" selected="0"/>
          <reference field="1" count="1">
            <x v="0"/>
          </reference>
        </references>
      </pivotArea>
    </format>
    <format dxfId="306">
      <pivotArea dataOnly="0" labelOnly="1" fieldPosition="0">
        <references count="1">
          <reference field="1" count="0"/>
        </references>
      </pivotArea>
    </format>
    <format dxfId="305">
      <pivotArea dataOnly="0" labelOnly="1" fieldPosition="0">
        <references count="1">
          <reference field="1" count="0"/>
        </references>
      </pivotArea>
    </format>
    <format dxfId="304">
      <pivotArea collapsedLevelsAreSubtotals="1" fieldPosition="0">
        <references count="2">
          <reference field="0" count="0" selected="0"/>
          <reference field="1" count="1">
            <x v="0"/>
          </reference>
        </references>
      </pivotArea>
    </format>
    <format dxfId="303">
      <pivotArea collapsedLevelsAreSubtotals="1" fieldPosition="0">
        <references count="2">
          <reference field="0" count="0" selected="0"/>
          <reference field="1" count="1">
            <x v="0"/>
          </reference>
        </references>
      </pivotArea>
    </format>
    <format dxfId="302">
      <pivotArea dataOnly="0" labelOnly="1" outline="0" fieldPosition="0">
        <references count="1">
          <reference field="4294967294" count="1">
            <x v="2"/>
          </reference>
        </references>
      </pivotArea>
    </format>
    <format dxfId="301">
      <pivotArea dataOnly="0" labelOnly="1" grandRow="1" outline="0" fieldPosition="0"/>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35"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82"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52">
        <item m="1" x="135"/>
        <item x="77"/>
        <item m="1" x="98"/>
        <item x="14"/>
        <item x="16"/>
        <item m="1" x="122"/>
        <item m="1" x="88"/>
        <item x="51"/>
        <item x="8"/>
        <item m="1" x="95"/>
        <item m="1" x="116"/>
        <item x="49"/>
        <item m="1" x="121"/>
        <item m="1" x="119"/>
        <item x="45"/>
        <item m="1" x="90"/>
        <item m="1" x="126"/>
        <item m="1" x="93"/>
        <item m="1" x="85"/>
        <item m="1" x="132"/>
        <item m="1" x="138"/>
        <item m="1" x="100"/>
        <item m="1" x="96"/>
        <item m="1" x="124"/>
        <item m="1" x="125"/>
        <item x="6"/>
        <item m="1" x="103"/>
        <item m="1" x="140"/>
        <item x="34"/>
        <item m="1" x="86"/>
        <item x="9"/>
        <item x="26"/>
        <item x="27"/>
        <item x="2"/>
        <item x="3"/>
        <item m="1" x="130"/>
        <item x="61"/>
        <item m="1" x="81"/>
        <item m="1" x="89"/>
        <item x="0"/>
        <item m="1" x="107"/>
        <item m="1" x="118"/>
        <item x="21"/>
        <item m="1" x="146"/>
        <item x="37"/>
        <item m="1" x="111"/>
        <item x="7"/>
        <item m="1" x="131"/>
        <item x="62"/>
        <item x="58"/>
        <item m="1" x="105"/>
        <item m="1" x="149"/>
        <item x="66"/>
        <item m="1" x="87"/>
        <item x="10"/>
        <item m="1" x="147"/>
        <item m="1" x="136"/>
        <item m="1" x="128"/>
        <item m="1" x="145"/>
        <item m="1" x="110"/>
        <item x="57"/>
        <item x="28"/>
        <item x="29"/>
        <item x="32"/>
        <item m="1" x="106"/>
        <item m="1" x="139"/>
        <item x="33"/>
        <item m="1" x="91"/>
        <item m="1" x="92"/>
        <item x="17"/>
        <item x="46"/>
        <item x="4"/>
        <item m="1" x="144"/>
        <item m="1" x="101"/>
        <item m="1" x="123"/>
        <item m="1" x="150"/>
        <item x="42"/>
        <item m="1" x="102"/>
        <item m="1" x="142"/>
        <item x="40"/>
        <item m="1" x="134"/>
        <item m="1" x="99"/>
        <item m="1" x="117"/>
        <item x="69"/>
        <item x="35"/>
        <item x="68"/>
        <item m="1" x="148"/>
        <item m="1" x="109"/>
        <item m="1" x="94"/>
        <item m="1" x="151"/>
        <item x="19"/>
        <item m="1" x="112"/>
        <item x="12"/>
        <item x="11"/>
        <item m="1" x="143"/>
        <item m="1" x="84"/>
        <item m="1" x="129"/>
        <item m="1" x="82"/>
        <item m="1" x="114"/>
        <item m="1" x="83"/>
        <item m="1" x="108"/>
        <item m="1" x="133"/>
        <item m="1" x="113"/>
        <item x="72"/>
        <item x="75"/>
        <item m="1" x="137"/>
        <item m="1" x="127"/>
        <item m="1" x="120"/>
        <item x="50"/>
        <item x="63"/>
        <item m="1" x="104"/>
        <item m="1" x="97"/>
        <item x="30"/>
        <item x="78"/>
        <item x="52"/>
        <item m="1" x="141"/>
        <item m="1" x="115"/>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 x="76"/>
        <item x="79"/>
        <item x="80"/>
      </items>
    </pivotField>
    <pivotField compact="0" outline="0" showAll="0"/>
    <pivotField axis="axisRow" compact="0" outline="0" showAll="0">
      <items count="2275">
        <item m="1" x="2167"/>
        <item m="1" x="1751"/>
        <item m="1" x="1604"/>
        <item m="1" x="1494"/>
        <item m="1" x="1233"/>
        <item m="1" x="640"/>
        <item m="1" x="2179"/>
        <item m="1" x="788"/>
        <item m="1" x="1894"/>
        <item m="1" x="1977"/>
        <item m="1" x="1504"/>
        <item m="1" x="1742"/>
        <item m="1" x="1531"/>
        <item m="1" x="716"/>
        <item m="1" x="678"/>
        <item m="1" x="2026"/>
        <item m="1" x="1415"/>
        <item m="1" x="1823"/>
        <item m="1" x="1218"/>
        <item m="1" x="2039"/>
        <item m="1" x="1715"/>
        <item m="1" x="1522"/>
        <item m="1" x="1220"/>
        <item m="1" x="1509"/>
        <item m="1" x="2046"/>
        <item m="1" x="1215"/>
        <item m="1" x="957"/>
        <item m="1" x="1498"/>
        <item m="1" x="1474"/>
        <item m="1" x="1759"/>
        <item m="1" x="761"/>
        <item m="1" x="800"/>
        <item m="1" x="1964"/>
        <item m="1" x="1264"/>
        <item m="1" x="991"/>
        <item m="1" x="810"/>
        <item m="1" x="990"/>
        <item m="1" x="1224"/>
        <item m="1" x="1978"/>
        <item m="1" x="1524"/>
        <item m="1" x="688"/>
        <item m="1" x="1996"/>
        <item m="1" x="2227"/>
        <item m="1" x="1929"/>
        <item m="1" x="1741"/>
        <item m="1" x="1352"/>
        <item m="1" x="1927"/>
        <item m="1" x="1323"/>
        <item m="1" x="808"/>
        <item m="1" x="1395"/>
        <item m="1" x="1828"/>
        <item m="1" x="2248"/>
        <item m="1" x="1378"/>
        <item m="1" x="691"/>
        <item m="1" x="1334"/>
        <item m="1" x="1198"/>
        <item m="1" x="607"/>
        <item m="1" x="1576"/>
        <item m="1" x="915"/>
        <item m="1" x="857"/>
        <item m="1" x="820"/>
        <item m="1" x="1781"/>
        <item m="1" x="1357"/>
        <item m="1" x="1876"/>
        <item m="1" x="1667"/>
        <item m="1" x="2073"/>
        <item m="1" x="1883"/>
        <item m="1" x="994"/>
        <item m="1" x="1112"/>
        <item m="1" x="2099"/>
        <item m="1" x="2123"/>
        <item m="1" x="2002"/>
        <item m="1" x="1530"/>
        <item m="1" x="1456"/>
        <item m="1" x="2146"/>
        <item m="1" x="1792"/>
        <item m="1" x="1262"/>
        <item m="1" x="884"/>
        <item m="1" x="2035"/>
        <item m="1" x="1542"/>
        <item m="1" x="1123"/>
        <item m="1" x="769"/>
        <item m="1" x="1906"/>
        <item m="1" x="814"/>
        <item m="1" x="821"/>
        <item m="1" x="822"/>
        <item m="1" x="2173"/>
        <item m="1" x="2268"/>
        <item m="1" x="2097"/>
        <item m="1" x="1306"/>
        <item m="1" x="1091"/>
        <item m="1" x="2165"/>
        <item m="1" x="936"/>
        <item m="1" x="733"/>
        <item m="1" x="1900"/>
        <item m="1" x="1062"/>
        <item m="1" x="2241"/>
        <item m="1" x="1363"/>
        <item m="1" x="2199"/>
        <item m="1" x="2228"/>
        <item m="1" x="2059"/>
        <item m="1" x="1629"/>
        <item m="1" x="1647"/>
        <item m="1" x="1046"/>
        <item m="1" x="1208"/>
        <item m="1" x="1353"/>
        <item m="1" x="1149"/>
        <item m="1" x="1762"/>
        <item m="1" x="1858"/>
        <item m="1" x="977"/>
        <item m="1" x="1866"/>
        <item m="1" x="1711"/>
        <item m="1" x="1085"/>
        <item m="1" x="1791"/>
        <item m="1" x="1417"/>
        <item m="1" x="1058"/>
        <item m="1" x="611"/>
        <item m="1" x="773"/>
        <item m="1" x="1356"/>
        <item m="1" x="1941"/>
        <item m="1" x="918"/>
        <item m="1" x="874"/>
        <item m="1" x="1696"/>
        <item m="1" x="1874"/>
        <item m="1" x="1942"/>
        <item m="1" x="774"/>
        <item m="1" x="628"/>
        <item m="1" x="1940"/>
        <item m="1" x="1947"/>
        <item m="1" x="1246"/>
        <item m="1" x="1571"/>
        <item m="1" x="1210"/>
        <item m="1" x="1237"/>
        <item m="1" x="1327"/>
        <item m="1" x="979"/>
        <item m="1" x="970"/>
        <item m="1" x="646"/>
        <item m="1" x="1322"/>
        <item m="1" x="2182"/>
        <item m="1" x="997"/>
        <item m="1" x="1238"/>
        <item m="1" x="2164"/>
        <item m="1" x="745"/>
        <item m="1" x="1747"/>
        <item m="1" x="653"/>
        <item m="1" x="1287"/>
        <item m="1" x="1845"/>
        <item m="1" x="1365"/>
        <item m="1" x="2067"/>
        <item m="1" x="2145"/>
        <item m="1" x="2066"/>
        <item m="1" x="1561"/>
        <item m="1" x="1634"/>
        <item m="1" x="1063"/>
        <item m="1" x="1833"/>
        <item m="1" x="1374"/>
        <item m="1" x="1827"/>
        <item m="1" x="1932"/>
        <item m="1" x="1933"/>
        <item m="1" x="1411"/>
        <item m="1" x="1884"/>
        <item m="1" x="1886"/>
        <item m="1" x="717"/>
        <item m="1" x="1084"/>
        <item m="1" x="1581"/>
        <item m="1" x="2172"/>
        <item m="1" x="2157"/>
        <item m="1" x="1721"/>
        <item m="1" x="852"/>
        <item m="1" x="636"/>
        <item m="1" x="1719"/>
        <item m="1" x="2210"/>
        <item m="1" x="2204"/>
        <item m="1" x="1761"/>
        <item m="1" x="1758"/>
        <item m="1" x="1749"/>
        <item m="1" x="984"/>
        <item m="1" x="738"/>
        <item m="1" x="1924"/>
        <item m="1" x="705"/>
        <item m="1" x="741"/>
        <item m="1" x="2001"/>
        <item m="1" x="1412"/>
        <item m="1" x="1367"/>
        <item m="1" x="1917"/>
        <item m="1" x="2025"/>
        <item m="1" x="677"/>
        <item m="1" x="1125"/>
        <item m="1" x="2235"/>
        <item m="1" x="1495"/>
        <item m="1" x="1203"/>
        <item m="1" x="1641"/>
        <item m="1" x="1713"/>
        <item m="1" x="1188"/>
        <item m="1" x="1036"/>
        <item m="1" x="2143"/>
        <item m="1" x="1379"/>
        <item m="1" x="864"/>
        <item m="1" x="1257"/>
        <item m="1" x="1362"/>
        <item m="1" x="1150"/>
        <item m="1" x="1600"/>
        <item m="1" x="2152"/>
        <item m="1" x="996"/>
        <item m="1" x="982"/>
        <item m="1" x="1720"/>
        <item m="1" x="1413"/>
        <item m="1" x="1986"/>
        <item m="1" x="1681"/>
        <item m="1" x="904"/>
        <item m="1" x="656"/>
        <item m="1" x="935"/>
        <item m="1" x="1452"/>
        <item m="1" x="1216"/>
        <item m="1" x="754"/>
        <item m="1" x="2071"/>
        <item m="1" x="1225"/>
        <item m="1" x="1369"/>
        <item m="1" x="1171"/>
        <item m="1" x="700"/>
        <item m="1" x="2245"/>
        <item m="1" x="973"/>
        <item m="1" x="1101"/>
        <item m="1" x="2116"/>
        <item m="1" x="2253"/>
        <item m="1" x="1862"/>
        <item m="1" x="2109"/>
        <item m="1" x="1578"/>
        <item m="1" x="855"/>
        <item m="1" x="1026"/>
        <item m="1" x="1679"/>
        <item m="1" x="1354"/>
        <item m="1" x="2093"/>
        <item m="1" x="1052"/>
        <item m="1" x="2082"/>
        <item m="1" x="625"/>
        <item m="1" x="1200"/>
        <item m="1" x="2166"/>
        <item m="1" x="1457"/>
        <item m="1" x="2202"/>
        <item m="1" x="1177"/>
        <item m="1" x="1770"/>
        <item m="1" x="1829"/>
        <item m="1" x="1651"/>
        <item m="1" x="1042"/>
        <item m="1" x="1332"/>
        <item m="1" x="1380"/>
        <item m="1" x="928"/>
        <item m="1" x="1437"/>
        <item m="1" x="731"/>
        <item m="1" x="872"/>
        <item m="1" x="1817"/>
        <item m="1" x="2114"/>
        <item m="1" x="940"/>
        <item m="1" x="1683"/>
        <item m="1" x="1147"/>
        <item m="1" x="722"/>
        <item m="1" x="1129"/>
        <item m="1" x="1956"/>
        <item m="1" x="947"/>
        <item m="1" x="1337"/>
        <item m="1" x="1012"/>
        <item m="1" x="1321"/>
        <item m="1" x="2217"/>
        <item m="1" x="1616"/>
        <item m="1" x="839"/>
        <item m="1" x="2144"/>
        <item m="1" x="2187"/>
        <item m="1" x="1650"/>
        <item m="1" x="782"/>
        <item m="1" x="1989"/>
        <item m="1" x="1519"/>
        <item m="1" x="913"/>
        <item m="1" x="1568"/>
        <item m="1" x="767"/>
        <item m="1" x="856"/>
        <item m="1" x="1776"/>
        <item m="1" x="2102"/>
        <item m="1" x="1800"/>
        <item m="1" x="2177"/>
        <item m="1" x="2089"/>
        <item m="1" x="2092"/>
        <item m="1" x="771"/>
        <item m="1" x="778"/>
        <item m="1" x="1038"/>
        <item m="1" x="1053"/>
        <item m="1" x="2051"/>
        <item m="1" x="1816"/>
        <item m="1" x="686"/>
        <item m="1" x="1609"/>
        <item m="1" x="1875"/>
        <item m="1" x="710"/>
        <item m="1" x="613"/>
        <item m="1" x="758"/>
        <item m="1" x="1547"/>
        <item m="1" x="2091"/>
        <item m="1" x="1931"/>
        <item m="1" x="1384"/>
        <item m="1" x="1728"/>
        <item m="1" x="1835"/>
        <item m="1" x="2006"/>
        <item m="1" x="1768"/>
        <item m="1" x="1567"/>
        <item m="1" x="673"/>
        <item m="1" x="978"/>
        <item m="1" x="1067"/>
        <item m="1" x="1266"/>
        <item m="1" x="1382"/>
        <item m="1" x="1583"/>
        <item m="1" x="1361"/>
        <item m="1" x="1377"/>
        <item m="1" x="1148"/>
        <item m="1" x="868"/>
        <item m="1" x="1088"/>
        <item m="1" x="799"/>
        <item m="1" x="1122"/>
        <item m="1" x="1716"/>
        <item m="1" x="900"/>
        <item m="1" x="1584"/>
        <item m="1" x="1701"/>
        <item m="1" x="1371"/>
        <item m="1" x="1618"/>
        <item m="1" x="1070"/>
        <item m="1" x="2101"/>
        <item m="1" x="1274"/>
        <item m="1" x="1007"/>
        <item m="1" x="1891"/>
        <item m="1" x="1784"/>
        <item m="1" x="1146"/>
        <item m="1" x="1973"/>
        <item m="1" x="1501"/>
        <item m="1" x="1196"/>
        <item m="1" x="1497"/>
        <item m="1" x="1777"/>
        <item m="1" x="1453"/>
        <item m="1" x="641"/>
        <item m="1" x="823"/>
        <item m="1" x="1175"/>
        <item m="1" x="2243"/>
        <item m="1" x="1672"/>
        <item m="1" x="2185"/>
        <item m="1" x="2251"/>
        <item m="1" x="2021"/>
        <item m="1" x="650"/>
        <item m="1" x="1018"/>
        <item m="1" x="2112"/>
        <item m="1" x="972"/>
        <item m="1" x="1909"/>
        <item m="1" x="1397"/>
        <item m="1" x="2130"/>
        <item m="1" x="1014"/>
        <item m="1" x="1980"/>
        <item m="1" x="1193"/>
        <item m="1" x="2106"/>
        <item m="1" x="1409"/>
        <item m="1" x="1944"/>
        <item m="1" x="2023"/>
        <item m="1" x="1949"/>
        <item m="1" x="2216"/>
        <item m="1" x="1699"/>
        <item m="1" x="755"/>
        <item m="1" x="837"/>
        <item m="1" x="1955"/>
        <item m="1" x="1885"/>
        <item m="1" x="1401"/>
        <item m="1" x="622"/>
        <item m="1" x="1981"/>
        <item m="1" x="1286"/>
        <item m="1" x="1533"/>
        <item m="1" x="720"/>
        <item m="1" x="1621"/>
        <item m="1" x="2136"/>
        <item m="1" x="2262"/>
        <item m="1" x="2107"/>
        <item m="1" x="1458"/>
        <item m="1" x="1790"/>
        <item m="1" x="2117"/>
        <item m="1" x="1690"/>
        <item m="1" x="1605"/>
        <item m="1" x="1120"/>
        <item m="1" x="1433"/>
        <item m="1" x="1429"/>
        <item m="1" x="1812"/>
        <item m="1" x="752"/>
        <item m="1" x="881"/>
        <item m="1" x="1656"/>
        <item m="1" x="1211"/>
        <item m="1" x="2037"/>
        <item m="1" x="1854"/>
        <item m="1" x="1241"/>
        <item m="1" x="1355"/>
        <item m="1" x="631"/>
        <item m="1" x="1539"/>
        <item m="1" x="1092"/>
        <item m="1" x="1078"/>
        <item m="1" x="1033"/>
        <item m="1" x="1114"/>
        <item m="1" x="1068"/>
        <item m="1" x="1116"/>
        <item m="1" x="1425"/>
        <item m="1" x="1826"/>
        <item m="1" x="844"/>
        <item m="1" x="1636"/>
        <item m="1" x="1481"/>
        <item m="1" x="787"/>
        <item m="1" x="2044"/>
        <item m="1" x="1087"/>
        <item m="1" x="1628"/>
        <item m="1" x="1346"/>
        <item m="1" x="2158"/>
        <item m="1" x="2263"/>
        <item m="1" x="1444"/>
        <item m="1" x="1064"/>
        <item m="1" x="1945"/>
        <item m="1" x="1083"/>
        <item m="1" x="1688"/>
        <item m="1" x="2231"/>
        <item m="1" x="795"/>
        <item m="1" x="1258"/>
        <item m="1" x="903"/>
        <item m="1" x="1968"/>
        <item m="1" x="1485"/>
        <item m="1" x="1219"/>
        <item m="1" x="2258"/>
        <item m="1" x="1778"/>
        <item m="1" x="965"/>
        <item m="1" x="2174"/>
        <item m="1" x="834"/>
        <item m="1" x="633"/>
        <item m="1" x="1588"/>
        <item m="1" x="2213"/>
        <item m="1" x="1227"/>
        <item m="1" x="898"/>
        <item m="1" x="847"/>
        <item m="1" x="732"/>
        <item m="1" x="901"/>
        <item m="1" x="873"/>
        <item m="1" x="1309"/>
        <item m="1" x="2095"/>
        <item m="1" x="943"/>
        <item m="1" x="1157"/>
        <item m="1" x="645"/>
        <item m="1" x="1658"/>
        <item m="1" x="756"/>
        <item m="1" x="1788"/>
        <item m="1" x="1423"/>
        <item m="1" x="1077"/>
        <item m="1" x="1272"/>
        <item m="1" x="1911"/>
        <item m="1" x="1221"/>
        <item m="1" x="1222"/>
        <item m="1" x="1585"/>
        <item m="1" x="1400"/>
        <item m="1" x="1253"/>
        <item m="1" x="1890"/>
        <item m="1" x="1625"/>
        <item m="1" x="1787"/>
        <item m="1" x="919"/>
        <item m="1" x="1783"/>
        <item m="1" x="1180"/>
        <item m="1" x="2147"/>
        <item m="1" x="1094"/>
        <item m="1" x="1830"/>
        <item m="1" x="1848"/>
        <item m="1" x="1113"/>
        <item m="1" x="661"/>
        <item m="1" x="1921"/>
        <item m="1" x="1136"/>
        <item m="1" x="612"/>
        <item m="1" x="1271"/>
        <item m="1" x="2239"/>
        <item m="1" x="1450"/>
        <item m="1" x="1248"/>
        <item m="1" x="829"/>
        <item m="1" x="831"/>
        <item m="1" x="1543"/>
        <item m="1" x="1607"/>
        <item m="1" x="871"/>
        <item m="1" x="1689"/>
        <item m="1" x="2163"/>
        <item m="1" x="1987"/>
        <item m="1" x="824"/>
        <item m="1" x="832"/>
        <item m="1" x="1160"/>
        <item m="1" x="1299"/>
        <item m="1" x="620"/>
        <item m="1" x="1617"/>
        <item m="1" x="1814"/>
        <item m="1" x="1424"/>
        <item m="1" x="1665"/>
        <item m="1" x="1597"/>
        <item m="1" x="1432"/>
        <item m="1" x="2139"/>
        <item m="1" x="706"/>
        <item m="1" x="2267"/>
        <item m="1" x="1446"/>
        <item m="1" x="1873"/>
        <item m="1" x="2191"/>
        <item m="1" x="1691"/>
        <item m="1" x="671"/>
        <item m="1" x="674"/>
        <item m="1" x="606"/>
        <item m="1" x="1902"/>
        <item m="1" x="762"/>
        <item m="1" x="1153"/>
        <item m="1" x="1984"/>
        <item m="1" x="1268"/>
        <item m="1" x="1010"/>
        <item m="1" x="1898"/>
        <item m="1" x="2201"/>
        <item m="1" x="983"/>
        <item m="1" x="1985"/>
        <item m="1" x="819"/>
        <item m="1" x="1269"/>
        <item m="1" x="1011"/>
        <item m="1" x="805"/>
        <item m="1" x="1330"/>
        <item m="1" x="1301"/>
        <item m="1" x="2003"/>
        <item m="1" x="899"/>
        <item m="1" x="843"/>
        <item m="1" x="2238"/>
        <item m="1" x="1852"/>
        <item m="1" x="1024"/>
        <item m="1" x="952"/>
        <item m="1" x="2137"/>
        <item m="1" x="1744"/>
        <item m="1" x="2196"/>
        <item m="1" x="1027"/>
        <item m="1" x="1278"/>
        <item m="1" x="1528"/>
        <item m="1" x="660"/>
        <item m="1" x="1282"/>
        <item m="1" x="1080"/>
        <item m="1" x="1637"/>
        <item m="1" x="2103"/>
        <item m="1" x="1773"/>
        <item m="1" x="1518"/>
        <item m="1" x="1435"/>
        <item m="1" x="2234"/>
        <item m="1" x="1373"/>
        <item m="1" x="1232"/>
        <item m="1" x="1402"/>
        <item m="1" x="1535"/>
        <item m="1" x="711"/>
        <item m="1" x="1127"/>
        <item m="1" x="2072"/>
        <item m="1" x="2098"/>
        <item m="1" x="892"/>
        <item m="1" x="1376"/>
        <item m="1" x="1564"/>
        <item m="1" x="1565"/>
        <item m="1" x="627"/>
        <item m="1" x="772"/>
        <item m="1" x="2120"/>
        <item m="1" x="1851"/>
        <item m="1" x="2255"/>
        <item m="1" x="826"/>
        <item m="1" x="1145"/>
        <item m="1" x="1914"/>
        <item m="1" x="830"/>
        <item m="1" x="2043"/>
        <item m="1" x="1304"/>
        <item m="1" x="652"/>
        <item m="1" x="1756"/>
        <item m="1" x="1682"/>
        <item m="1" x="791"/>
        <item m="1" x="1454"/>
        <item m="1" x="794"/>
        <item m="1" x="1697"/>
        <item m="1" x="655"/>
        <item m="1" x="1345"/>
        <item m="1" x="2155"/>
        <item m="1" x="2156"/>
        <item m="1" x="1499"/>
        <item m="1" x="1842"/>
        <item m="1" x="2223"/>
        <item m="1" x="703"/>
        <item m="1" x="1511"/>
        <item m="1" x="1638"/>
        <item m="1" x="1512"/>
        <item m="1" x="1131"/>
        <item m="1" x="759"/>
        <item m="1" x="1422"/>
        <item m="1" x="1934"/>
        <item m="1" x="1039"/>
        <item m="1" x="1047"/>
        <item m="1" x="2225"/>
        <item m="1" x="1055"/>
        <item m="1" x="1066"/>
        <item m="1" x="747"/>
        <item m="1" x="687"/>
        <item m="1" x="1166"/>
        <item m="1" x="730"/>
        <item m="1" x="1099"/>
        <item m="1" x="1870"/>
        <item m="1" x="1698"/>
        <item m="1" x="684"/>
        <item m="1" x="784"/>
        <item m="1" x="1712"/>
        <item m="1" x="664"/>
        <item m="1" x="998"/>
        <item m="1" x="1090"/>
        <item m="1" x="1174"/>
        <item m="1" x="1735"/>
        <item m="1" x="944"/>
        <item m="1" x="1126"/>
        <item m="1" x="748"/>
        <item m="1" x="1292"/>
        <item m="1" x="1217"/>
        <item m="1" x="1359"/>
        <item m="1" x="1164"/>
        <item m="1" x="1855"/>
        <item m="1" x="807"/>
        <item m="1" x="1538"/>
        <item m="1" x="1731"/>
        <item m="1" x="1577"/>
        <item m="1" x="960"/>
        <item m="1" x="1434"/>
        <item m="1" x="2170"/>
        <item m="1" x="1587"/>
        <item m="1" x="1841"/>
        <item m="1" x="1438"/>
        <item m="1" x="853"/>
        <item m="1" x="1663"/>
        <item m="1" x="1391"/>
        <item m="1" x="1589"/>
        <item m="1" x="1872"/>
        <item m="1" x="2190"/>
        <item m="1" x="764"/>
        <item m="1" x="1013"/>
        <item m="1" x="1722"/>
        <item m="1" x="1623"/>
        <item m="1" x="1534"/>
        <item m="1" x="1895"/>
        <item m="1" x="1560"/>
        <item m="1" x="1551"/>
        <item m="1" x="961"/>
        <item m="1" x="2178"/>
        <item m="1" x="2045"/>
        <item m="1" x="1610"/>
        <item m="1" x="2226"/>
        <item m="1" x="658"/>
        <item m="1" x="692"/>
        <item m="1" x="712"/>
        <item m="1" x="621"/>
        <item m="1" x="850"/>
        <item m="1" x="1442"/>
        <item m="1" x="1447"/>
        <item m="1" x="2000"/>
        <item m="1" x="2246"/>
        <item m="1" x="893"/>
        <item m="1" x="744"/>
        <item m="1" x="1249"/>
        <item m="1" x="1254"/>
        <item m="1" x="1889"/>
        <item m="1" x="2150"/>
        <item m="1" x="999"/>
        <item m="1" x="1430"/>
        <item m="1" x="2004"/>
        <item m="1" x="1847"/>
        <item m="1" x="735"/>
        <item m="1" x="1782"/>
        <item m="1" x="1181"/>
        <item m="1" x="2269"/>
        <item m="1" x="1418"/>
        <item m="1" x="2100"/>
        <item m="1" x="1419"/>
        <item m="1" x="1459"/>
        <item m="1" x="1102"/>
        <item m="1" x="1104"/>
        <item m="1" x="719"/>
        <item m="1" x="2115"/>
        <item m="1" x="1283"/>
        <item m="1" x="657"/>
        <item m="1" x="1930"/>
        <item m="1" x="1765"/>
        <item m="1" x="1463"/>
        <item m="1" x="1338"/>
        <item m="1" x="618"/>
        <item m="1" x="786"/>
        <item m="1" x="2261"/>
        <item m="1" x="1316"/>
        <item m="1" x="792"/>
        <item m="1" x="1280"/>
        <item m="1" x="1685"/>
        <item m="1" x="1692"/>
        <item m="1" x="2048"/>
        <item m="1" x="680"/>
        <item m="1" x="2012"/>
        <item m="1" x="2013"/>
        <item m="1" x="783"/>
        <item m="1" x="1079"/>
        <item m="1" x="1144"/>
        <item m="1" x="1468"/>
        <item m="1" x="1124"/>
        <item m="1" x="1818"/>
        <item m="1" x="1899"/>
        <item m="1" x="2122"/>
        <item m="1" x="1184"/>
        <item m="1" x="1813"/>
        <item m="1" x="1043"/>
        <item m="1" x="739"/>
        <item m="1" x="1595"/>
        <item m="1" x="1575"/>
        <item m="1" x="1881"/>
        <item m="1" x="2236"/>
        <item m="1" x="2192"/>
        <item m="1" x="1100"/>
        <item m="1" x="1686"/>
        <item m="1" x="1513"/>
        <item m="1" x="905"/>
        <item m="1" x="1737"/>
        <item m="1" x="718"/>
        <item m="1" x="1946"/>
        <item m="1" x="2027"/>
        <item m="1" x="2019"/>
        <item m="1" x="1239"/>
        <item m="1" x="1896"/>
        <item m="1" x="2090"/>
        <item m="1" x="1399"/>
        <item m="1" x="1646"/>
        <item m="1" x="1767"/>
        <item m="1" x="971"/>
        <item m="1" x="993"/>
        <item m="1" x="1236"/>
        <item m="1" x="1469"/>
        <item m="1" x="2138"/>
        <item m="1" x="1315"/>
        <item m="1" x="1673"/>
        <item m="1" x="1358"/>
        <item m="1" x="1734"/>
        <item m="1" x="1308"/>
        <item m="1" x="1385"/>
        <item m="1" x="891"/>
        <item m="1" x="1983"/>
        <item m="1" x="2207"/>
        <item m="1" x="2104"/>
        <item m="1" x="1815"/>
        <item m="1" x="2129"/>
        <item m="1" x="2160"/>
        <item m="1" x="1416"/>
        <item m="1" x="2076"/>
        <item m="1" x="1793"/>
        <item m="1" x="2175"/>
        <item m="1" x="932"/>
        <item m="1" x="1801"/>
        <item m="1" x="863"/>
        <item m="1" x="1386"/>
        <item m="1" x="1403"/>
        <item m="1" x="681"/>
        <item m="1" x="2134"/>
        <item m="1" x="2142"/>
        <item m="1" x="939"/>
        <item m="1" x="1879"/>
        <item m="1" x="2203"/>
        <item m="1" x="2208"/>
        <item m="1" x="995"/>
        <item m="1" x="746"/>
        <item m="1" x="1506"/>
        <item m="1" x="1107"/>
        <item m="1" x="2083"/>
        <item m="1" x="825"/>
        <item m="1" x="1503"/>
        <item m="1" x="2135"/>
        <item m="1" x="2211"/>
        <item m="1" x="1023"/>
        <item m="1" x="1105"/>
        <item m="1" x="1591"/>
        <item m="1" x="2087"/>
        <item m="1" x="1962"/>
        <item m="1" x="694"/>
        <item m="1" x="2050"/>
        <item m="1" x="1643"/>
        <item m="1" x="1133"/>
        <item m="1" x="1867"/>
        <item m="1" x="1275"/>
        <item m="1" x="1414"/>
        <item m="1" x="1407"/>
        <item m="1" x="1031"/>
        <item m="1" x="1202"/>
        <item m="1" x="1050"/>
        <item m="1" x="962"/>
        <item m="1" x="1213"/>
        <item m="1" x="1831"/>
        <item m="1" x="801"/>
        <item m="1" x="1284"/>
        <item m="1" x="2055"/>
        <item m="1" x="2084"/>
        <item m="1" x="1093"/>
        <item m="1" x="1882"/>
        <item m="1" x="1313"/>
        <item m="1" x="704"/>
        <item m="1" x="1328"/>
        <item m="1" x="2014"/>
        <item m="1" x="2270"/>
        <item m="1" x="2015"/>
        <item m="1" x="1139"/>
        <item m="1" x="2271"/>
        <item m="1" x="2016"/>
        <item m="1" x="1470"/>
        <item m="1" x="668"/>
        <item m="1" x="2260"/>
        <item m="1" x="1183"/>
        <item m="1" x="693"/>
        <item m="1" x="1553"/>
        <item m="1" x="1810"/>
        <item m="1" x="1121"/>
        <item m="1" x="1071"/>
        <item m="1" x="1592"/>
        <item m="1" x="1645"/>
        <item m="1" x="1648"/>
        <item m="1" x="851"/>
        <item m="1" x="2080"/>
        <item m="1" x="2121"/>
        <item m="1" x="2266"/>
        <item m="1" x="683"/>
        <item m="1" x="1295"/>
        <item m="1" x="1660"/>
        <item m="1" x="1197"/>
        <item m="1" x="1743"/>
        <item m="1" x="1779"/>
        <item m="1" x="1342"/>
        <item m="1" x="1259"/>
        <item m="1" x="882"/>
        <item m="1" x="1484"/>
        <item m="1" x="1740"/>
        <item m="1" x="1632"/>
        <item m="1" x="1677"/>
        <item m="1" x="638"/>
        <item m="1" x="789"/>
        <item m="1" x="2126"/>
        <item m="1" x="1250"/>
        <item m="1" x="1134"/>
        <item m="1" x="1276"/>
        <item m="1" x="1678"/>
        <item m="1" x="790"/>
        <item m="1" x="2127"/>
        <item m="1" x="1251"/>
        <item m="1" x="1135"/>
        <item m="1" x="1277"/>
        <item m="1" x="1049"/>
        <item m="1" x="1915"/>
        <item m="1" x="1541"/>
        <item m="1" x="1723"/>
        <item m="1" x="1255"/>
        <item m="1" x="1483"/>
        <item m="1" x="1505"/>
        <item m="1" x="2212"/>
        <item m="1" x="1170"/>
        <item m="1" x="812"/>
        <item m="1" x="1159"/>
        <item m="1" x="1035"/>
        <item m="1" x="1796"/>
        <item m="1" x="2057"/>
        <item m="1" x="1003"/>
        <item m="1" x="1809"/>
        <item m="1" x="1448"/>
        <item m="1" x="1746"/>
        <item m="1" x="1707"/>
        <item m="1" x="2188"/>
        <item m="1" x="1310"/>
        <item m="1" x="1824"/>
        <item m="1" x="1825"/>
        <item m="1" x="1624"/>
        <item m="1" x="1832"/>
        <item m="1" x="2074"/>
        <item m="1" x="1993"/>
        <item m="1" x="1201"/>
        <item m="1" x="1074"/>
        <item m="1" x="841"/>
        <item m="1" x="1182"/>
        <item m="1" x="2128"/>
        <item m="1" x="1515"/>
        <item m="1" x="1324"/>
        <item m="1" x="630"/>
        <item m="1" x="1162"/>
        <item m="1" x="721"/>
        <item m="1" x="1563"/>
        <item m="1" x="659"/>
        <item m="1" x="1532"/>
        <item m="1" x="1695"/>
        <item m="1" x="2161"/>
        <item m="1" x="1451"/>
        <item m="1" x="1724"/>
        <item m="1" x="1644"/>
        <item m="1" x="1860"/>
        <item m="1" x="1536"/>
        <item m="1" x="667"/>
        <item m="1" x="1476"/>
        <item m="1" x="956"/>
        <item m="1" x="1670"/>
        <item m="1" x="1937"/>
        <item m="1" x="648"/>
        <item m="1" x="1048"/>
        <item m="1" x="895"/>
        <item m="1" x="897"/>
        <item m="1" x="1550"/>
        <item m="1" x="1552"/>
        <item m="1" x="2005"/>
        <item m="1" x="2249"/>
        <item m="1" x="2096"/>
        <item m="1" x="682"/>
        <item m="1" x="1110"/>
        <item m="1" x="1516"/>
        <item m="1" x="1998"/>
        <item m="1" x="1853"/>
        <item m="1" x="1517"/>
        <item m="1" x="1999"/>
        <item m="1" x="1904"/>
        <item m="1" x="1649"/>
        <item m="1" x="968"/>
        <item m="1" x="1520"/>
        <item m="1" x="1970"/>
        <item m="1" x="1336"/>
        <item m="1" x="634"/>
        <item m="1" x="2038"/>
        <item m="1" x="1794"/>
        <item m="1" x="1209"/>
        <item m="1" x="1849"/>
        <item m="1" x="2171"/>
        <item m="1" x="1963"/>
        <item m="1" x="1662"/>
        <item m="1" x="1527"/>
        <item m="1" x="1073"/>
        <item m="1" x="1398"/>
        <item m="1" x="1191"/>
        <item m="1" x="1194"/>
        <item m="1" x="2189"/>
        <item m="1" x="1878"/>
        <item m="1" x="1988"/>
        <item m="1" x="1021"/>
        <item m="1" x="1868"/>
        <item m="1" x="1281"/>
        <item m="1" x="1693"/>
        <item m="1" x="1717"/>
        <item m="1" x="950"/>
        <item m="1" x="2197"/>
        <item m="1" x="609"/>
        <item m="1" x="1877"/>
        <item m="1" x="1410"/>
        <item m="1" x="1836"/>
        <item m="1" x="951"/>
        <item m="1" x="1244"/>
        <item m="1" x="727"/>
        <item m="1" x="1465"/>
        <item m="1" x="2233"/>
        <item m="1" x="1141"/>
        <item m="1" x="709"/>
        <item m="1" x="2061"/>
        <item m="1" x="614"/>
        <item m="1" x="1798"/>
        <item m="1" x="670"/>
        <item m="1" x="1675"/>
        <item m="1" x="1664"/>
        <item m="1" x="1569"/>
        <item m="1" x="859"/>
        <item m="1" x="1161"/>
        <item m="1" x="920"/>
        <item m="1" x="780"/>
        <item m="1" x="836"/>
        <item m="1" x="848"/>
        <item m="1" x="1406"/>
        <item m="1" x="1439"/>
        <item m="1" x="1189"/>
        <item m="1" x="1684"/>
        <item m="1" x="619"/>
        <item m="1" x="1593"/>
        <item m="1" x="1466"/>
        <item m="1" x="1130"/>
        <item m="1" x="1510"/>
        <item m="1" x="987"/>
        <item m="1" x="696"/>
        <item m="1" x="796"/>
        <item m="1" x="1566"/>
        <item m="1" x="2022"/>
        <item m="1" x="2029"/>
        <item m="1" x="1017"/>
        <item m="1" x="1757"/>
        <item m="1" x="1375"/>
        <item m="1" x="1302"/>
        <item m="1" x="1228"/>
        <item m="1" x="1025"/>
        <item m="1" x="1029"/>
        <item m="1" x="1982"/>
        <item m="1" x="1389"/>
        <item m="1" x="2010"/>
        <item m="1" x="2198"/>
        <item m="1" x="605"/>
        <item m="1" x="2028"/>
        <item m="1" x="777"/>
        <item m="1" x="1111"/>
        <item m="1" x="1939"/>
        <item m="1" x="963"/>
        <item m="1" x="938"/>
        <item m="1" x="2230"/>
        <item m="1" x="1455"/>
        <item m="1" x="672"/>
        <item m="1" x="1265"/>
        <item m="1" x="1214"/>
        <item m="1" x="2140"/>
        <item m="1" x="2141"/>
        <item m="1" x="930"/>
        <item m="1" x="917"/>
        <item m="1" x="1579"/>
        <item m="1" x="679"/>
        <item m="1" x="1613"/>
        <item m="1" x="1570"/>
        <item m="1" x="1529"/>
        <item m="1" x="1069"/>
        <item m="1" x="1427"/>
        <item m="1" x="2240"/>
        <item m="1" x="2168"/>
        <item m="1" x="1508"/>
        <item m="1" x="1428"/>
        <item m="1" x="644"/>
        <item m="1" x="809"/>
        <item m="1" x="1837"/>
        <item m="1" x="2053"/>
        <item m="1" x="2054"/>
        <item m="1" x="642"/>
        <item m="1" x="1753"/>
        <item m="1" x="849"/>
        <item m="1" x="2169"/>
        <item m="1" x="1755"/>
        <item m="1" x="2159"/>
        <item m="1" x="1910"/>
        <item m="1" x="1786"/>
        <item m="1" x="1582"/>
        <item m="1" x="785"/>
        <item m="1" x="1186"/>
        <item m="1" x="958"/>
        <item m="1" x="629"/>
        <item m="1" x="1714"/>
        <item m="1" x="1819"/>
        <item m="1" x="1622"/>
        <item m="1" x="1590"/>
        <item m="1" x="1594"/>
        <item m="1" x="1992"/>
        <item m="1" x="1631"/>
        <item m="1" x="654"/>
        <item m="1" x="1256"/>
        <item m="1" x="1097"/>
        <item m="1" x="1661"/>
        <item m="1" x="842"/>
        <item m="1" x="1326"/>
        <item m="1" x="2218"/>
        <item m="1" x="639"/>
        <item m="1" x="1859"/>
        <item m="1" x="2078"/>
        <item m="1" x="2131"/>
        <item m="1" x="946"/>
        <item m="1" x="1396"/>
        <item m="1" x="2079"/>
        <item m="1" x="2085"/>
        <item m="1" x="1185"/>
        <item m="1" x="1370"/>
        <item m="1" x="1912"/>
        <item m="1" x="2063"/>
        <item m="1" x="1005"/>
        <item m="1" x="1173"/>
        <item m="1" x="714"/>
        <item m="1" x="876"/>
        <item m="1" x="975"/>
        <item m="1" x="1366"/>
        <item m="1" x="779"/>
        <item m="1" x="1700"/>
        <item m="1" x="1381"/>
        <item m="1" x="1081"/>
        <item m="1" x="2184"/>
        <item m="1" x="1293"/>
        <item m="1" x="1969"/>
        <item m="1" x="1754"/>
        <item m="1" x="699"/>
        <item m="1" x="726"/>
        <item m="1" x="883"/>
        <item m="1" x="662"/>
        <item m="1" x="1106"/>
        <item m="1" x="974"/>
        <item m="1" x="742"/>
        <item m="1" x="1441"/>
        <item m="1" x="1718"/>
        <item m="1" x="1763"/>
        <item m="1" x="2176"/>
        <item m="1" x="1654"/>
        <item m="1" x="1913"/>
        <item m="1" x="715"/>
        <item m="1" x="2229"/>
        <item m="1" x="1608"/>
        <item m="1" x="1343"/>
        <item m="1" x="1897"/>
        <item m="1" x="1314"/>
        <item m="1" x="1526"/>
        <item m="1" x="1936"/>
        <item m="1" x="1799"/>
        <item m="1" x="2042"/>
        <item m="1" x="877"/>
        <item m="1" x="888"/>
        <item m="1" x="889"/>
        <item m="1" x="2033"/>
        <item m="1" x="827"/>
        <item m="1" x="798"/>
        <item m="1" x="1051"/>
        <item m="1" x="1445"/>
        <item m="1" x="1212"/>
        <item m="1" x="1708"/>
        <item m="1" x="1709"/>
        <item m="1" x="698"/>
        <item m="1" x="1285"/>
        <item m="1" x="1167"/>
        <item m="1" x="1168"/>
        <item m="1" x="1300"/>
        <item m="1" x="1291"/>
        <item m="1" x="1230"/>
        <item m="1" x="902"/>
        <item m="1" x="866"/>
        <item m="1" x="1117"/>
        <item m="1" x="1205"/>
        <item m="1" x="1273"/>
        <item m="1" x="1034"/>
        <item m="1" x="1118"/>
        <item m="1" x="775"/>
        <item m="1" x="1923"/>
        <item m="1" x="1619"/>
        <item m="1" x="942"/>
        <item m="1" x="1163"/>
        <item m="1" x="623"/>
        <item m="1" x="1926"/>
        <item m="1" x="1360"/>
        <item m="1" x="2032"/>
        <item m="1" x="1959"/>
        <item m="1" x="1040"/>
        <item m="1" x="966"/>
        <item m="1" x="1687"/>
        <item m="1" x="954"/>
        <item m="1" x="1702"/>
        <item m="1" x="1703"/>
        <item m="1" x="1240"/>
        <item m="1" x="1995"/>
        <item m="1" x="2254"/>
        <item m="1" x="1611"/>
        <item m="1" x="1704"/>
        <item m="1" x="2024"/>
        <item m="1" x="1372"/>
        <item m="1" x="635"/>
        <item m="1" x="1635"/>
        <item m="1" x="763"/>
        <item m="1" x="1953"/>
        <item m="1" x="1140"/>
        <item m="1" x="2075"/>
        <item m="1" x="988"/>
        <item m="1" x="1903"/>
        <item m="1" x="1054"/>
        <item m="1" x="2153"/>
        <item m="1" x="1060"/>
        <item m="1" x="2273"/>
        <item m="1" x="1840"/>
        <item m="1" x="1901"/>
        <item m="1" x="1440"/>
        <item m="1" x="1478"/>
        <item m="1" x="1479"/>
        <item m="1" x="1487"/>
        <item m="1" x="1204"/>
        <item m="1" x="1206"/>
        <item m="1" x="1488"/>
        <item m="1" x="1705"/>
        <item m="1" x="2065"/>
        <item m="1" x="1951"/>
        <item m="1" x="2250"/>
        <item m="1" x="1869"/>
        <item m="1" x="1480"/>
        <item m="1" x="760"/>
        <item m="1" x="2031"/>
        <item m="1" x="907"/>
        <item m="1" x="1329"/>
        <item m="1" x="1325"/>
        <item m="1" x="803"/>
        <item m="1" x="2056"/>
        <item m="1" x="1967"/>
        <item m="1" x="1500"/>
        <item m="1" x="1990"/>
        <item m="1" x="1311"/>
        <item m="1" x="2017"/>
        <item m="1" x="1846"/>
        <item m="1" x="1521"/>
        <item m="1" x="713"/>
        <item m="1" x="1207"/>
        <item m="1" x="1706"/>
        <item m="1" x="955"/>
        <item m="1" x="1730"/>
        <item m="1" x="1143"/>
        <item m="1" x="626"/>
        <item m="1" x="813"/>
        <item m="1" x="1514"/>
        <item m="1" x="1804"/>
        <item m="1" x="909"/>
        <item m="1" x="676"/>
        <item m="1" x="1390"/>
        <item m="1" x="1556"/>
        <item m="1" x="2193"/>
        <item m="1" x="1821"/>
        <item m="1" x="802"/>
        <item m="1" x="1270"/>
        <item m="1" x="2040"/>
        <item m="1" x="804"/>
        <item m="1" x="1888"/>
        <item m="1" x="953"/>
        <item m="1" x="1574"/>
        <item m="1" x="1298"/>
        <item m="1" x="811"/>
        <item m="1" x="1472"/>
        <item m="1" x="1471"/>
        <item m="1" x="2162"/>
        <item m="1" x="865"/>
        <item m="1" x="1195"/>
        <item m="1" x="1475"/>
        <item m="1" x="1572"/>
        <item m="1" x="908"/>
        <item m="1" x="1764"/>
        <item m="1" x="976"/>
        <item m="1" x="1420"/>
        <item m="1" x="885"/>
        <item m="1" x="2194"/>
        <item m="1" x="1008"/>
        <item m="1" x="1525"/>
        <item m="1" x="1103"/>
        <item m="1" x="1652"/>
        <item m="1" x="878"/>
        <item m="1" x="1710"/>
        <item m="1" x="2242"/>
        <item m="1" x="632"/>
        <item m="1" x="1001"/>
        <item m="1" x="1331"/>
        <item m="1" x="2237"/>
        <item m="1" x="1473"/>
        <item m="1" x="980"/>
        <item m="1" x="610"/>
        <item m="1" x="1138"/>
        <item m="1" x="1176"/>
        <item m="1" x="846"/>
        <item m="1" x="862"/>
        <item m="1" x="1252"/>
        <item m="1" x="1056"/>
        <item m="1" x="736"/>
        <item m="1" x="1096"/>
        <item m="1" x="2077"/>
        <item m="1" x="1546"/>
        <item m="1" x="858"/>
        <item m="1" x="875"/>
        <item m="1" x="1666"/>
        <item m="1" x="1405"/>
        <item m="1" x="1573"/>
        <item m="1" x="880"/>
        <item m="1" x="1952"/>
        <item m="1" x="624"/>
        <item m="1" x="1082"/>
        <item m="1" x="1019"/>
        <item m="1" x="2086"/>
        <item m="1" x="992"/>
        <item m="1" x="1727"/>
        <item m="1" x="1820"/>
        <item m="1" x="1863"/>
        <item m="1" x="1857"/>
        <item m="1" x="675"/>
        <item m="1" x="1279"/>
        <item m="1" x="1880"/>
        <item m="1" x="933"/>
        <item m="1" x="617"/>
        <item m="1" x="1694"/>
        <item m="1" x="1234"/>
        <item m="1" x="1061"/>
        <item m="1" x="1861"/>
        <item m="1" x="1596"/>
        <item m="1" x="2195"/>
        <item m="1" x="1317"/>
        <item m="1" x="2047"/>
        <item m="1" x="2252"/>
        <item m="1" x="2060"/>
        <item m="1" x="2020"/>
        <item m="1" x="1991"/>
        <item m="1" x="1975"/>
        <item m="1" x="1606"/>
        <item m="1" x="1226"/>
        <item m="1" x="1109"/>
        <item m="1" x="1231"/>
        <item m="1" x="2030"/>
        <item m="1" x="765"/>
        <item m="1" x="666"/>
        <item m="1" x="1443"/>
        <item m="1" x="1245"/>
        <item m="1" x="707"/>
        <item m="1" x="2180"/>
        <item m="1" x="1557"/>
        <item m="1" x="1461"/>
        <item m="1" x="2181"/>
        <item m="1" x="1558"/>
        <item m="1" x="1462"/>
        <item m="1" x="2183"/>
        <item m="1" x="1655"/>
        <item m="1" x="2125"/>
        <item m="1" x="1803"/>
        <item m="1" x="1806"/>
        <item m="1" x="869"/>
        <item m="1" x="2149"/>
        <item m="1" x="1319"/>
        <item m="1" x="867"/>
        <item m="1" x="1905"/>
        <item m="1" x="1165"/>
        <item m="1" x="604"/>
        <item m="1" x="1736"/>
        <item m="1" x="1303"/>
        <item m="1" x="1404"/>
        <item m="1" x="1383"/>
        <item m="1" x="2110"/>
        <item m="1" x="643"/>
        <item m="1" x="797"/>
        <item m="1" x="2220"/>
        <item m="1" x="1907"/>
        <item m="1" x="2221"/>
        <item m="1" x="1908"/>
        <item m="1" x="1943"/>
        <item m="1" x="615"/>
        <item m="1" x="768"/>
        <item m="1" x="2256"/>
        <item m="1" x="828"/>
        <item m="1" x="2247"/>
        <item m="1" x="1965"/>
        <item m="1" x="1009"/>
        <item m="1" x="1598"/>
        <item m="1" x="969"/>
        <item m="1" x="1892"/>
        <item m="1" x="1368"/>
        <item m="1" x="1108"/>
        <item m="1" x="1559"/>
        <item m="1" x="1626"/>
        <item m="1" x="1627"/>
        <item m="1" x="1260"/>
        <item m="1" x="2124"/>
        <item m="1" x="1290"/>
        <item m="1" x="1350"/>
        <item m="1" x="1128"/>
        <item m="1" x="1192"/>
        <item m="1" x="728"/>
        <item m="1" x="860"/>
        <item m="1" x="910"/>
        <item m="1" x="2257"/>
        <item m="1" x="2011"/>
        <item m="1" x="1871"/>
        <item m="1" x="818"/>
        <item m="1" x="1388"/>
        <item m="1" x="2052"/>
        <item m="1" x="890"/>
        <item m="1" x="1555"/>
        <item m="1" x="1919"/>
        <item m="1" x="1856"/>
        <item m="1" x="2259"/>
        <item m="1" x="1961"/>
        <item m="1" x="1960"/>
        <item m="1" x="690"/>
        <item m="1" x="1797"/>
        <item m="1" x="1387"/>
        <item m="1" x="1507"/>
        <item m="1" x="724"/>
        <item m="1" x="1307"/>
        <item m="1" x="1154"/>
        <item m="1" x="1602"/>
        <item m="1" x="1155"/>
        <item m="1" x="1426"/>
        <item m="1" x="1554"/>
        <item m="1" x="1156"/>
        <item m="1" x="870"/>
        <item m="1" x="1603"/>
        <item m="1" x="1075"/>
        <item m="1" x="1537"/>
        <item m="1" x="1601"/>
        <item m="1" x="1925"/>
        <item m="1" x="651"/>
        <item m="1" x="1261"/>
        <item m="1" x="1726"/>
        <item m="1" x="1733"/>
        <item m="1" x="1421"/>
        <item m="1" x="1496"/>
        <item m="1" x="2068"/>
        <item m="1" x="2088"/>
        <item m="1" x="2264"/>
        <item m="1" x="1344"/>
        <item m="1" x="1674"/>
        <item m="1" x="906"/>
        <item m="1" x="981"/>
        <item m="1" x="896"/>
        <item m="1" x="1467"/>
        <item m="1" x="1615"/>
        <item m="1" x="1037"/>
        <item m="1" x="1614"/>
        <item m="1" x="835"/>
        <item m="1" x="1065"/>
        <item m="1" x="1449"/>
        <item m="1" x="2111"/>
        <item m="1" x="1242"/>
        <item m="1" x="1169"/>
        <item m="1" x="1392"/>
        <item m="1" x="695"/>
        <item m="1" x="701"/>
        <item m="1" x="1263"/>
        <item m="1" x="1000"/>
        <item m="1" x="2081"/>
        <item m="1" x="1028"/>
        <item m="1" x="1187"/>
        <item m="1" x="734"/>
        <item m="1" x="1676"/>
        <item m="1" x="1489"/>
        <item m="1" x="2219"/>
        <item m="1" x="2034"/>
        <item m="1" x="1059"/>
        <item m="1" x="985"/>
        <item m="1" x="1243"/>
        <item m="1" x="945"/>
        <item m="1" x="1235"/>
        <item m="1" x="1297"/>
        <item m="1" x="1502"/>
        <item m="1" x="2200"/>
        <item m="1" x="1612"/>
        <item m="1" x="1958"/>
        <item m="1" x="941"/>
        <item m="1" x="2186"/>
        <item m="1" x="1642"/>
        <item m="1" x="1789"/>
        <item m="1" x="1394"/>
        <item m="1" x="1732"/>
        <item m="1" x="1151"/>
        <item m="1" x="1030"/>
        <item m="1" x="1312"/>
        <item m="1" x="1294"/>
        <item m="1" x="1808"/>
        <item m="1" x="1247"/>
        <item m="1" x="1620"/>
        <item m="1" x="1680"/>
        <item m="1" x="1002"/>
        <item m="1" x="663"/>
        <item m="1" x="1190"/>
        <item m="1" x="685"/>
        <item m="1" x="749"/>
        <item m="1" x="1669"/>
        <item m="1" x="616"/>
        <item m="1" x="2209"/>
        <item m="1" x="1142"/>
        <item m="1" x="912"/>
        <item m="1" x="817"/>
        <item m="1" x="2070"/>
        <item m="1" x="1318"/>
        <item m="1" x="948"/>
        <item m="1" x="1948"/>
        <item m="1" x="1653"/>
        <item m="1" x="1199"/>
        <item m="1" x="931"/>
        <item m="1" x="1393"/>
        <item m="1" x="1834"/>
        <item m="1" x="608"/>
        <item m="1" x="1348"/>
        <item m="1" x="2151"/>
        <item m="1" x="1477"/>
        <item m="1" x="1044"/>
        <item m="1" x="1811"/>
        <item m="1" x="806"/>
        <item m="1" x="2132"/>
        <item m="1" x="781"/>
        <item m="1" x="1772"/>
        <item m="1" x="1805"/>
        <item m="1" x="776"/>
        <item m="1" x="2118"/>
        <item m="1" x="1865"/>
        <item m="1" x="725"/>
        <item m="1" x="1492"/>
        <item m="1" x="647"/>
        <item m="1" x="1347"/>
        <item m="1" x="1562"/>
        <item m="1" x="1267"/>
        <item m="1" x="1335"/>
        <item m="1" x="2205"/>
        <item m="1" x="1289"/>
        <item m="1" x="2133"/>
        <item m="1" x="1887"/>
        <item m="1" x="1015"/>
        <item m="1" x="1482"/>
        <item m="1" x="1916"/>
        <item m="1" x="924"/>
        <item m="1" x="1766"/>
        <item m="1" x="959"/>
        <item m="1" x="743"/>
        <item m="1" x="1333"/>
        <item m="1" x="926"/>
        <item m="1" x="1630"/>
        <item m="1" x="1158"/>
        <item m="1" x="1966"/>
        <item m="1" x="879"/>
        <item m="1" x="1549"/>
        <item m="1" x="1843"/>
        <item m="1" x="2265"/>
        <item m="1" x="1844"/>
        <item m="1" x="1997"/>
        <item m="1" x="689"/>
        <item m="1" x="793"/>
        <item m="1" x="989"/>
        <item m="1" x="1098"/>
        <item m="1" x="1976"/>
        <item m="1" x="1774"/>
        <item m="1" x="1725"/>
        <item m="1" x="2206"/>
        <item m="1" x="854"/>
        <item m="1" x="1785"/>
        <item m="1" x="914"/>
        <item m="1" x="1016"/>
        <item m="1" x="2108"/>
        <item m="1" x="1950"/>
        <item m="1" x="1137"/>
        <item m="1" x="964"/>
        <item m="1" x="1994"/>
        <item m="1" x="2069"/>
        <item m="1" x="1928"/>
        <item m="1" x="1545"/>
        <item m="1" x="1089"/>
        <item m="1" x="1032"/>
        <item m="1" x="1115"/>
        <item m="1" x="1659"/>
        <item m="1" x="923"/>
        <item m="1" x="669"/>
        <item m="1" x="1305"/>
        <item m="1" x="815"/>
        <item m="1" x="1850"/>
        <item m="1" x="2064"/>
        <item m="1" x="697"/>
        <item m="1" x="1752"/>
        <item m="1" x="1760"/>
        <item m="1" x="1599"/>
        <item m="1" x="840"/>
        <item m="1" x="1954"/>
        <item m="1" x="753"/>
        <item m="1" x="2232"/>
        <item m="1" x="1041"/>
        <item m="1" x="1229"/>
        <item m="1" x="1548"/>
        <item m="1" x="894"/>
        <item m="1" x="921"/>
        <item m="1" x="2215"/>
        <item m="1" x="2009"/>
        <item m="1" x="1491"/>
        <item m="1" x="1864"/>
        <item m="1" x="1288"/>
        <item m="1" x="729"/>
        <item m="1" x="1076"/>
        <item m="1" x="1119"/>
        <item m="1" x="770"/>
        <item m="1" x="986"/>
        <item m="1" x="2094"/>
        <item m="1" x="2058"/>
        <item m="1" x="1750"/>
        <item m="1" x="708"/>
        <item m="1" x="1544"/>
        <item m="1" x="1349"/>
        <item m="1" x="861"/>
        <item m="1" x="2222"/>
        <item m="1" x="2224"/>
        <item m="1" x="1464"/>
        <item m="1" x="1132"/>
        <item m="1" x="1920"/>
        <item m="1" x="2008"/>
        <item m="1" x="1022"/>
        <item m="1" x="665"/>
        <item m="1" x="637"/>
        <item m="1" x="1339"/>
        <item m="1" x="1938"/>
        <item m="1" x="1493"/>
        <item m="1" x="816"/>
        <item m="1" x="1668"/>
        <item m="1" x="1523"/>
        <item m="1" x="1490"/>
        <item m="1" x="916"/>
        <item m="1" x="1152"/>
        <item m="1" x="1633"/>
        <item m="1" x="740"/>
        <item m="1" x="2062"/>
        <item m="1" x="1486"/>
        <item m="1" x="1057"/>
        <item m="1" x="1004"/>
        <item m="1" x="1671"/>
        <item m="1" x="1540"/>
        <item m="1" x="1178"/>
        <item m="1" x="2049"/>
        <item m="1" x="1822"/>
        <item m="1" x="1922"/>
        <item m="1" x="1172"/>
        <item m="1" x="1657"/>
        <item m="1" x="1431"/>
        <item m="1" x="1223"/>
        <item m="1" x="1639"/>
        <item m="1" x="1771"/>
        <item m="1" x="922"/>
        <item m="1" x="2007"/>
        <item m="1" x="757"/>
        <item m="1" x="1408"/>
        <item m="1" x="838"/>
        <item m="1" x="1957"/>
        <item m="1" x="2018"/>
        <item m="1" x="833"/>
        <item m="1" x="1020"/>
        <item m="1" x="1296"/>
        <item m="1" x="929"/>
        <item m="1" x="649"/>
        <item m="1" x="2036"/>
        <item m="1" x="2272"/>
        <item m="1" x="1802"/>
        <item m="1" x="1586"/>
        <item m="1" x="1918"/>
        <item m="1" x="2041"/>
        <item m="1" x="1769"/>
        <item m="1" x="967"/>
        <item m="1" x="1838"/>
        <item m="1" x="1839"/>
        <item m="1" x="1006"/>
        <item m="1" x="1893"/>
        <item m="1" x="1795"/>
        <item m="1" x="845"/>
        <item m="1" x="2148"/>
        <item m="1" x="1340"/>
        <item m="1" x="1341"/>
        <item m="1" x="750"/>
        <item m="1" x="949"/>
        <item m="1" x="1745"/>
        <item m="1" x="1739"/>
        <item m="1" x="2244"/>
        <item m="1" x="1780"/>
        <item m="1" x="723"/>
        <item m="1" x="1729"/>
        <item m="1" x="1351"/>
        <item m="1" x="1775"/>
        <item m="1" x="2154"/>
        <item m="1" x="1935"/>
        <item m="1" x="925"/>
        <item m="1" x="1364"/>
        <item m="1" x="887"/>
        <item m="1" x="1179"/>
        <item m="1" x="2119"/>
        <item m="1" x="1095"/>
        <item m="1" x="886"/>
        <item m="1" x="1045"/>
        <item m="1" x="1807"/>
        <item m="1" x="1320"/>
        <item m="1" x="2214"/>
        <item m="1" x="1640"/>
        <item m="1" x="1974"/>
        <item m="1" x="1738"/>
        <item m="1" x="1580"/>
        <item m="1" x="1436"/>
        <item m="1" x="927"/>
        <item m="1" x="934"/>
        <item m="1" x="937"/>
        <item m="1" x="737"/>
        <item m="1" x="2113"/>
        <item m="1" x="1748"/>
        <item m="1" x="2105"/>
        <item m="1" x="1072"/>
        <item m="1" x="911"/>
        <item m="1" x="766"/>
        <item m="1" x="1971"/>
        <item m="1" x="1972"/>
        <item m="1" x="1979"/>
        <item m="1" x="702"/>
        <item m="1" x="1460"/>
        <item m="1" x="1086"/>
        <item m="1" x="7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2">
        <item x="0"/>
        <item x="1"/>
        <item x="2"/>
        <item x="3"/>
        <item x="4"/>
        <item x="5"/>
        <item x="6"/>
        <item x="7"/>
        <item x="8"/>
        <item x="9"/>
        <item x="10"/>
        <item t="default"/>
      </items>
    </pivotField>
    <pivotField compact="0" outline="0" showAll="0"/>
    <pivotField compact="0" outline="0" showAll="0"/>
    <pivotField name="No Kuitansi" axis="axisRow" compact="0" outline="0" showAll="0" defaultSubtotal="0">
      <items count="1923">
        <item x="296"/>
        <item m="1" x="990"/>
        <item m="1" x="970"/>
        <item m="1" x="1160"/>
        <item m="1" x="1480"/>
        <item m="1" x="1801"/>
        <item m="1" x="515"/>
        <item m="1" x="837"/>
        <item m="1" x="1300"/>
        <item m="1" x="1618"/>
        <item m="1" x="334"/>
        <item m="1" x="650"/>
        <item m="1" x="976"/>
        <item m="1" x="1175"/>
        <item m="1" x="1495"/>
        <item m="1" x="1817"/>
        <item m="1" x="530"/>
        <item m="1" x="853"/>
        <item m="1" x="1307"/>
        <item m="1" x="1625"/>
        <item m="1" x="341"/>
        <item m="1" x="658"/>
        <item m="1" x="983"/>
        <item m="1" x="1193"/>
        <item m="1" x="1512"/>
        <item m="1" x="1833"/>
        <item m="1" x="545"/>
        <item m="1" x="867"/>
        <item m="1" x="1314"/>
        <item m="1" x="1632"/>
        <item m="1" x="348"/>
        <item m="1" x="665"/>
        <item x="36"/>
        <item x="37"/>
        <item x="38"/>
        <item x="39"/>
        <item x="40"/>
        <item x="52"/>
        <item x="54"/>
        <item x="56"/>
        <item x="58"/>
        <item x="60"/>
        <item x="61"/>
        <item x="59"/>
        <item x="57"/>
        <item x="55"/>
        <item x="53"/>
        <item m="1" x="894"/>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575"/>
        <item m="1" x="1894"/>
        <item m="1" x="607"/>
        <item m="1" x="933"/>
        <item m="1" x="1357"/>
        <item m="1" x="1679"/>
        <item m="1" x="396"/>
        <item m="1" x="713"/>
        <item m="1" x="1012"/>
        <item m="1" x="1264"/>
        <item m="1" x="1583"/>
        <item m="1" x="1899"/>
        <item m="1" x="613"/>
        <item m="1" x="938"/>
        <item m="1" x="1368"/>
        <item m="1" x="1690"/>
        <item m="1" x="406"/>
        <item m="1" x="724"/>
        <item m="1" x="1013"/>
        <item m="1" x="1274"/>
        <item m="1" x="1593"/>
        <item m="1" x="1912"/>
        <item m="1" x="625"/>
        <item m="1" x="951"/>
        <item m="1" x="1296"/>
        <item m="1" x="1614"/>
        <item m="1" x="330"/>
        <item m="1" x="646"/>
        <item m="1" x="971"/>
        <item m="1" x="1162"/>
        <item m="1" x="1482"/>
        <item m="1" x="1803"/>
        <item m="1" x="517"/>
        <item m="1" x="839"/>
        <item m="1" x="1301"/>
        <item m="1" x="1619"/>
        <item m="1" x="335"/>
        <item m="1" x="651"/>
        <item m="1" x="977"/>
        <item m="1" x="1177"/>
        <item m="1" x="1497"/>
        <item m="1" x="1819"/>
        <item m="1" x="532"/>
        <item m="1" x="854"/>
        <item m="1" x="1308"/>
        <item m="1" x="1626"/>
        <item m="1" x="342"/>
        <item m="1" x="659"/>
        <item m="1" x="984"/>
        <item m="1" x="1194"/>
        <item m="1" x="1513"/>
        <item m="1" x="1834"/>
        <item m="1" x="546"/>
        <item m="1" x="868"/>
        <item m="1" x="1315"/>
        <item m="1" x="1633"/>
        <item m="1" x="349"/>
        <item m="1" x="666"/>
        <item m="1" x="991"/>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694"/>
        <item m="1" x="1009"/>
        <item m="1" x="1251"/>
        <item m="1" x="1568"/>
        <item m="1" x="1887"/>
        <item m="1" x="600"/>
        <item m="1" x="926"/>
        <item m="1" x="1347"/>
        <item m="1" x="1669"/>
        <item m="1" x="652"/>
        <item m="1" x="978"/>
        <item m="1" x="1182"/>
        <item m="1" x="1502"/>
        <item m="1" x="1824"/>
        <item m="1" x="536"/>
        <item m="1" x="858"/>
        <item m="1" x="1309"/>
        <item m="1" x="1627"/>
        <item m="1" x="343"/>
        <item m="1" x="660"/>
        <item m="1" x="985"/>
        <item m="1" x="1197"/>
        <item m="1" x="1634"/>
        <item m="1" x="350"/>
        <item m="1" x="667"/>
        <item m="1" x="992"/>
        <item m="1" x="1208"/>
        <item m="1" x="1526"/>
        <item m="1" x="1846"/>
        <item m="1" x="558"/>
        <item m="1" x="881"/>
        <item m="1" x="1322"/>
        <item m="1" x="1641"/>
        <item m="1" x="357"/>
        <item m="1" x="674"/>
        <item m="1" x="998"/>
        <item m="1" x="1220"/>
        <item m="1" x="1538"/>
        <item m="1" x="1858"/>
        <item m="1" x="570"/>
        <item m="1" x="895"/>
        <item m="1" x="1331"/>
        <item m="1" x="1651"/>
        <item m="1" x="368"/>
        <item m="1" x="684"/>
        <item m="1" x="1004"/>
        <item m="1" x="1236"/>
        <item m="1" x="1554"/>
        <item m="1" x="1873"/>
        <item m="1" x="586"/>
        <item m="1" x="911"/>
        <item m="1" x="1340"/>
        <item m="1" x="1661"/>
        <item m="1" x="379"/>
        <item m="1" x="696"/>
        <item m="1" x="1010"/>
        <item m="1" x="1252"/>
        <item m="1" x="1569"/>
        <item m="1" x="1888"/>
        <item m="1" x="601"/>
        <item m="1" x="927"/>
        <item m="1" x="1349"/>
        <item m="1" x="1671"/>
        <item m="1" x="388"/>
        <item m="1" x="706"/>
        <item m="1" x="1011"/>
        <item m="1" x="1258"/>
        <item m="1" x="1576"/>
        <item m="1" x="1895"/>
        <item m="1" x="608"/>
        <item m="1" x="934"/>
        <item m="1" x="1359"/>
        <item m="1" x="1681"/>
        <item m="1" x="1310"/>
        <item m="1" x="1628"/>
        <item m="1" x="344"/>
        <item m="1" x="661"/>
        <item m="1" x="986"/>
        <item m="1" x="1198"/>
        <item m="1" x="1515"/>
        <item m="1" x="1835"/>
        <item m="1" x="547"/>
        <item m="1" x="869"/>
        <item m="1" x="1316"/>
        <item m="1" x="1635"/>
        <item m="1" x="351"/>
        <item m="1" x="668"/>
        <item m="1" x="993"/>
        <item m="1" x="1209"/>
        <item m="1" x="1527"/>
        <item m="1" x="1847"/>
        <item m="1" x="559"/>
        <item m="1" x="882"/>
        <item m="1" x="1323"/>
        <item m="1" x="1642"/>
        <item m="1" x="358"/>
        <item m="1" x="675"/>
        <item m="1" x="999"/>
        <item m="1" x="1221"/>
        <item m="1" x="1539"/>
        <item m="1" x="1859"/>
        <item m="1" x="571"/>
        <item m="1" x="896"/>
        <item m="1" x="1332"/>
        <item m="1" x="1652"/>
        <item m="1" x="369"/>
        <item m="1" x="685"/>
        <item m="1" x="1005"/>
        <item m="1" x="1237"/>
        <item m="1" x="1555"/>
        <item m="1" x="1874"/>
        <item m="1" x="587"/>
        <item m="1" x="912"/>
        <item m="1" x="1265"/>
        <item m="1" x="1584"/>
        <item m="1" x="1900"/>
        <item m="1" x="614"/>
        <item m="1" x="939"/>
        <item m="1" x="1106"/>
        <item m="1" x="1424"/>
        <item m="1" x="1746"/>
        <item m="1" x="462"/>
        <item m="1" x="783"/>
        <item m="1" x="1275"/>
        <item m="1" x="1594"/>
        <item m="1" x="1913"/>
        <item m="1" x="626"/>
        <item m="1" x="952"/>
        <item m="1" x="1123"/>
        <item m="1" x="1441"/>
        <item m="1" x="1763"/>
        <item m="1" x="478"/>
        <item m="1" x="800"/>
        <item m="1" x="1285"/>
        <item m="1" x="1604"/>
        <item m="1" x="319"/>
        <item m="1" x="636"/>
        <item m="1" x="962"/>
        <item m="1" x="1141"/>
        <item m="1" x="1460"/>
        <item m="1" x="1781"/>
        <item m="1" x="496"/>
        <item m="1" x="818"/>
        <item m="1" x="1291"/>
        <item m="1" x="1609"/>
        <item m="1" x="325"/>
        <item m="1" x="641"/>
        <item m="1" x="967"/>
        <item m="1" x="1154"/>
        <item m="1" x="1473"/>
        <item m="1" x="1794"/>
        <item m="1" x="508"/>
        <item m="1" x="831"/>
        <item m="1" x="1297"/>
        <item m="1" x="1615"/>
        <item m="1" x="331"/>
        <item m="1" x="647"/>
        <item m="1" x="972"/>
        <item m="1" x="987"/>
        <item m="1" x="1200"/>
        <item m="1" x="1517"/>
        <item m="1" x="1837"/>
        <item m="1" x="549"/>
        <item m="1" x="871"/>
        <item m="1" x="1317"/>
        <item m="1" x="1636"/>
        <item m="1" x="352"/>
        <item m="1" x="669"/>
        <item m="1" x="994"/>
        <item m="1" x="1210"/>
        <item m="1" x="1528"/>
        <item m="1" x="1848"/>
        <item m="1" x="560"/>
        <item m="1" x="883"/>
        <item m="1" x="1324"/>
        <item m="1" x="1643"/>
        <item m="1" x="359"/>
        <item m="1" x="676"/>
        <item m="1" x="1000"/>
        <item m="1" x="1222"/>
        <item m="1" x="1540"/>
        <item m="1" x="572"/>
        <item m="1" x="897"/>
        <item m="1" x="372"/>
        <item m="1" x="688"/>
        <item m="1" x="1238"/>
        <item m="1" x="1556"/>
        <item m="1" x="1875"/>
        <item m="1" x="588"/>
        <item m="1" x="913"/>
        <item m="1" x="1266"/>
        <item m="1" x="1585"/>
        <item m="1" x="1901"/>
        <item m="1" x="615"/>
        <item m="1" x="940"/>
        <item m="1" x="1108"/>
        <item m="1" x="1426"/>
        <item m="1" x="1748"/>
        <item m="1" x="785"/>
        <item m="1" x="1276"/>
        <item m="1" x="1595"/>
        <item m="1" x="1914"/>
        <item m="1" x="627"/>
        <item m="1" x="953"/>
        <item m="1" x="1125"/>
        <item m="1" x="1443"/>
        <item m="1" x="1765"/>
        <item m="1" x="480"/>
        <item m="1" x="802"/>
        <item m="1" x="1809"/>
        <item m="1" x="523"/>
        <item m="1" x="845"/>
        <item m="1" x="1302"/>
        <item m="1" x="1620"/>
        <item m="1" x="336"/>
        <item m="1" x="653"/>
        <item m="1" x="979"/>
        <item m="1" x="1184"/>
        <item m="1" x="1504"/>
        <item m="1" x="1826"/>
        <item m="1" x="538"/>
        <item m="1" x="860"/>
        <item m="1" x="1311"/>
        <item m="1" x="1629"/>
        <item m="1" x="345"/>
        <item m="1" x="662"/>
        <item m="1" x="988"/>
        <item m="1" x="1201"/>
        <item m="1" x="1518"/>
        <item m="1" x="1838"/>
        <item m="1" x="550"/>
        <item m="1" x="872"/>
        <item m="1" x="1318"/>
        <item m="1" x="1637"/>
        <item m="1" x="353"/>
        <item m="1" x="670"/>
        <item m="1" x="995"/>
        <item m="1" x="1211"/>
        <item m="1" x="1529"/>
        <item m="1" x="1849"/>
        <item m="1" x="561"/>
        <item m="1" x="884"/>
        <item m="1" x="1325"/>
        <item m="1" x="1644"/>
        <item m="1" x="360"/>
        <item m="1" x="677"/>
        <item m="1" x="1001"/>
        <item m="1" x="1223"/>
        <item m="1" x="1541"/>
        <item m="1" x="1860"/>
        <item m="1" x="573"/>
        <item m="1" x="898"/>
        <item m="1" x="1335"/>
        <item m="1" x="1655"/>
        <item m="1" x="373"/>
        <item m="1" x="689"/>
        <item m="1" x="1006"/>
        <item m="1" x="1239"/>
        <item m="1" x="1557"/>
        <item m="1" x="1876"/>
        <item m="1" x="589"/>
        <item m="1" x="914"/>
        <item m="1" x="1267"/>
        <item m="1" x="1586"/>
        <item m="1" x="1902"/>
        <item m="1" x="616"/>
        <item m="1" x="941"/>
        <item m="1" x="1109"/>
        <item m="1" x="1427"/>
        <item m="1" x="1749"/>
        <item m="1" x="464"/>
        <item m="1" x="786"/>
        <item m="1" x="1277"/>
        <item m="1" x="1596"/>
        <item m="1" x="1915"/>
        <item m="1" x="628"/>
        <item m="1" x="954"/>
        <item m="1" x="1126"/>
        <item m="1" x="1444"/>
        <item m="1" x="1766"/>
        <item m="1" x="481"/>
        <item m="1" x="803"/>
        <item m="1" x="1286"/>
        <item m="1" x="1605"/>
        <item m="1" x="320"/>
        <item m="1" x="637"/>
        <item m="1" x="963"/>
        <item m="1" x="1143"/>
        <item m="1" x="1462"/>
        <item m="1" x="1783"/>
        <item m="1" x="498"/>
        <item m="1" x="820"/>
        <item m="1" x="1292"/>
        <item m="1" x="1610"/>
        <item m="1" x="326"/>
        <item m="1" x="642"/>
        <item m="1" x="1519"/>
        <item m="1" x="1839"/>
        <item m="1" x="551"/>
        <item m="1" x="873"/>
        <item m="1" x="1319"/>
        <item m="1" x="1638"/>
        <item m="1" x="354"/>
        <item m="1" x="671"/>
        <item m="1" x="996"/>
        <item m="1" x="1212"/>
        <item m="1" x="1530"/>
        <item m="1" x="1850"/>
        <item m="1" x="562"/>
        <item m="1" x="885"/>
        <item m="1" x="1326"/>
        <item m="1" x="1645"/>
        <item m="1" x="361"/>
        <item m="1" x="678"/>
        <item m="1" x="1002"/>
        <item m="1" x="1224"/>
        <item m="1" x="1542"/>
        <item m="1" x="1861"/>
        <item m="1" x="574"/>
        <item m="1" x="899"/>
        <item m="1" x="1336"/>
        <item m="1" x="1656"/>
        <item m="1" x="374"/>
        <item m="1" x="690"/>
        <item m="1" x="1007"/>
        <item m="1" x="1240"/>
        <item m="1" x="1558"/>
        <item m="1" x="1877"/>
        <item m="1" x="590"/>
        <item m="1" x="915"/>
        <item m="1" x="1268"/>
        <item m="1" x="1587"/>
        <item m="1" x="1903"/>
        <item m="1" x="617"/>
        <item m="1" x="942"/>
        <item m="1" x="1110"/>
        <item m="1" x="1428"/>
        <item m="1" x="1750"/>
        <item m="1" x="465"/>
        <item m="1" x="787"/>
        <item m="1" x="1278"/>
        <item m="1" x="1597"/>
        <item m="1" x="1916"/>
        <item m="1" x="629"/>
        <item m="1" x="955"/>
        <item m="1" x="1127"/>
        <item m="1" x="1445"/>
        <item m="1" x="1767"/>
        <item m="1" x="482"/>
        <item m="1" x="804"/>
        <item m="1" x="1287"/>
        <item m="1" x="1606"/>
        <item m="1" x="321"/>
        <item m="1" x="638"/>
        <item m="1" x="964"/>
        <item m="1" x="1144"/>
        <item m="1" x="1463"/>
        <item m="1" x="1784"/>
        <item m="1" x="499"/>
        <item m="1" x="821"/>
        <item m="1" x="1293"/>
        <item m="1" x="1611"/>
        <item m="1" x="327"/>
        <item m="1" x="643"/>
        <item m="1" x="968"/>
        <item m="1" x="1157"/>
        <item m="1" x="1476"/>
        <item m="1" x="1797"/>
        <item m="1" x="511"/>
        <item m="1" x="834"/>
        <item m="1" x="1298"/>
        <item m="1" x="1616"/>
        <item m="1" x="332"/>
        <item m="1" x="648"/>
        <item m="1" x="973"/>
        <item m="1" x="1168"/>
        <item m="1" x="1488"/>
        <item m="1" x="1810"/>
        <item m="1" x="524"/>
        <item m="1" x="846"/>
        <item m="1" x="1303"/>
        <item m="1" x="1621"/>
        <item m="1" x="337"/>
        <item m="1" x="654"/>
        <item m="1" x="980"/>
        <item m="1" x="1185"/>
        <item m="1" x="1505"/>
        <item m="1" x="1827"/>
        <item m="1" x="539"/>
        <item m="1" x="861"/>
        <item m="1" x="1312"/>
        <item m="1" x="1630"/>
        <item m="1" x="346"/>
        <item m="1" x="663"/>
        <item m="1" x="989"/>
        <item m="1" x="1202"/>
        <item m="1" x="1520"/>
        <item m="1" x="1840"/>
        <item m="1" x="552"/>
        <item m="1" x="874"/>
        <item m="1" x="1320"/>
        <item m="1" x="1639"/>
        <item m="1" x="355"/>
        <item m="1" x="672"/>
        <item m="1" x="997"/>
        <item m="1" x="1213"/>
        <item m="1" x="1531"/>
        <item m="1" x="1851"/>
        <item m="1" x="563"/>
        <item m="1" x="886"/>
        <item m="1" x="1327"/>
        <item m="1" x="1646"/>
        <item m="1" x="362"/>
        <item m="1" x="679"/>
        <item m="1" x="1003"/>
        <item m="1" x="1225"/>
        <item m="1" x="1543"/>
        <item m="1" x="1862"/>
        <item m="1" x="575"/>
        <item m="1" x="900"/>
        <item m="1" x="1657"/>
        <item m="1" x="375"/>
        <item m="1" x="691"/>
        <item m="1" x="1008"/>
        <item m="1" x="1241"/>
        <item m="1" x="1559"/>
        <item m="1" x="1878"/>
        <item m="1" x="591"/>
        <item m="1" x="916"/>
        <item m="1" x="1269"/>
        <item m="1" x="1588"/>
        <item m="1" x="1904"/>
        <item m="1" x="618"/>
        <item m="1" x="943"/>
        <item m="1" x="1111"/>
        <item m="1" x="1429"/>
        <item m="1" x="1751"/>
        <item m="1" x="466"/>
        <item m="1" x="788"/>
        <item m="1" x="1279"/>
        <item m="1" x="1598"/>
        <item m="1" x="1917"/>
        <item m="1" x="630"/>
        <item m="1" x="956"/>
        <item m="1" x="1128"/>
        <item m="1" x="1446"/>
        <item m="1" x="483"/>
        <item m="1" x="805"/>
        <item m="1" x="1288"/>
        <item m="1" x="322"/>
        <item m="1" x="965"/>
        <item m="1" x="1145"/>
        <item m="1" x="1464"/>
        <item m="1" x="1785"/>
        <item m="1" x="822"/>
        <item m="1" x="1294"/>
        <item m="1" x="1612"/>
        <item m="1" x="328"/>
        <item m="1" x="644"/>
        <item m="1" x="969"/>
        <item m="1" x="1158"/>
        <item m="1" x="1477"/>
        <item m="1" x="1798"/>
        <item m="1" x="512"/>
        <item m="1" x="1905"/>
        <item m="1" x="619"/>
        <item m="1" x="944"/>
        <item m="1" x="1112"/>
        <item m="1" x="1430"/>
        <item m="1" x="1752"/>
        <item m="1" x="467"/>
        <item m="1" x="789"/>
        <item m="1" x="1280"/>
        <item x="298"/>
        <item x="300"/>
        <item x="302"/>
        <item x="304"/>
        <item m="1" x="1095"/>
        <item m="1" x="1413"/>
        <item m="1" x="1736"/>
        <item m="1" x="452"/>
        <item m="1" x="772"/>
        <item m="1" x="1259"/>
        <item m="1" x="1577"/>
        <item m="1" x="1896"/>
        <item m="1" x="609"/>
        <item m="1" x="935"/>
        <item m="1" x="1102"/>
        <item m="1" x="1420"/>
        <item m="1" x="1743"/>
        <item m="1" x="458"/>
        <item m="1" x="779"/>
        <item m="1" x="1270"/>
        <item m="1" x="1589"/>
        <item m="1" x="1906"/>
        <item m="1" x="620"/>
        <item m="1" x="945"/>
        <item m="1" x="1113"/>
        <item m="1" x="1431"/>
        <item m="1" x="1753"/>
        <item m="1" x="468"/>
        <item m="1" x="790"/>
        <item m="1" x="1281"/>
        <item m="1" x="1599"/>
        <item m="1" x="1918"/>
        <item m="1" x="631"/>
        <item m="1" x="957"/>
        <item m="1" x="1129"/>
        <item m="1" x="1447"/>
        <item m="1" x="1768"/>
        <item m="1" x="1271"/>
        <item m="1" x="1590"/>
        <item m="1" x="1907"/>
        <item m="1" x="621"/>
        <item m="1" x="946"/>
        <item m="1" x="1114"/>
        <item m="1" x="1432"/>
        <item m="1" x="1754"/>
        <item m="1" x="469"/>
        <item m="1" x="791"/>
        <item m="1" x="1600"/>
        <item m="1" x="1919"/>
        <item m="1" x="632"/>
        <item m="1" x="958"/>
        <item m="1" x="1130"/>
        <item m="1" x="1448"/>
        <item m="1" x="1769"/>
        <item m="1" x="484"/>
        <item m="1" x="806"/>
        <item m="1" x="1289"/>
        <item m="1" x="1607"/>
        <item m="1" x="323"/>
        <item m="1" x="639"/>
        <item m="1" x="966"/>
        <item m="1" x="1146"/>
        <item m="1" x="1465"/>
        <item m="1" x="1786"/>
        <item m="1" x="500"/>
        <item m="1" x="823"/>
        <item m="1" x="1295"/>
        <item m="1" x="1613"/>
        <item m="1" x="329"/>
        <item m="1" x="645"/>
        <item m="1" x="1478"/>
        <item m="1" x="1799"/>
        <item m="1" x="513"/>
        <item m="1" x="835"/>
        <item m="1" x="1299"/>
        <item m="1" x="1617"/>
        <item m="1" x="333"/>
        <item m="1" x="649"/>
        <item m="1" x="974"/>
        <item m="1" x="1169"/>
        <item m="1" x="1489"/>
        <item m="1" x="1811"/>
        <item m="1" x="525"/>
        <item m="1" x="847"/>
        <item m="1" x="1305"/>
        <item m="1" x="1623"/>
        <item m="1" x="339"/>
        <item m="1" x="656"/>
        <item m="1" x="981"/>
        <item m="1" x="1186"/>
        <item m="1" x="975"/>
        <item m="1" x="1170"/>
        <item m="1" x="1490"/>
        <item m="1" x="1812"/>
        <item m="1" x="848"/>
        <item m="1" x="1306"/>
        <item m="1" x="1624"/>
        <item m="1" x="340"/>
        <item m="1" x="657"/>
        <item m="1" x="982"/>
        <item m="1" x="1187"/>
        <item m="1" x="1506"/>
        <item m="1" x="1828"/>
        <item m="1" x="540"/>
        <item m="1" x="862"/>
        <item m="1" x="1226"/>
        <item m="1" x="1544"/>
        <item m="1" x="1863"/>
        <item m="1" x="576"/>
        <item m="1" x="901"/>
        <item m="1" x="1074"/>
        <item m="1" x="1392"/>
        <item m="1" x="1715"/>
        <item m="1" x="432"/>
        <item m="1" x="751"/>
        <item m="1" x="1242"/>
        <item m="1" x="1560"/>
        <item m="1" x="1879"/>
        <item m="1" x="592"/>
        <item m="1" x="917"/>
        <item m="1" x="1085"/>
        <item m="1" x="1403"/>
        <item m="1" x="1726"/>
        <item m="1" x="442"/>
        <item m="1" x="762"/>
        <item m="1" x="1253"/>
        <item m="1" x="1570"/>
        <item m="1" x="1889"/>
        <item m="1" x="602"/>
        <item m="1" x="928"/>
        <item m="1" x="1096"/>
        <item m="1" x="1414"/>
        <item m="1" x="1737"/>
        <item m="1" x="453"/>
        <item m="1" x="773"/>
        <item m="1" x="1260"/>
        <item m="1" x="1578"/>
        <item m="1" x="1897"/>
        <item m="1" x="610"/>
        <item m="1" x="936"/>
        <item m="1" x="1103"/>
        <item m="1" x="1421"/>
        <item m="1" x="1744"/>
        <item m="1" x="459"/>
        <item m="1" x="780"/>
        <item m="1" x="1272"/>
        <item m="1" x="1591"/>
        <item m="1" x="1908"/>
        <item m="1" x="622"/>
        <item m="1" x="947"/>
        <item m="1" x="1115"/>
        <item m="1" x="1433"/>
        <item m="1" x="1755"/>
        <item m="1" x="470"/>
        <item m="1" x="792"/>
        <item m="1" x="1282"/>
        <item m="1" x="1601"/>
        <item m="1" x="1920"/>
        <item m="1" x="633"/>
        <item m="1" x="959"/>
        <item m="1" x="1131"/>
        <item m="1" x="1449"/>
        <item m="1" x="1770"/>
        <item m="1" x="485"/>
        <item m="1" x="807"/>
        <item m="1" x="1290"/>
        <item m="1" x="1608"/>
        <item m="1" x="324"/>
        <item m="1" x="640"/>
        <item m="1" x="729"/>
        <item m="1" x="1203"/>
        <item m="1" x="1521"/>
        <item m="1" x="1841"/>
        <item m="1" x="553"/>
        <item m="1" x="875"/>
        <item m="1" x="1061"/>
        <item m="1" x="1379"/>
        <item m="1" x="1701"/>
        <item m="1" x="417"/>
        <item m="1" x="736"/>
        <item m="1" x="1214"/>
        <item m="1" x="1532"/>
        <item m="1" x="1852"/>
        <item m="1" x="564"/>
        <item m="1" x="887"/>
        <item m="1" x="1067"/>
        <item m="1" x="1385"/>
        <item m="1" x="1707"/>
        <item m="1" x="423"/>
        <item m="1" x="742"/>
        <item m="1" x="1227"/>
        <item m="1" x="1545"/>
        <item m="1" x="1864"/>
        <item m="1" x="577"/>
        <item m="1" x="902"/>
        <item m="1" x="1075"/>
        <item m="1" x="1393"/>
        <item m="1" x="1716"/>
        <item m="1" x="752"/>
        <item m="1" x="1243"/>
        <item m="1" x="1880"/>
        <item m="1" x="593"/>
        <item m="1" x="918"/>
        <item m="1" x="1086"/>
        <item m="1" x="1404"/>
        <item m="1" x="1727"/>
        <item m="1" x="443"/>
        <item m="1" x="763"/>
        <item m="1" x="1254"/>
        <item m="1" x="1571"/>
        <item m="1" x="1890"/>
        <item m="1" x="603"/>
        <item m="1" x="929"/>
        <item m="1" x="1097"/>
        <item m="1" x="1415"/>
        <item m="1" x="1738"/>
        <item m="1" x="454"/>
        <item m="1" x="774"/>
        <item m="1" x="1261"/>
        <item m="1" x="1579"/>
        <item m="1" x="1188"/>
        <item m="1" x="1507"/>
        <item m="1" x="1829"/>
        <item m="1" x="541"/>
        <item m="1" x="863"/>
        <item m="1" x="1056"/>
        <item m="1" x="1374"/>
        <item m="1" x="1696"/>
        <item m="1" x="411"/>
        <item m="1" x="730"/>
        <item m="1" x="1204"/>
        <item m="1" x="1522"/>
        <item m="1" x="1842"/>
        <item m="1" x="554"/>
        <item m="1" x="876"/>
        <item m="1" x="1062"/>
        <item m="1" x="1380"/>
        <item m="1" x="1702"/>
        <item m="1" x="418"/>
        <item m="1" x="737"/>
        <item m="1" x="1215"/>
        <item m="1" x="1533"/>
        <item m="1" x="1853"/>
        <item m="1" x="565"/>
        <item m="1" x="888"/>
        <item m="1" x="1068"/>
        <item m="1" x="1386"/>
        <item m="1" x="1708"/>
        <item m="1" x="424"/>
        <item m="1" x="743"/>
        <item m="1" x="1228"/>
        <item m="1" x="1546"/>
        <item m="1" x="1865"/>
        <item m="1" x="578"/>
        <item m="1" x="903"/>
        <item m="1" x="1076"/>
        <item m="1" x="1394"/>
        <item m="1" x="1717"/>
        <item m="1" x="433"/>
        <item m="1" x="753"/>
        <item m="1" x="1561"/>
        <item m="1" x="1881"/>
        <item m="1" x="594"/>
        <item m="1" x="919"/>
        <item m="1" x="1087"/>
        <item m="1" x="1405"/>
        <item m="1" x="1728"/>
        <item m="1" x="444"/>
        <item m="1" x="764"/>
        <item m="1" x="1255"/>
        <item m="1" x="1572"/>
        <item m="1" x="1891"/>
        <item m="1" x="604"/>
        <item m="1" x="930"/>
        <item m="1" x="1098"/>
        <item m="1" x="1416"/>
        <item m="1" x="1739"/>
        <item m="1" x="455"/>
        <item m="1" x="775"/>
        <item m="1" x="1262"/>
        <item m="1" x="1580"/>
        <item m="1" x="1898"/>
        <item m="1" x="611"/>
        <item m="1" x="937"/>
        <item m="1" x="1104"/>
        <item m="1" x="1422"/>
        <item m="1" x="1745"/>
        <item m="1" x="460"/>
        <item m="1" x="781"/>
        <item m="1" x="1273"/>
        <item m="1" x="1592"/>
        <item m="1" x="1909"/>
        <item m="1" x="623"/>
        <item m="1" x="948"/>
        <item m="1" x="1116"/>
        <item m="1" x="1434"/>
        <item m="1" x="1756"/>
        <item m="1" x="793"/>
        <item m="1" x="1283"/>
        <item m="1" x="1602"/>
        <item m="1" x="1921"/>
        <item m="1" x="634"/>
        <item m="1" x="960"/>
        <item m="1" x="1132"/>
        <item m="1" x="1450"/>
        <item m="1" x="1771"/>
        <item m="1" x="486"/>
        <item m="1" x="808"/>
        <item m="1" x="1171"/>
        <item m="1" x="1491"/>
        <item m="1" x="1813"/>
        <item m="1" x="526"/>
        <item m="1" x="849"/>
        <item m="1" x="1048"/>
        <item m="1" x="1365"/>
        <item m="1" x="1687"/>
        <item m="1" x="403"/>
        <item m="1" x="721"/>
        <item m="1" x="1189"/>
        <item m="1" x="1508"/>
        <item m="1" x="1830"/>
        <item m="1" x="542"/>
        <item m="1" x="864"/>
        <item m="1" x="1057"/>
        <item m="1" x="1375"/>
        <item m="1" x="1697"/>
        <item m="1" x="412"/>
        <item m="1" x="731"/>
        <item m="1" x="1205"/>
        <item m="1" x="1523"/>
        <item m="1" x="1843"/>
        <item m="1" x="555"/>
        <item m="1" x="877"/>
        <item m="1" x="1063"/>
        <item m="1" x="1381"/>
        <item m="1" x="1703"/>
        <item m="1" x="419"/>
        <item m="1" x="738"/>
        <item m="1" x="1216"/>
        <item m="1" x="1534"/>
        <item m="1" x="1854"/>
        <item m="1" x="566"/>
        <item m="1" x="889"/>
        <item m="1" x="1069"/>
        <item m="1" x="1387"/>
        <item m="1" x="1709"/>
        <item m="1" x="425"/>
        <item m="1" x="744"/>
        <item m="1" x="1229"/>
        <item m="1" x="1547"/>
        <item m="1" x="1866"/>
        <item m="1" x="579"/>
        <item m="1" x="904"/>
        <item m="1" x="1077"/>
        <item m="1" x="1395"/>
        <item m="1" x="1718"/>
        <item m="1" x="434"/>
        <item m="1" x="754"/>
        <item m="1" x="1244"/>
        <item m="1" x="890"/>
        <item m="1" x="1070"/>
        <item m="1" x="1388"/>
        <item m="1" x="1710"/>
        <item m="1" x="426"/>
        <item m="1" x="745"/>
        <item m="1" x="1230"/>
        <item m="1" x="1548"/>
        <item m="1" x="1867"/>
        <item m="1" x="580"/>
        <item m="1" x="905"/>
        <item m="1" x="1078"/>
        <item m="1" x="1396"/>
        <item m="1" x="1719"/>
        <item m="1" x="435"/>
        <item m="1" x="755"/>
        <item m="1" x="1245"/>
        <item m="1" x="1562"/>
        <item m="1" x="1882"/>
        <item m="1" x="595"/>
        <item m="1" x="920"/>
        <item m="1" x="1088"/>
        <item m="1" x="1406"/>
        <item m="1" x="1729"/>
        <item m="1" x="445"/>
        <item m="1" x="765"/>
        <item m="1" x="1256"/>
        <item m="1" x="1573"/>
        <item m="1" x="1892"/>
        <item m="1" x="605"/>
        <item m="1" x="931"/>
        <item m="1" x="1099"/>
        <item m="1" x="1417"/>
        <item m="1" x="1740"/>
        <item m="1" x="456"/>
        <item m="1" x="776"/>
        <item m="1" x="1263"/>
        <item m="1" x="1581"/>
        <item m="1" x="1910"/>
        <item m="1" x="624"/>
        <item m="1" x="949"/>
        <item m="1" x="1117"/>
        <item m="1" x="1435"/>
        <item m="1" x="1757"/>
        <item m="1" x="471"/>
        <item m="1" x="794"/>
        <item m="1" x="1284"/>
        <item m="1" x="1603"/>
        <item m="1" x="1922"/>
        <item m="1" x="635"/>
        <item m="1" x="961"/>
        <item m="1" x="1134"/>
        <item m="1" x="1452"/>
        <item m="1" x="1773"/>
        <item m="1" x="488"/>
        <item m="1" x="810"/>
        <item m="1" x="1172"/>
        <item m="1" x="1492"/>
        <item m="1" x="1814"/>
        <item m="1" x="527"/>
        <item m="1" x="850"/>
        <item m="1" x="1049"/>
        <item m="1" x="1366"/>
        <item m="1" x="1688"/>
        <item m="1" x="404"/>
        <item m="1" x="722"/>
        <item m="1" x="1190"/>
        <item m="1" x="1509"/>
        <item m="1" x="1831"/>
        <item m="1" x="543"/>
        <item m="1" x="865"/>
        <item m="1" x="1058"/>
        <item m="1" x="1376"/>
        <item m="1" x="1698"/>
        <item m="1" x="413"/>
        <item m="1" x="732"/>
        <item m="1" x="414"/>
        <item m="1" x="733"/>
        <item m="1" x="1206"/>
        <item m="1" x="1524"/>
        <item m="1" x="1844"/>
        <item m="1" x="556"/>
        <item m="1" x="878"/>
        <item m="1" x="1064"/>
        <item m="1" x="1382"/>
        <item m="1" x="1704"/>
        <item m="1" x="420"/>
        <item m="1" x="739"/>
        <item m="1" x="1217"/>
        <item m="1" x="1535"/>
        <item m="1" x="1855"/>
        <item m="1" x="567"/>
        <item m="1" x="891"/>
        <item m="1" x="1071"/>
        <item m="1" x="1389"/>
        <item m="1" x="1711"/>
        <item m="1" x="427"/>
        <item m="1" x="746"/>
        <item m="1" x="1231"/>
        <item m="1" x="1549"/>
        <item m="1" x="1868"/>
        <item m="1" x="581"/>
        <item m="1" x="906"/>
        <item m="1" x="1079"/>
        <item m="1" x="1397"/>
        <item m="1" x="1720"/>
        <item m="1" x="436"/>
        <item m="1" x="756"/>
        <item m="1" x="1246"/>
        <item m="1" x="1563"/>
        <item m="1" x="1883"/>
        <item m="1" x="596"/>
        <item m="1" x="921"/>
        <item m="1" x="1089"/>
        <item m="1" x="1407"/>
        <item m="1" x="1730"/>
        <item m="1" x="446"/>
        <item m="1" x="766"/>
        <item m="1" x="1257"/>
        <item m="1" x="1574"/>
        <item m="1" x="1893"/>
        <item m="1" x="606"/>
        <item m="1" x="932"/>
        <item m="1" x="1100"/>
        <item m="1" x="1418"/>
        <item m="1" x="1741"/>
        <item m="1" x="777"/>
        <item m="1" x="1582"/>
        <item m="1" x="612"/>
        <item m="1" x="1105"/>
        <item m="1" x="1423"/>
        <item m="1" x="461"/>
        <item m="1" x="782"/>
        <item m="1" x="1911"/>
        <item m="1" x="950"/>
        <item m="1" x="1119"/>
        <item m="1" x="1437"/>
        <item m="1" x="1759"/>
        <item m="1" x="473"/>
        <item m="1" x="796"/>
        <item m="1" x="364"/>
        <item m="1" x="681"/>
        <item m="1" x="1133"/>
        <item m="1" x="1451"/>
        <item m="1" x="1772"/>
        <item m="1" x="487"/>
        <item m="1" x="809"/>
        <item m="1" x="1023"/>
        <item m="1" x="1338"/>
        <item m="1" x="1659"/>
        <item m="1" x="377"/>
        <item m="1" x="693"/>
        <item m="1" x="1147"/>
        <item m="1" x="1466"/>
        <item m="1" x="1787"/>
        <item m="1" x="501"/>
        <item m="1" x="824"/>
        <item m="1" x="1032"/>
        <item m="1" x="1346"/>
        <item m="1" x="1668"/>
        <item m="1" x="386"/>
        <item m="1" x="704"/>
        <item m="1" x="1159"/>
        <item m="1" x="1479"/>
        <item m="1" x="1800"/>
        <item m="1" x="514"/>
        <item m="1" x="836"/>
        <item m="1" x="1041"/>
        <item m="1" x="1356"/>
        <item m="1" x="1678"/>
        <item m="1" x="395"/>
        <item m="1" x="712"/>
        <item m="1" x="1173"/>
        <item m="1" x="1493"/>
        <item m="1" x="1815"/>
        <item m="1" x="528"/>
        <item m="1" x="851"/>
        <item m="1" x="1050"/>
        <item m="1" x="1367"/>
        <item m="1" x="1689"/>
        <item m="1" x="405"/>
        <item m="1" x="723"/>
        <item m="1" x="1191"/>
        <item m="1" x="1510"/>
        <item m="1" x="879"/>
        <item m="1" x="1065"/>
        <item m="1" x="1383"/>
        <item m="1" x="1705"/>
        <item m="1" x="421"/>
        <item m="1" x="740"/>
        <item m="1" x="1218"/>
        <item m="1" x="1536"/>
        <item m="1" x="1856"/>
        <item m="1" x="568"/>
        <item m="1" x="892"/>
        <item m="1" x="1072"/>
        <item m="1" x="1390"/>
        <item m="1" x="1712"/>
        <item m="1" x="428"/>
        <item m="1" x="747"/>
        <item m="1" x="1232"/>
        <item m="1" x="1550"/>
        <item m="1" x="1869"/>
        <item m="1" x="582"/>
        <item m="1" x="907"/>
        <item m="1" x="1080"/>
        <item m="1" x="1398"/>
        <item m="1" x="1721"/>
        <item m="1" x="437"/>
        <item m="1" x="757"/>
        <item m="1" x="1247"/>
        <item m="1" x="1564"/>
        <item m="1" x="1884"/>
        <item m="1" x="597"/>
        <item m="1" x="922"/>
        <item m="1" x="1090"/>
        <item m="1" x="1408"/>
        <item m="1" x="1731"/>
        <item m="1" x="447"/>
        <item m="1" x="767"/>
        <item m="1" x="1118"/>
        <item m="1" x="1436"/>
        <item m="1" x="1758"/>
        <item m="1" x="472"/>
        <item m="1" x="795"/>
        <item m="1" x="1018"/>
        <item m="1" x="1329"/>
        <item m="1" x="1648"/>
        <item m="1" x="365"/>
        <item m="1" x="682"/>
        <item m="1" x="1135"/>
        <item m="1" x="1453"/>
        <item m="1" x="1774"/>
        <item m="1" x="489"/>
        <item m="1" x="811"/>
        <item m="1" x="1024"/>
        <item m="1" x="1713"/>
        <item m="1" x="429"/>
        <item m="1" x="748"/>
        <item m="1" x="1233"/>
        <item m="1" x="1551"/>
        <item m="1" x="1870"/>
        <item m="1" x="583"/>
        <item m="1" x="908"/>
        <item m="1" x="1081"/>
        <item m="1" x="1399"/>
        <item m="1" x="1722"/>
        <item m="1" x="438"/>
        <item m="1" x="758"/>
        <item m="1" x="1248"/>
        <item m="1" x="1565"/>
        <item m="1" x="1885"/>
        <item m="1" x="598"/>
        <item m="1" x="923"/>
        <item m="1" x="1091"/>
        <item m="1" x="1409"/>
        <item m="1" x="1732"/>
        <item m="1" x="448"/>
        <item m="1" x="768"/>
        <item m="1" x="1120"/>
        <item m="1" x="1438"/>
        <item m="1" x="1760"/>
        <item m="1" x="474"/>
        <item m="1" x="797"/>
        <item m="1" x="1019"/>
        <item m="1" x="1330"/>
        <item m="1" x="1649"/>
        <item m="1" x="366"/>
        <item m="1" x="683"/>
        <item m="1" x="1136"/>
        <item m="1" x="1454"/>
        <item m="1" x="1775"/>
        <item m="1" x="490"/>
        <item m="1" x="812"/>
        <item m="1" x="1025"/>
        <item m="1" x="714"/>
        <item m="1" x="1174"/>
        <item m="1" x="1494"/>
        <item m="1" x="1816"/>
        <item m="1" x="529"/>
        <item m="1" x="852"/>
        <item m="1" x="1051"/>
        <item m="1" x="1369"/>
        <item m="1" x="1691"/>
        <item m="1" x="407"/>
        <item m="1" x="725"/>
        <item m="1" x="1192"/>
        <item m="1" x="1511"/>
        <item m="1" x="1832"/>
        <item m="1" x="544"/>
        <item m="1" x="866"/>
        <item m="1" x="1059"/>
        <item m="1" x="1377"/>
        <item m="1" x="1699"/>
        <item m="1" x="415"/>
        <item m="1" x="734"/>
        <item m="1" x="1207"/>
        <item m="1" x="1525"/>
        <item m="1" x="1845"/>
        <item m="1" x="557"/>
        <item m="1" x="880"/>
        <item m="1" x="1066"/>
        <item m="1" x="1384"/>
        <item m="1" x="1706"/>
        <item m="1" x="422"/>
        <item m="1" x="741"/>
        <item m="1" x="1219"/>
        <item m="1" x="1537"/>
        <item m="1" x="1857"/>
        <item m="1" x="569"/>
        <item m="1" x="893"/>
        <item m="1" x="1073"/>
        <item m="1" x="1391"/>
        <item m="1" x="1714"/>
        <item m="1" x="430"/>
        <item m="1" x="749"/>
        <item m="1" x="1234"/>
        <item m="1" x="1552"/>
        <item m="1" x="1871"/>
        <item m="1" x="584"/>
        <item m="1" x="909"/>
        <item m="1" x="1082"/>
        <item m="1" x="1400"/>
        <item m="1" x="1723"/>
        <item m="1" x="439"/>
        <item m="1" x="759"/>
        <item m="1" x="1249"/>
        <item m="1" x="1566"/>
        <item m="1" x="431"/>
        <item m="1" x="750"/>
        <item m="1" x="1235"/>
        <item m="1" x="1553"/>
        <item m="1" x="1872"/>
        <item m="1" x="585"/>
        <item m="1" x="910"/>
        <item m="1" x="1083"/>
        <item m="1" x="1401"/>
        <item m="1" x="1724"/>
        <item m="1" x="440"/>
        <item m="1" x="760"/>
        <item m="1" x="1250"/>
        <item m="1" x="1567"/>
        <item m="1" x="1886"/>
        <item m="1" x="599"/>
        <item m="1" x="924"/>
        <item m="1" x="1092"/>
        <item m="1" x="1410"/>
        <item m="1" x="1733"/>
        <item m="1" x="449"/>
        <item m="1" x="769"/>
        <item m="1" x="1121"/>
        <item m="1" x="1439"/>
        <item m="1" x="1761"/>
        <item m="1" x="475"/>
        <item m="1" x="1650"/>
        <item m="1" x="367"/>
        <item m="1" x="1137"/>
        <item m="1" x="1455"/>
        <item m="1" x="1776"/>
        <item m="1" x="491"/>
        <item m="1" x="813"/>
        <item m="1" x="1026"/>
        <item m="1" x="1339"/>
        <item m="1" x="1660"/>
        <item m="1" x="378"/>
        <item m="1" x="695"/>
        <item m="1" x="1148"/>
        <item m="1" x="1467"/>
        <item m="1" x="1788"/>
        <item m="1" x="502"/>
        <item m="1" x="825"/>
        <item m="1" x="1033"/>
        <item m="1" x="1348"/>
        <item m="1" x="1670"/>
        <item m="1" x="387"/>
        <item m="1" x="705"/>
        <item m="1" x="1161"/>
        <item m="1" x="1481"/>
        <item m="1" x="1802"/>
        <item m="1" x="516"/>
        <item m="1" x="838"/>
        <item m="1" x="1042"/>
        <item m="1" x="1358"/>
        <item m="1" x="1680"/>
        <item m="1" x="397"/>
        <item m="1" x="715"/>
        <item m="1" x="1176"/>
        <item m="1" x="1496"/>
        <item m="1" x="1818"/>
        <item m="1" x="531"/>
        <item m="1" x="925"/>
        <item m="1" x="1093"/>
        <item m="1" x="1411"/>
        <item m="1" x="1734"/>
        <item m="1" x="450"/>
        <item m="1" x="770"/>
        <item m="1" x="1122"/>
        <item m="1" x="1440"/>
        <item m="1" x="1762"/>
        <item m="1" x="477"/>
        <item m="1" x="799"/>
        <item m="1" x="1021"/>
        <item m="1" x="1334"/>
        <item m="1" x="1654"/>
        <item m="1" x="371"/>
        <item m="1" x="687"/>
        <item m="1" x="1139"/>
        <item m="1" x="1457"/>
        <item m="1" x="1778"/>
        <item m="1" x="493"/>
        <item m="1" x="815"/>
        <item m="1" x="1028"/>
        <item m="1" x="1342"/>
        <item m="1" x="1663"/>
        <item m="1" x="381"/>
        <item m="1" x="698"/>
        <item m="1" x="1150"/>
        <item m="1" x="1469"/>
        <item m="1" x="1790"/>
        <item m="1" x="504"/>
        <item m="1" x="827"/>
        <item m="1" x="1035"/>
        <item m="1" x="1351"/>
        <item m="1" x="1673"/>
        <item m="1" x="390"/>
        <item m="1" x="1458"/>
        <item m="1" x="1779"/>
        <item m="1" x="494"/>
        <item m="1" x="816"/>
        <item m="1" x="1029"/>
        <item m="1" x="1343"/>
        <item m="1" x="1665"/>
        <item m="1" x="383"/>
        <item m="1" x="700"/>
        <item m="1" x="1152"/>
        <item m="1" x="1471"/>
        <item m="1" x="1792"/>
        <item m="1" x="506"/>
        <item m="1" x="829"/>
        <item m="1" x="1037"/>
        <item m="1" x="1353"/>
        <item m="1" x="1675"/>
        <item m="1" x="392"/>
        <item m="1" x="709"/>
        <item m="1" x="1165"/>
        <item m="1" x="1485"/>
        <item m="1" x="1806"/>
        <item m="1" x="520"/>
        <item m="1" x="842"/>
        <item m="1" x="1045"/>
        <item m="1" x="1362"/>
        <item m="1" x="1684"/>
        <item m="1" x="400"/>
        <item m="1" x="718"/>
        <item m="1" x="1180"/>
        <item m="1" x="1500"/>
        <item m="1" x="1822"/>
        <item m="1" x="476"/>
        <item m="1" x="798"/>
        <item m="1" x="1020"/>
        <item m="1" x="1333"/>
        <item m="1" x="1653"/>
        <item m="1" x="370"/>
        <item m="1" x="686"/>
        <item m="1" x="1138"/>
        <item m="1" x="1456"/>
        <item m="1" x="1777"/>
        <item m="1" x="492"/>
        <item m="1" x="814"/>
        <item m="1" x="1027"/>
        <item m="1" x="1341"/>
        <item m="1" x="1662"/>
        <item m="1" x="380"/>
        <item m="1" x="697"/>
        <item m="1" x="1149"/>
        <item m="1" x="1468"/>
        <item m="1" x="1789"/>
        <item m="1" x="503"/>
        <item m="1" x="826"/>
        <item m="1" x="1034"/>
        <item m="1" x="1350"/>
        <item m="1" x="1672"/>
        <item m="1" x="389"/>
        <item m="1" x="707"/>
        <item m="1" x="1163"/>
        <item m="1" x="1483"/>
        <item m="1" x="1804"/>
        <item m="1" x="518"/>
        <item m="1" x="840"/>
        <item m="1" x="1043"/>
        <item m="1" x="1360"/>
        <item m="1" x="1682"/>
        <item m="1" x="398"/>
        <item m="1" x="716"/>
        <item m="1" x="1178"/>
        <item m="1" x="1498"/>
        <item m="1" x="1820"/>
        <item m="1" x="533"/>
        <item m="1" x="855"/>
        <item m="1" x="1052"/>
        <item m="1" x="1370"/>
        <item m="1" x="1692"/>
        <item m="1" x="1664"/>
        <item m="1" x="382"/>
        <item m="1" x="699"/>
        <item m="1" x="1151"/>
        <item m="1" x="1470"/>
        <item m="1" x="1791"/>
        <item m="1" x="505"/>
        <item m="1" x="828"/>
        <item m="1" x="1036"/>
        <item m="1" x="1352"/>
        <item m="1" x="1674"/>
        <item m="1" x="391"/>
        <item m="1" x="708"/>
        <item m="1" x="1164"/>
        <item m="1" x="1484"/>
        <item m="1" x="1805"/>
        <item m="1" x="519"/>
        <item m="1" x="841"/>
        <item m="1" x="1044"/>
        <item m="1" x="1361"/>
        <item m="1" x="1683"/>
        <item m="1" x="399"/>
        <item m="1" x="717"/>
        <item m="1" x="1179"/>
        <item m="1" x="1499"/>
        <item m="1" x="1821"/>
        <item m="1" x="534"/>
        <item m="1" x="856"/>
        <item m="1" x="1053"/>
        <item m="1" x="1371"/>
        <item m="1" x="1693"/>
        <item m="1" x="408"/>
        <item m="1" x="726"/>
        <item m="1" x="1195"/>
        <item m="1" x="1514"/>
        <item m="1" x="1140"/>
        <item m="1" x="1459"/>
        <item m="1" x="1780"/>
        <item m="1" x="495"/>
        <item m="1" x="817"/>
        <item m="1" x="1030"/>
        <item m="1" x="1344"/>
        <item m="1" x="1666"/>
        <item m="1" x="384"/>
        <item m="1" x="701"/>
        <item m="1" x="1153"/>
        <item m="1" x="1472"/>
        <item m="1" x="1793"/>
        <item m="1" x="507"/>
        <item m="1" x="830"/>
        <item m="1" x="1038"/>
        <item m="1" x="1354"/>
        <item m="1" x="1676"/>
        <item m="1" x="393"/>
        <item m="1" x="710"/>
        <item m="1" x="1166"/>
        <item m="1" x="1486"/>
        <item m="1" x="1807"/>
        <item m="1" x="521"/>
        <item m="1" x="843"/>
        <item m="1" x="1046"/>
        <item m="1" x="1363"/>
        <item m="1" x="1685"/>
        <item m="1" x="401"/>
        <item m="1" x="719"/>
        <item m="1" x="1181"/>
        <item m="1" x="1501"/>
        <item m="1" x="1823"/>
        <item m="1" x="535"/>
        <item m="1" x="857"/>
        <item m="1" x="1054"/>
        <item m="1" x="1372"/>
        <item m="1" x="1694"/>
        <item m="1" x="409"/>
        <item m="1" x="727"/>
        <item m="1" x="1196"/>
        <item m="1" x="702"/>
        <item m="1" x="1155"/>
        <item m="1" x="1474"/>
        <item m="1" x="1795"/>
        <item m="1" x="509"/>
        <item m="1" x="832"/>
        <item m="1" x="1039"/>
        <item m="1" x="1355"/>
        <item m="1" x="1677"/>
        <item m="1" x="394"/>
        <item m="1" x="711"/>
        <item m="1" x="1167"/>
        <item m="1" x="1487"/>
        <item m="1" x="1808"/>
        <item m="1" x="522"/>
        <item m="1" x="844"/>
        <item m="1" x="1047"/>
        <item m="1" x="1364"/>
        <item m="1" x="1686"/>
        <item m="1" x="402"/>
        <item m="1" x="720"/>
        <item m="1" x="1183"/>
        <item m="1" x="1503"/>
        <item m="1" x="1825"/>
        <item m="1" x="537"/>
        <item m="1" x="859"/>
        <item m="1" x="1055"/>
        <item m="1" x="1373"/>
        <item m="1" x="1695"/>
        <item m="1" x="410"/>
        <item m="1" x="728"/>
        <item m="1" x="1199"/>
        <item m="1" x="1516"/>
        <item m="1" x="1836"/>
        <item m="1" x="548"/>
        <item m="1" x="870"/>
        <item m="1" x="1060"/>
        <item m="1" x="1378"/>
        <item m="1" x="1700"/>
        <item m="1" x="416"/>
        <item m="1" x="735"/>
        <item m="1" x="1084"/>
        <item m="1" x="1402"/>
        <item m="1" x="1725"/>
        <item m="1" x="441"/>
        <item m="1" x="761"/>
        <item m="1" x="1014"/>
        <item m="1" x="1304"/>
        <item m="1" x="1622"/>
        <item m="1" x="338"/>
        <item m="1" x="655"/>
        <item m="1" x="1094"/>
        <item m="1" x="1412"/>
        <item m="1" x="1735"/>
        <item m="1" x="451"/>
        <item m="1" x="771"/>
        <item m="1" x="1015"/>
        <item m="1" x="1313"/>
        <item m="1" x="1631"/>
        <item m="1" x="347"/>
        <item m="1" x="664"/>
        <item m="1" x="1101"/>
        <item m="1" x="1419"/>
        <item m="1" x="1742"/>
        <item m="1" x="457"/>
        <item m="1" x="778"/>
        <item m="1" x="1016"/>
        <item m="1" x="1321"/>
        <item m="1" x="1640"/>
        <item m="1" x="356"/>
        <item m="1" x="673"/>
        <item m="1" x="1107"/>
        <item m="1" x="1425"/>
        <item m="1" x="1747"/>
        <item m="1" x="463"/>
        <item m="1" x="784"/>
        <item m="1" x="1017"/>
        <item m="1" x="1328"/>
        <item m="1" x="1647"/>
        <item m="1" x="363"/>
        <item m="1" x="680"/>
        <item m="1" x="1124"/>
        <item m="1" x="1442"/>
        <item m="1" x="1764"/>
        <item m="1" x="479"/>
        <item m="1" x="801"/>
        <item m="1" x="1022"/>
        <item m="1" x="1337"/>
        <item m="1" x="1658"/>
        <item m="1" x="376"/>
        <item m="1" x="692"/>
        <item m="1" x="1142"/>
        <item m="1" x="1461"/>
        <item m="1" x="1782"/>
        <item m="1" x="497"/>
        <item m="1" x="819"/>
        <item m="1" x="1031"/>
        <item m="1" x="1345"/>
        <item m="1" x="1667"/>
        <item m="1" x="385"/>
        <item m="1" x="703"/>
        <item m="1" x="1156"/>
        <item m="1" x="1475"/>
        <item m="1" x="1796"/>
        <item m="1" x="510"/>
        <item m="1" x="833"/>
        <item m="1" x="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9"/>
        <item x="301"/>
        <item x="303"/>
        <item x="305"/>
        <item x="306"/>
        <item x="307"/>
        <item x="308"/>
        <item x="309"/>
        <item x="310"/>
        <item x="311"/>
        <item x="312"/>
        <item x="313"/>
        <item x="314"/>
        <item x="315"/>
        <item x="316"/>
        <item x="317"/>
        <item x="318"/>
      </items>
    </pivotField>
    <pivotField name="Tgl Kuitansi" axis="axisRow" compact="0" outline="0" showAll="0" defaultSubtotal="0">
      <items count="36">
        <item m="1" x="22"/>
        <item m="1" x="31"/>
        <item m="1" x="33"/>
        <item m="1" x="25"/>
        <item m="1" x="29"/>
        <item m="1" x="23"/>
        <item m="1" x="18"/>
        <item m="1" x="11"/>
        <item m="1" x="16"/>
        <item m="1" x="13"/>
        <item m="1" x="7"/>
        <item m="1" x="35"/>
        <item m="1" x="30"/>
        <item m="1" x="19"/>
        <item m="1" x="17"/>
        <item m="1" x="26"/>
        <item m="1" x="21"/>
        <item m="1" x="28"/>
        <item m="1" x="20"/>
        <item m="1" x="34"/>
        <item m="1" x="9"/>
        <item m="1" x="8"/>
        <item m="1" x="12"/>
        <item m="1" x="15"/>
        <item m="1" x="14"/>
        <item m="1" x="10"/>
        <item m="1" x="32"/>
        <item m="1" x="27"/>
        <item m="1" x="24"/>
        <item x="0"/>
        <item x="1"/>
        <item x="2"/>
        <item x="3"/>
        <item x="4"/>
        <item x="5"/>
        <item x="6"/>
      </items>
    </pivotField>
    <pivotField name="No SPBy" axis="axisRow" compact="0" outline="0" showAll="0" defaultSubtotal="0">
      <items count="2192">
        <item m="1" x="643"/>
        <item m="1" x="957"/>
        <item m="1" x="1264"/>
        <item m="1" x="1457"/>
        <item m="1" x="1762"/>
        <item m="1" x="2077"/>
        <item m="1" x="831"/>
        <item m="1" x="1141"/>
        <item m="1" x="1586"/>
        <item m="1" x="1892"/>
        <item m="1" x="651"/>
        <item m="1" x="965"/>
        <item m="1" x="1273"/>
        <item m="1" x="1471"/>
        <item m="1" x="1779"/>
        <item m="1" x="1155"/>
        <item m="1" x="1595"/>
        <item m="1" x="1903"/>
        <item m="1" x="661"/>
        <item m="1" x="976"/>
        <item m="1" x="1279"/>
        <item m="1" x="1485"/>
        <item m="1" x="1790"/>
        <item m="1" x="2104"/>
        <item m="1" x="857"/>
        <item m="1" x="1167"/>
        <item m="1" x="1604"/>
        <item m="1" x="1910"/>
        <item m="1" x="669"/>
        <item m="1" x="983"/>
        <item m="1" x="1284"/>
        <item m="1" x="1497"/>
        <item m="1" x="1800"/>
        <item m="1" x="2115"/>
        <item m="1" x="868"/>
        <item m="1" x="1178"/>
        <item m="1" x="1613"/>
        <item m="1" x="1918"/>
        <item m="1" x="679"/>
        <item m="1" x="991"/>
        <item m="1" x="1288"/>
        <item m="1" x="1506"/>
        <item m="1" x="1809"/>
        <item m="1" x="2126"/>
        <item m="1" x="879"/>
        <item m="1" x="1187"/>
        <item m="1" x="1618"/>
        <item m="1" x="1923"/>
        <item m="1" x="684"/>
        <item m="1" x="891"/>
        <item m="1" x="1201"/>
        <item m="1" x="1630"/>
        <item m="1" x="1934"/>
        <item m="1" x="695"/>
        <item m="1" x="1006"/>
        <item x="161"/>
        <item x="163"/>
        <item x="165"/>
        <item x="197"/>
        <item m="1" x="908"/>
        <item m="1" x="1216"/>
        <item m="1" x="1638"/>
        <item m="1" x="1942"/>
        <item m="1" x="704"/>
        <item m="1" x="1014"/>
        <item m="1" x="1298"/>
        <item m="1" x="1540"/>
        <item m="1" x="1846"/>
        <item m="1" x="2165"/>
        <item m="1" x="916"/>
        <item m="1" x="1226"/>
        <item m="1" x="1649"/>
        <item m="1" x="1954"/>
        <item m="1" x="715"/>
        <item x="198"/>
        <item x="199"/>
        <item x="200"/>
        <item x="201"/>
        <item x="202"/>
        <item x="203"/>
        <item x="204"/>
        <item x="205"/>
        <item x="206"/>
        <item x="207"/>
        <item x="208"/>
        <item x="210"/>
        <item x="211"/>
        <item x="209"/>
        <item m="1" x="2184"/>
        <item m="1" x="935"/>
        <item m="1" x="1242"/>
        <item m="1" x="1579"/>
        <item x="110"/>
        <item m="1" x="644"/>
        <item m="1" x="958"/>
        <item m="1" x="1265"/>
        <item m="1" x="1459"/>
        <item m="1" x="1764"/>
        <item m="1" x="2078"/>
        <item m="1" x="832"/>
        <item m="1" x="1142"/>
        <item m="1" x="1587"/>
        <item m="1" x="1893"/>
        <item m="1" x="652"/>
        <item m="1" x="966"/>
        <item m="1" x="1274"/>
        <item m="1" x="1472"/>
        <item m="1" x="1780"/>
        <item m="1" x="2092"/>
        <item m="1" x="845"/>
        <item m="1" x="1156"/>
        <item m="1" x="1596"/>
        <item m="1" x="1904"/>
        <item m="1" x="662"/>
        <item m="1" x="977"/>
        <item m="1" x="1280"/>
        <item m="1" x="1487"/>
        <item m="1" x="1791"/>
        <item m="1" x="2106"/>
        <item m="1" x="859"/>
        <item m="1" x="1169"/>
        <item m="1" x="1605"/>
        <item m="1" x="1911"/>
        <item m="1" x="670"/>
        <item m="1" x="984"/>
        <item m="1" x="1285"/>
        <item m="1" x="1498"/>
        <item m="1" x="1801"/>
        <item m="1" x="2116"/>
        <item x="112"/>
        <item x="115"/>
        <item x="117"/>
        <item x="119"/>
        <item x="125"/>
        <item x="127"/>
        <item x="129"/>
        <item x="194"/>
        <item x="195"/>
        <item x="196"/>
        <item x="131"/>
        <item x="132"/>
        <item x="136"/>
        <item x="138"/>
        <item m="1" x="1290"/>
        <item m="1" x="1519"/>
        <item m="1" x="1823"/>
        <item m="1" x="2141"/>
        <item m="1" x="893"/>
        <item m="1" x="1203"/>
        <item m="1" x="1631"/>
        <item m="1" x="1935"/>
        <item m="1" x="696"/>
        <item m="1" x="1007"/>
        <item m="1" x="1295"/>
        <item m="1" x="1533"/>
        <item m="1" x="1838"/>
        <item m="1" x="2158"/>
        <item m="1" x="910"/>
        <item m="1" x="1217"/>
        <item m="1" x="1639"/>
        <item m="1" x="1943"/>
        <item m="1" x="705"/>
        <item m="1" x="1015"/>
        <item m="1" x="1299"/>
        <item m="1" x="1541"/>
        <item m="1" x="1847"/>
        <item m="1" x="2166"/>
        <item m="1" x="917"/>
        <item m="1" x="1227"/>
        <item m="1" x="1650"/>
        <item m="1" x="1955"/>
        <item m="1" x="716"/>
        <item m="1" x="1024"/>
        <item m="1" x="1302"/>
        <item m="1" x="1548"/>
        <item m="1" x="1855"/>
        <item m="1" x="2173"/>
        <item m="1" x="924"/>
        <item m="1" x="1234"/>
        <item m="1" x="1658"/>
        <item m="1" x="1962"/>
        <item m="1" x="723"/>
        <item m="1" x="1032"/>
        <item m="1" x="1304"/>
        <item x="149"/>
        <item x="148"/>
        <item x="147"/>
        <item x="146"/>
        <item x="145"/>
        <item x="143"/>
        <item x="141"/>
        <item x="139"/>
        <item x="137"/>
        <item x="135"/>
        <item x="133"/>
        <item x="113"/>
        <item x="130"/>
        <item x="128"/>
        <item x="126"/>
        <item x="124"/>
        <item x="122"/>
        <item x="120"/>
        <item x="118"/>
        <item x="116"/>
        <item m="1" x="1296"/>
        <item m="1" x="1535"/>
        <item m="1" x="1840"/>
        <item m="1" x="2160"/>
        <item m="1" x="912"/>
        <item m="1" x="1219"/>
        <item m="1" x="1641"/>
        <item m="1" x="1945"/>
        <item m="1" x="706"/>
        <item m="1" x="1016"/>
        <item m="1" x="1300"/>
        <item m="1" x="1542"/>
        <item m="1" x="1848"/>
        <item m="1" x="2167"/>
        <item m="1" x="1228"/>
        <item m="1" x="1956"/>
        <item m="1" x="1303"/>
        <item m="1" x="1856"/>
        <item m="1" x="925"/>
        <item x="114"/>
        <item m="1" x="1033"/>
        <item m="1" x="1643"/>
        <item m="1" x="1947"/>
        <item m="1" x="708"/>
        <item m="1" x="894"/>
        <item m="1" x="1204"/>
        <item x="220"/>
        <item x="221"/>
        <item x="230"/>
        <item x="240"/>
        <item x="295"/>
        <item x="292"/>
        <item x="285"/>
        <item x="282"/>
        <item m="1" x="936"/>
        <item m="1" x="1473"/>
        <item m="1" x="1781"/>
        <item m="1" x="2093"/>
        <item m="1" x="846"/>
        <item m="1" x="1157"/>
        <item m="1" x="1597"/>
        <item m="1" x="1905"/>
        <item m="1" x="663"/>
        <item m="1" x="978"/>
        <item m="1" x="1281"/>
        <item m="1" x="1488"/>
        <item m="1" x="1792"/>
        <item m="1" x="2107"/>
        <item m="1" x="860"/>
        <item m="1" x="1170"/>
        <item m="1" x="1912"/>
        <item m="1" x="992"/>
        <item m="1" x="1289"/>
        <item m="1" x="1508"/>
        <item m="1" x="1811"/>
        <item m="1" x="2129"/>
        <item m="1" x="881"/>
        <item m="1" x="1189"/>
        <item m="1" x="1621"/>
        <item m="1" x="1926"/>
        <item m="1" x="688"/>
        <item m="1" x="999"/>
        <item m="1" x="1291"/>
        <item m="1" x="1520"/>
        <item m="1" x="1824"/>
        <item m="1" x="2142"/>
        <item m="1" x="895"/>
        <item m="1" x="1205"/>
        <item m="1" x="1633"/>
        <item m="1" x="1938"/>
        <item m="1" x="699"/>
        <item m="1" x="1010"/>
        <item m="1" x="1297"/>
        <item m="1" x="1536"/>
        <item m="1" x="1841"/>
        <item m="1" x="2161"/>
        <item m="1" x="913"/>
        <item m="1" x="1220"/>
        <item m="1" x="1645"/>
        <item m="1" x="1949"/>
        <item m="1" x="710"/>
        <item m="1" x="1019"/>
        <item m="1" x="1301"/>
        <item m="1" x="1543"/>
        <item m="1" x="1849"/>
        <item m="1" x="2168"/>
        <item m="1" x="918"/>
        <item m="1" x="1229"/>
        <item x="388"/>
        <item x="389"/>
        <item x="352"/>
        <item x="353"/>
        <item x="354"/>
        <item x="355"/>
        <item x="356"/>
        <item x="357"/>
        <item x="368"/>
        <item x="369"/>
        <item x="370"/>
        <item x="371"/>
        <item x="372"/>
        <item x="373"/>
        <item x="374"/>
        <item m="1" x="1489"/>
        <item m="1" x="1793"/>
        <item m="1" x="2108"/>
        <item m="1" x="861"/>
        <item m="1" x="1171"/>
        <item m="1" x="1607"/>
        <item m="1" x="1914"/>
        <item m="1" x="672"/>
        <item m="1" x="986"/>
        <item x="359"/>
        <item x="360"/>
        <item x="361"/>
        <item x="362"/>
        <item x="364"/>
        <item x="366"/>
        <item x="367"/>
        <item m="1" x="1812"/>
        <item m="1" x="1622"/>
        <item m="1" x="689"/>
        <item m="1" x="1000"/>
        <item m="1" x="1292"/>
        <item m="1" x="1521"/>
        <item m="1" x="1825"/>
        <item m="1" x="2143"/>
        <item m="1" x="896"/>
        <item m="1" x="1206"/>
        <item m="1" x="1549"/>
        <item m="1" x="1857"/>
        <item m="1" x="2174"/>
        <item m="1" x="926"/>
        <item m="1" x="1243"/>
        <item m="1" x="1416"/>
        <item m="1" x="1726"/>
        <item m="1" x="2039"/>
        <item m="1" x="794"/>
        <item m="1" x="1104"/>
        <item m="1" x="1566"/>
        <item m="1" x="1873"/>
        <item m="1" x="631"/>
        <item m="1" x="944"/>
        <item m="1" x="1251"/>
        <item m="1" x="1432"/>
        <item m="1" x="1741"/>
        <item m="1" x="2053"/>
        <item m="1" x="810"/>
        <item m="1" x="1119"/>
        <item m="1" x="1573"/>
        <item m="1" x="1880"/>
        <item m="1" x="637"/>
        <item m="1" x="951"/>
        <item m="1" x="1257"/>
        <item m="1" x="1445"/>
        <item m="1" x="1752"/>
        <item m="1" x="2066"/>
        <item m="1" x="821"/>
        <item m="1" x="1130"/>
        <item m="1" x="1580"/>
        <item m="1" x="1885"/>
        <item m="1" x="645"/>
        <item m="1" x="959"/>
        <item m="1" x="1266"/>
        <item m="1" x="1462"/>
        <item m="1" x="1768"/>
        <item m="1" x="2080"/>
        <item m="1" x="834"/>
        <item m="1" x="1144"/>
        <item m="1" x="1588"/>
        <item m="1" x="1894"/>
        <item m="1" x="653"/>
        <item m="1" x="967"/>
        <item m="1" x="1755"/>
        <item m="1" x="1133"/>
        <item m="1" x="1886"/>
        <item x="401"/>
        <item m="1" x="2082"/>
        <item x="403"/>
        <item x="404"/>
        <item x="446"/>
        <item x="445"/>
        <item x="442"/>
        <item x="443"/>
        <item x="444"/>
        <item x="405"/>
        <item m="1" x="847"/>
        <item x="453"/>
        <item m="1" x="1599"/>
        <item x="454"/>
        <item x="455"/>
        <item x="411"/>
        <item x="449"/>
        <item x="451"/>
        <item x="493"/>
        <item x="499"/>
        <item x="495"/>
        <item x="485"/>
        <item x="489"/>
        <item x="490"/>
        <item x="491"/>
        <item x="492"/>
        <item m="1" x="1550"/>
        <item x="482"/>
        <item m="1" x="2175"/>
        <item m="1" x="927"/>
        <item x="419"/>
        <item m="1" x="1398"/>
        <item x="420"/>
        <item m="1" x="2022"/>
        <item x="433"/>
        <item m="1" x="1092"/>
        <item x="434"/>
        <item x="435"/>
        <item x="436"/>
        <item m="1" x="937"/>
        <item x="437"/>
        <item x="438"/>
        <item m="1" x="1729"/>
        <item x="439"/>
        <item x="440"/>
        <item x="441"/>
        <item x="421"/>
        <item x="422"/>
        <item x="423"/>
        <item x="424"/>
        <item x="425"/>
        <item x="426"/>
        <item m="1" x="1293"/>
        <item m="1" x="1522"/>
        <item m="1" x="1826"/>
        <item m="1" x="2144"/>
        <item m="1" x="897"/>
        <item m="1" x="1207"/>
        <item m="1" x="1551"/>
        <item m="1" x="1858"/>
        <item m="1" x="2176"/>
        <item m="1" x="928"/>
        <item m="1" x="1235"/>
        <item m="1" x="1399"/>
        <item m="1" x="1711"/>
        <item m="1" x="2023"/>
        <item m="1" x="780"/>
        <item m="1" x="1093"/>
        <item m="1" x="1559"/>
        <item m="1" x="1866"/>
        <item m="1" x="2185"/>
        <item m="1" x="938"/>
        <item m="1" x="1244"/>
        <item m="1" x="1419"/>
        <item m="1" x="1730"/>
        <item m="1" x="2041"/>
        <item m="1" x="797"/>
        <item m="1" x="1106"/>
        <item m="1" x="1567"/>
        <item m="1" x="1874"/>
        <item m="1" x="632"/>
        <item m="1" x="945"/>
        <item m="1" x="1252"/>
        <item m="1" x="1434"/>
        <item m="1" x="1744"/>
        <item m="1" x="2056"/>
        <item m="1" x="812"/>
        <item m="1" x="1121"/>
        <item m="1" x="1574"/>
        <item m="1" x="1881"/>
        <item m="1" x="638"/>
        <item m="1" x="952"/>
        <item m="1" x="1258"/>
        <item m="1" x="1448"/>
        <item m="1" x="1756"/>
        <item m="1" x="2069"/>
        <item m="1" x="960"/>
        <item m="1" x="1267"/>
        <item m="1" x="1770"/>
        <item m="1" x="2083"/>
        <item m="1" x="836"/>
        <item m="1" x="1146"/>
        <item m="1" x="1589"/>
        <item m="1" x="1896"/>
        <item m="1" x="655"/>
        <item m="1" x="969"/>
        <item m="1" x="1275"/>
        <item m="1" x="1475"/>
        <item m="1" x="1782"/>
        <item m="1" x="2095"/>
        <item m="1" x="848"/>
        <item m="1" x="1159"/>
        <item m="1" x="1600"/>
        <item m="1" x="1908"/>
        <item m="1" x="666"/>
        <item m="1" x="981"/>
        <item m="1" x="1282"/>
        <item m="1" x="1490"/>
        <item m="1" x="1794"/>
        <item m="1" x="2109"/>
        <item m="1" x="862"/>
        <item m="1" x="1172"/>
        <item m="1" x="1609"/>
        <item m="1" x="1916"/>
        <item m="1" x="675"/>
        <item m="1" x="989"/>
        <item m="1" x="1286"/>
        <item m="1" x="1499"/>
        <item m="1" x="1802"/>
        <item m="1" x="2117"/>
        <item m="1" x="869"/>
        <item m="1" x="1179"/>
        <item m="1" x="882"/>
        <item m="1" x="1190"/>
        <item m="1" x="1626"/>
        <item m="1" x="1930"/>
        <item m="1" x="1552"/>
        <item m="1" x="1859"/>
        <item m="1" x="2177"/>
        <item m="1" x="1400"/>
        <item m="1" x="1712"/>
        <item m="1" x="2024"/>
        <item m="1" x="781"/>
        <item m="1" x="1094"/>
        <item m="1" x="1560"/>
        <item m="1" x="1867"/>
        <item m="1" x="2186"/>
        <item m="1" x="939"/>
        <item m="1" x="1245"/>
        <item m="1" x="1420"/>
        <item m="1" x="1731"/>
        <item m="1" x="2042"/>
        <item m="1" x="798"/>
        <item m="1" x="1107"/>
        <item m="1" x="1568"/>
        <item m="1" x="1875"/>
        <item m="1" x="633"/>
        <item m="1" x="946"/>
        <item m="1" x="1253"/>
        <item m="1" x="1435"/>
        <item m="1" x="1745"/>
        <item m="1" x="2057"/>
        <item m="1" x="813"/>
        <item m="1" x="1122"/>
        <item m="1" x="1575"/>
        <item m="1" x="1882"/>
        <item m="1" x="639"/>
        <item m="1" x="953"/>
        <item m="1" x="1259"/>
        <item m="1" x="1449"/>
        <item m="1" x="1757"/>
        <item m="1" x="2070"/>
        <item m="1" x="823"/>
        <item m="1" x="1134"/>
        <item m="1" x="1581"/>
        <item m="1" x="1887"/>
        <item m="1" x="646"/>
        <item m="1" x="961"/>
        <item m="1" x="1268"/>
        <item m="1" x="1464"/>
        <item m="1" x="1771"/>
        <item m="1" x="2084"/>
        <item m="1" x="837"/>
        <item m="1" x="1147"/>
        <item m="1" x="1590"/>
        <item m="1" x="1897"/>
        <item m="1" x="656"/>
        <item m="1" x="970"/>
        <item m="1" x="1276"/>
        <item m="1" x="1476"/>
        <item m="1" x="1783"/>
        <item m="1" x="2096"/>
        <item m="1" x="849"/>
        <item m="1" x="1160"/>
        <item m="1" x="1601"/>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1003"/>
        <item m="1" x="1294"/>
        <item m="1" x="1523"/>
        <item m="1" x="1827"/>
        <item m="1" x="2145"/>
        <item m="1" x="898"/>
        <item m="1" x="1208"/>
        <item m="1" x="1553"/>
        <item m="1" x="1860"/>
        <item m="1" x="2178"/>
        <item m="1" x="929"/>
        <item m="1" x="1236"/>
        <item m="1" x="1401"/>
        <item m="1" x="1713"/>
        <item m="1" x="2025"/>
        <item m="1" x="782"/>
        <item m="1" x="1095"/>
        <item m="1" x="1561"/>
        <item m="1" x="1868"/>
        <item m="1" x="2187"/>
        <item m="1" x="940"/>
        <item m="1" x="1246"/>
        <item m="1" x="1421"/>
        <item m="1" x="1732"/>
        <item m="1" x="2043"/>
        <item m="1" x="799"/>
        <item m="1" x="1108"/>
        <item m="1" x="1570"/>
        <item m="1" x="1877"/>
        <item m="1" x="635"/>
        <item m="1" x="948"/>
        <item m="1" x="1255"/>
        <item m="1" x="1436"/>
        <item m="1" x="1746"/>
        <item m="1" x="2058"/>
        <item m="1" x="814"/>
        <item m="1" x="1123"/>
        <item m="1" x="1576"/>
        <item m="1" x="1883"/>
        <item m="1" x="640"/>
        <item m="1" x="955"/>
        <item m="1" x="1261"/>
        <item m="1" x="1451"/>
        <item m="1" x="1758"/>
        <item m="1" x="2072"/>
        <item m="1" x="825"/>
        <item m="1" x="1136"/>
        <item m="1" x="1583"/>
        <item m="1" x="1889"/>
        <item m="1" x="647"/>
        <item m="1" x="962"/>
        <item m="1" x="1269"/>
        <item m="1" x="1465"/>
        <item m="1" x="1772"/>
        <item m="1" x="2085"/>
        <item m="1" x="838"/>
        <item m="1" x="1148"/>
        <item m="1" x="1591"/>
        <item m="1" x="1899"/>
        <item m="1" x="657"/>
        <item m="1" x="972"/>
        <item m="1" x="1277"/>
        <item m="1" x="1477"/>
        <item m="1" x="1784"/>
        <item m="1" x="2097"/>
        <item m="1" x="850"/>
        <item m="1" x="1161"/>
        <item m="1" x="1603"/>
        <item m="1" x="1909"/>
        <item m="1" x="667"/>
        <item m="1" x="982"/>
        <item m="1" x="1283"/>
        <item m="1" x="1491"/>
        <item m="1" x="1795"/>
        <item m="1" x="2110"/>
        <item m="1" x="863"/>
        <item m="1" x="1173"/>
        <item m="1" x="1611"/>
        <item m="1" x="1917"/>
        <item m="1" x="678"/>
        <item m="1" x="990"/>
        <item m="1" x="1287"/>
        <item m="1" x="930"/>
        <item m="1" x="1402"/>
        <item m="1" x="1569"/>
        <item m="1" x="1876"/>
        <item m="1" x="634"/>
        <item m="1" x="947"/>
        <item m="1" x="1254"/>
        <item m="1" x="954"/>
        <item m="1" x="1260"/>
        <item m="1" x="1450"/>
        <item m="1" x="2071"/>
        <item m="1" x="824"/>
        <item m="1" x="1135"/>
        <item m="1" x="1582"/>
        <item m="1" x="1888"/>
        <item m="1" x="641"/>
        <item m="1" x="956"/>
        <item m="1" x="1262"/>
        <item m="1" x="1452"/>
        <item m="1" x="1759"/>
        <item m="1" x="2073"/>
        <item m="1" x="826"/>
        <item m="1" x="1137"/>
        <item m="1" x="1584"/>
        <item m="1" x="1890"/>
        <item m="1" x="648"/>
        <item m="1" x="963"/>
        <item m="1" x="1270"/>
        <item m="1" x="1466"/>
        <item m="1" x="1773"/>
        <item m="1" x="2086"/>
        <item m="1" x="839"/>
        <item m="1" x="1149"/>
        <item m="1" x="1592"/>
        <item m="1" x="1901"/>
        <item m="1" x="659"/>
        <item m="1" x="974"/>
        <item m="1" x="1478"/>
        <item m="1" x="1785"/>
        <item m="1" x="1256"/>
        <item m="1" x="1437"/>
        <item m="1" x="1747"/>
        <item m="1" x="2059"/>
        <item m="1" x="815"/>
        <item m="1" x="1124"/>
        <item m="1" x="1577"/>
        <item m="1" x="1884"/>
        <item m="1" x="642"/>
        <item m="1" x="1422"/>
        <item m="1" x="1733"/>
        <item m="1" x="2044"/>
        <item m="1" x="800"/>
        <item m="1" x="1109"/>
        <item m="1" x="1571"/>
        <item m="1" x="1878"/>
        <item x="567"/>
        <item m="1" x="949"/>
        <item x="568"/>
        <item m="1" x="1438"/>
        <item x="569"/>
        <item m="1" x="2060"/>
        <item x="570"/>
        <item x="571"/>
        <item x="572"/>
        <item x="573"/>
        <item x="574"/>
        <item x="575"/>
        <item x="576"/>
        <item m="1" x="1453"/>
        <item x="577"/>
        <item x="578"/>
        <item x="579"/>
        <item x="580"/>
        <item x="581"/>
        <item x="585"/>
        <item x="587"/>
        <item x="588"/>
        <item x="589"/>
        <item m="1" x="1774"/>
        <item m="1" x="2087"/>
        <item m="1" x="840"/>
        <item m="1" x="1150"/>
        <item m="1" x="1593"/>
        <item m="1" x="1902"/>
        <item m="1" x="660"/>
        <item m="1" x="975"/>
        <item m="1" x="1278"/>
        <item m="1" x="1479"/>
        <item x="582"/>
        <item m="1" x="2098"/>
        <item m="1" x="851"/>
        <item x="583"/>
        <item x="584"/>
        <item x="593"/>
        <item x="601"/>
        <item x="602"/>
        <item x="618"/>
        <item x="619"/>
        <item x="620"/>
        <item x="621"/>
        <item m="1" x="748"/>
        <item x="622"/>
        <item x="623"/>
        <item x="624"/>
        <item m="1" x="1221"/>
        <item m="1" x="1382"/>
        <item m="1" x="1698"/>
        <item m="1" x="1078"/>
        <item m="1" x="1850"/>
        <item m="1" x="919"/>
        <item m="1" x="1230"/>
        <item m="1" x="1388"/>
        <item m="1" x="1084"/>
        <item m="1" x="1554"/>
        <item m="1" x="1861"/>
        <item m="1" x="2179"/>
        <item m="1" x="931"/>
        <item m="1" x="1237"/>
        <item m="1" x="1403"/>
        <item m="1" x="1714"/>
        <item m="1" x="2026"/>
        <item m="1" x="783"/>
        <item m="1" x="1096"/>
        <item m="1" x="1562"/>
        <item m="1" x="1869"/>
        <item m="1" x="2188"/>
        <item m="1" x="941"/>
        <item m="1" x="1247"/>
        <item m="1" x="1423"/>
        <item m="1" x="1734"/>
        <item m="1" x="2045"/>
        <item m="1" x="950"/>
        <item m="1" x="1439"/>
        <item m="1" x="2074"/>
        <item m="1" x="1138"/>
        <item m="1" x="1585"/>
        <item m="1" x="1891"/>
        <item m="1" x="649"/>
        <item m="1" x="964"/>
        <item m="1" x="1271"/>
        <item m="1" x="1467"/>
        <item m="1" x="1775"/>
        <item m="1" x="2088"/>
        <item m="1" x="841"/>
        <item m="1" x="1151"/>
        <item m="1" x="1389"/>
        <item m="1" x="1705"/>
        <item m="1" x="2016"/>
        <item m="1" x="774"/>
        <item m="1" x="1085"/>
        <item m="1" x="1555"/>
        <item m="1" x="1862"/>
        <item m="1" x="2180"/>
        <item m="1" x="932"/>
        <item m="1" x="1238"/>
        <item m="1" x="1404"/>
        <item m="1" x="1715"/>
        <item m="1" x="2027"/>
        <item m="1" x="784"/>
        <item m="1" x="1097"/>
        <item m="1" x="1563"/>
        <item m="1" x="1870"/>
        <item m="1" x="2189"/>
        <item m="1" x="942"/>
        <item m="1" x="1248"/>
        <item m="1" x="1424"/>
        <item m="1" x="1735"/>
        <item m="1" x="2046"/>
        <item m="1" x="801"/>
        <item m="1" x="1110"/>
        <item m="1" x="1572"/>
        <item m="1" x="1879"/>
        <item m="1" x="636"/>
        <item m="1" x="1440"/>
        <item m="1" x="1748"/>
        <item m="1" x="2061"/>
        <item m="1" x="816"/>
        <item m="1" x="1578"/>
        <item m="1" x="1263"/>
        <item m="1" x="827"/>
        <item m="1" x="650"/>
        <item m="1" x="1272"/>
        <item m="1" x="1594"/>
        <item m="1" x="2147"/>
        <item m="1" x="900"/>
        <item m="1" x="1210"/>
        <item m="1" x="1813"/>
        <item m="1" x="2130"/>
        <item m="1" x="883"/>
        <item m="1" x="1191"/>
        <item m="1" x="1359"/>
        <item m="1" x="1680"/>
        <item m="1" x="1986"/>
        <item m="1" x="749"/>
        <item m="1" x="1055"/>
        <item m="1" x="1524"/>
        <item m="1" x="1828"/>
        <item m="1" x="2146"/>
        <item m="1" x="899"/>
        <item m="1" x="1209"/>
        <item m="1" x="1370"/>
        <item m="1" x="1688"/>
        <item m="1" x="1995"/>
        <item m="1" x="759"/>
        <item m="1" x="1066"/>
        <item m="1" x="1537"/>
        <item m="1" x="1842"/>
        <item m="1" x="2162"/>
        <item m="1" x="914"/>
        <item m="1" x="1222"/>
        <item m="1" x="1383"/>
        <item m="1" x="1699"/>
        <item m="1" x="2009"/>
        <item m="1" x="769"/>
        <item m="1" x="1079"/>
        <item m="1" x="1544"/>
        <item m="1" x="1851"/>
        <item m="1" x="2169"/>
        <item m="1" x="920"/>
        <item m="1" x="1231"/>
        <item m="1" x="1390"/>
        <item m="1" x="1706"/>
        <item m="1" x="2017"/>
        <item m="1" x="775"/>
        <item m="1" x="1086"/>
        <item m="1" x="1556"/>
        <item m="1" x="1863"/>
        <item m="1" x="2181"/>
        <item m="1" x="933"/>
        <item m="1" x="1239"/>
        <item m="1" x="1405"/>
        <item m="1" x="1716"/>
        <item m="1" x="2028"/>
        <item m="1" x="785"/>
        <item m="1" x="1098"/>
        <item m="1" x="1564"/>
        <item m="1" x="1871"/>
        <item m="1" x="1347"/>
        <item m="1" x="1972"/>
        <item m="1" x="733"/>
        <item m="1" x="1500"/>
        <item m="1" x="1803"/>
        <item m="1" x="2118"/>
        <item m="1" x="870"/>
        <item m="1" x="1180"/>
        <item m="1" x="1671"/>
        <item m="1" x="1980"/>
        <item m="1" x="740"/>
        <item m="1" x="1509"/>
        <item m="1" x="2131"/>
        <item m="1" x="1192"/>
        <item m="1" x="1360"/>
        <item m="1" x="1056"/>
        <item m="1" x="2148"/>
        <item m="1" x="1371"/>
        <item m="1" x="1996"/>
        <item m="1" x="1067"/>
        <item m="1" x="1843"/>
        <item m="1" x="1223"/>
        <item m="1" x="2010"/>
        <item m="1" x="1391"/>
        <item m="1" x="1707"/>
        <item m="1" x="2018"/>
        <item m="1" x="776"/>
        <item m="1" x="1087"/>
        <item m="1" x="1557"/>
        <item m="1" x="1864"/>
        <item m="1" x="2182"/>
        <item m="1" x="934"/>
        <item m="1" x="1240"/>
        <item m="1" x="1406"/>
        <item m="1" x="1717"/>
        <item m="1" x="2029"/>
        <item m="1" x="786"/>
        <item m="1" x="1565"/>
        <item m="1" x="2190"/>
        <item m="1" x="1249"/>
        <item m="1" x="1425"/>
        <item m="1" x="2047"/>
        <item m="1" x="1111"/>
        <item m="1" x="1965"/>
        <item m="1" x="727"/>
        <item m="1" x="1348"/>
        <item m="1" x="1666"/>
        <item m="1" x="1973"/>
        <item m="1" x="734"/>
        <item m="1" x="1040"/>
        <item m="1" x="1501"/>
        <item m="1" x="1804"/>
        <item m="1" x="2119"/>
        <item m="1" x="871"/>
        <item m="1" x="1181"/>
        <item m="1" x="1352"/>
        <item m="1" x="1672"/>
        <item m="1" x="1981"/>
        <item m="1" x="741"/>
        <item m="1" x="1047"/>
        <item m="1" x="1510"/>
        <item m="1" x="1814"/>
        <item m="1" x="2132"/>
        <item m="1" x="884"/>
        <item m="1" x="1193"/>
        <item m="1" x="1361"/>
        <item m="1" x="1681"/>
        <item m="1" x="1987"/>
        <item m="1" x="750"/>
        <item m="1" x="1057"/>
        <item m="1" x="1525"/>
        <item m="1" x="1829"/>
        <item m="1" x="2149"/>
        <item m="1" x="901"/>
        <item m="1" x="1211"/>
        <item m="1" x="1372"/>
        <item m="1" x="1689"/>
        <item m="1" x="1997"/>
        <item m="1" x="760"/>
        <item m="1" x="1068"/>
        <item m="1" x="1538"/>
        <item m="1" x="1844"/>
        <item m="1" x="2163"/>
        <item m="1" x="802"/>
        <item m="1" x="1112"/>
        <item m="1" x="1468"/>
        <item m="1" x="1776"/>
        <item m="1" x="2089"/>
        <item m="1" x="842"/>
        <item m="1" x="1152"/>
        <item m="1" x="1338"/>
        <item m="1" x="1655"/>
        <item m="1" x="1959"/>
        <item m="1" x="719"/>
        <item m="1" x="1028"/>
        <item m="1" x="1480"/>
        <item m="1" x="1786"/>
        <item m="1" x="2099"/>
        <item m="1" x="852"/>
        <item m="1" x="1162"/>
        <item m="1" x="1341"/>
        <item m="1" x="1661"/>
        <item m="1" x="1966"/>
        <item m="1" x="728"/>
        <item m="1" x="1035"/>
        <item m="1" x="1492"/>
        <item m="1" x="1796"/>
        <item m="1" x="2111"/>
        <item m="1" x="864"/>
        <item m="1" x="1174"/>
        <item m="1" x="1349"/>
        <item m="1" x="1667"/>
        <item m="1" x="1974"/>
        <item m="1" x="735"/>
        <item m="1" x="1041"/>
        <item m="1" x="1502"/>
        <item m="1" x="1805"/>
        <item m="1" x="2120"/>
        <item m="1" x="872"/>
        <item m="1" x="1353"/>
        <item m="1" x="1673"/>
        <item m="1" x="742"/>
        <item m="1" x="1048"/>
        <item m="1" x="1511"/>
        <item m="1" x="1815"/>
        <item m="1" x="2133"/>
        <item m="1" x="885"/>
        <item m="1" x="1194"/>
        <item m="1" x="1362"/>
        <item m="1" x="1682"/>
        <item m="1" x="1988"/>
        <item m="1" x="751"/>
        <item m="1" x="1058"/>
        <item m="1" x="1526"/>
        <item m="1" x="1830"/>
        <item m="1" x="2150"/>
        <item m="1" x="902"/>
        <item m="1" x="1212"/>
        <item m="1" x="1373"/>
        <item m="1" x="720"/>
        <item m="1" x="1029"/>
        <item m="1" x="1481"/>
        <item m="1" x="1787"/>
        <item m="1" x="2100"/>
        <item m="1" x="853"/>
        <item m="1" x="1163"/>
        <item m="1" x="1342"/>
        <item m="1" x="1662"/>
        <item m="1" x="1967"/>
        <item m="1" x="729"/>
        <item m="1" x="1036"/>
        <item m="1" x="1493"/>
        <item m="1" x="1797"/>
        <item m="1" x="2112"/>
        <item m="1" x="865"/>
        <item m="1" x="1175"/>
        <item m="1" x="1350"/>
        <item m="1" x="1668"/>
        <item m="1" x="1975"/>
        <item m="1" x="736"/>
        <item m="1" x="1042"/>
        <item m="1" x="1503"/>
        <item m="1" x="1806"/>
        <item m="1" x="2121"/>
        <item m="1" x="873"/>
        <item m="1" x="1182"/>
        <item m="1" x="1354"/>
        <item m="1" x="1674"/>
        <item m="1" x="1982"/>
        <item m="1" x="743"/>
        <item m="1" x="1049"/>
        <item m="1" x="1512"/>
        <item m="1" x="1816"/>
        <item m="1" x="2134"/>
        <item m="1" x="886"/>
        <item m="1" x="1195"/>
        <item m="1" x="1363"/>
        <item m="1" x="1494"/>
        <item m="1" x="1798"/>
        <item m="1" x="2113"/>
        <item m="1" x="866"/>
        <item m="1" x="1176"/>
        <item m="1" x="1669"/>
        <item m="1" x="1976"/>
        <item m="1" x="737"/>
        <item m="1" x="1043"/>
        <item m="1" x="1807"/>
        <item m="1" x="2122"/>
        <item m="1" x="874"/>
        <item m="1" x="1183"/>
        <item m="1" x="1355"/>
        <item m="1" x="1675"/>
        <item m="1" x="1513"/>
        <item m="1" x="1817"/>
        <item m="1" x="887"/>
        <item m="1" x="1196"/>
        <item m="1" x="1364"/>
        <item m="1" x="1989"/>
        <item m="1" x="752"/>
        <item m="1" x="1059"/>
        <item m="1" x="1527"/>
        <item m="1" x="1374"/>
        <item m="1" x="1700"/>
        <item m="1" x="2011"/>
        <item m="1" x="1080"/>
        <item m="1" x="1545"/>
        <item m="1" x="1852"/>
        <item m="1" x="2170"/>
        <item m="1" x="921"/>
        <item m="1" x="1232"/>
        <item m="1" x="1392"/>
        <item m="1" x="2124"/>
        <item m="1" x="876"/>
        <item m="1" x="1185"/>
        <item m="1" x="1677"/>
        <item m="1" x="1832"/>
        <item m="1" x="2152"/>
        <item m="1" x="1999"/>
        <item m="1" x="1070"/>
        <item m="1" x="1845"/>
        <item m="1" x="1224"/>
        <item m="1" x="1384"/>
        <item m="1" x="2012"/>
        <item m="1" x="1081"/>
        <item m="1" x="1546"/>
        <item m="1" x="1853"/>
        <item m="1" x="2171"/>
        <item m="1" x="922"/>
        <item m="1" x="1233"/>
        <item m="1" x="1977"/>
        <item m="1" x="1504"/>
        <item m="1" x="877"/>
        <item m="1" x="2136"/>
        <item m="1" x="1684"/>
        <item m="1" x="1990"/>
        <item m="1" x="753"/>
        <item m="1" x="1061"/>
        <item m="1" x="1529"/>
        <item m="1" x="2153"/>
        <item m="1" x="904"/>
        <item m="1" x="1376"/>
        <item m="1" x="1691"/>
        <item m="1" x="2000"/>
        <item m="1" x="762"/>
        <item m="1" x="1071"/>
        <item m="1" x="1539"/>
        <item m="1" x="2164"/>
        <item m="1" x="915"/>
        <item m="1" x="1225"/>
        <item m="1" x="1385"/>
        <item m="1" x="2013"/>
        <item m="1" x="770"/>
        <item m="1" x="1082"/>
        <item m="1" x="1547"/>
        <item m="1" x="1854"/>
        <item m="1" x="2172"/>
        <item m="1" x="923"/>
        <item m="1" x="1393"/>
        <item m="1" x="1708"/>
        <item m="1" x="777"/>
        <item m="1" x="1088"/>
        <item m="1" x="1558"/>
        <item m="1" x="1865"/>
        <item m="1" x="2183"/>
        <item m="1" x="1241"/>
        <item m="1" x="1408"/>
        <item m="1" x="1719"/>
        <item m="1" x="2031"/>
        <item m="1" x="788"/>
        <item m="1" x="1100"/>
        <item m="1" x="1872"/>
        <item m="1" x="2191"/>
        <item m="1" x="943"/>
        <item m="1" x="1250"/>
        <item m="1" x="1427"/>
        <item m="1" x="1737"/>
        <item m="1" x="2049"/>
        <item m="1" x="804"/>
        <item m="1" x="1114"/>
        <item m="1" x="2123"/>
        <item m="1" x="875"/>
        <item m="1" x="1184"/>
        <item m="1" x="1356"/>
        <item m="1" x="1676"/>
        <item m="1" x="1983"/>
        <item m="1" x="744"/>
        <item m="1" x="1050"/>
        <item m="1" x="1514"/>
        <item m="1" x="1818"/>
        <item m="1" x="2135"/>
        <item m="1" x="888"/>
        <item m="1" x="1197"/>
        <item m="1" x="1365"/>
        <item m="1" x="1683"/>
        <item m="1" x="1060"/>
        <item m="1" x="1528"/>
        <item m="1" x="1831"/>
        <item m="1" x="2151"/>
        <item m="1" x="903"/>
        <item m="1" x="1213"/>
        <item m="1" x="1375"/>
        <item m="1" x="1690"/>
        <item m="1" x="1998"/>
        <item m="1" x="761"/>
        <item m="1" x="1069"/>
        <item m="1" x="1407"/>
        <item m="1" x="1718"/>
        <item m="1" x="2030"/>
        <item m="1" x="787"/>
        <item m="1" x="1099"/>
        <item m="1" x="1318"/>
        <item m="1" x="1619"/>
        <item m="1" x="1924"/>
        <item m="1" x="685"/>
        <item m="1" x="997"/>
        <item m="1" x="1426"/>
        <item m="1" x="1736"/>
        <item m="1" x="2048"/>
        <item m="1" x="803"/>
        <item m="1" x="1113"/>
        <item m="1" x="1324"/>
        <item m="1" x="1629"/>
        <item m="1" x="1933"/>
        <item m="1" x="1454"/>
        <item m="1" x="1760"/>
        <item m="1" x="2075"/>
        <item m="1" x="828"/>
        <item m="1" x="1139"/>
        <item m="1" x="1335"/>
        <item m="1" x="1953"/>
        <item m="1" x="714"/>
        <item m="1" x="1023"/>
        <item m="1" x="1469"/>
        <item m="1" x="1777"/>
        <item m="1" x="2090"/>
        <item m="1" x="843"/>
        <item m="1" x="1153"/>
        <item m="1" x="1339"/>
        <item m="1" x="1656"/>
        <item m="1" x="1960"/>
        <item m="1" x="721"/>
        <item m="1" x="1030"/>
        <item m="1" x="1482"/>
        <item m="1" x="1788"/>
        <item m="1" x="2101"/>
        <item m="1" x="854"/>
        <item m="1" x="1164"/>
        <item m="1" x="1343"/>
        <item m="1" x="1663"/>
        <item m="1" x="1968"/>
        <item m="1" x="730"/>
        <item m="1" x="1037"/>
        <item m="1" x="1495"/>
        <item m="1" x="1799"/>
        <item m="1" x="2114"/>
        <item m="1" x="867"/>
        <item m="1" x="1177"/>
        <item m="1" x="1351"/>
        <item m="1" x="1670"/>
        <item m="1" x="1978"/>
        <item m="1" x="1044"/>
        <item m="1" x="1505"/>
        <item m="1" x="1808"/>
        <item m="1" x="2125"/>
        <item m="1" x="878"/>
        <item m="1" x="1186"/>
        <item m="1" x="1685"/>
        <item m="1" x="1991"/>
        <item m="1" x="754"/>
        <item m="1" x="1062"/>
        <item m="1" x="1530"/>
        <item m="1" x="1833"/>
        <item m="1" x="2154"/>
        <item m="1" x="905"/>
        <item m="1" x="1214"/>
        <item m="1" x="1657"/>
        <item m="1" x="1961"/>
        <item m="1" x="722"/>
        <item m="1" x="1031"/>
        <item m="1" x="1483"/>
        <item m="1" x="1789"/>
        <item m="1" x="2102"/>
        <item m="1" x="855"/>
        <item m="1" x="1165"/>
        <item m="1" x="1344"/>
        <item m="1" x="1664"/>
        <item m="1" x="1969"/>
        <item m="1" x="731"/>
        <item m="1" x="745"/>
        <item m="1" x="1051"/>
        <item m="1" x="1515"/>
        <item m="1" x="1819"/>
        <item m="1" x="2137"/>
        <item m="1" x="889"/>
        <item m="1" x="1198"/>
        <item m="1" x="1366"/>
        <item m="1" x="755"/>
        <item m="1" x="1834"/>
        <item m="1" x="2155"/>
        <item m="1" x="906"/>
        <item m="1" x="1377"/>
        <item m="1" x="2001"/>
        <item m="1" x="1072"/>
        <item m="1" x="2032"/>
        <item m="1" x="1319"/>
        <item m="1" x="686"/>
        <item m="1" x="1125"/>
        <item m="1" x="1330"/>
        <item m="1" x="1640"/>
        <item m="1" x="1944"/>
        <item m="1" x="1455"/>
        <item m="1" x="829"/>
        <item m="1" x="1651"/>
        <item m="1" x="1025"/>
        <item m="1" x="1620"/>
        <item m="1" x="1925"/>
        <item m="1" x="687"/>
        <item m="1" x="998"/>
        <item m="1" x="1428"/>
        <item m="1" x="1738"/>
        <item m="1" x="2050"/>
        <item m="1" x="805"/>
        <item m="1" x="1115"/>
        <item m="1" x="1325"/>
        <item m="1" x="1632"/>
        <item m="1" x="1936"/>
        <item m="1" x="697"/>
        <item m="1" x="1008"/>
        <item m="1" x="1441"/>
        <item m="1" x="1749"/>
        <item m="1" x="2062"/>
        <item m="1" x="817"/>
        <item m="1" x="1126"/>
        <item m="1" x="1331"/>
        <item m="1" x="1642"/>
        <item m="1" x="1946"/>
        <item m="1" x="707"/>
        <item m="1" x="1017"/>
        <item m="1" x="1456"/>
        <item m="1" x="1761"/>
        <item m="1" x="2076"/>
        <item m="1" x="830"/>
        <item m="1" x="1140"/>
        <item m="1" x="1336"/>
        <item m="1" x="1652"/>
        <item m="1" x="1957"/>
        <item m="1" x="717"/>
        <item m="1" x="1470"/>
        <item m="1" x="1778"/>
        <item m="1" x="2091"/>
        <item m="1" x="844"/>
        <item m="1" x="1154"/>
        <item m="1" x="1340"/>
        <item m="1" x="1659"/>
        <item m="1" x="1963"/>
        <item m="1" x="724"/>
        <item m="1" x="1034"/>
        <item m="1" x="1484"/>
        <item m="1" x="2103"/>
        <item m="1" x="856"/>
        <item m="1" x="1166"/>
        <item m="1" x="1345"/>
        <item m="1" x="1665"/>
        <item m="1" x="1970"/>
        <item m="1" x="732"/>
        <item m="1" x="1038"/>
        <item m="1" x="1496"/>
        <item m="1" x="746"/>
        <item m="1" x="1052"/>
        <item m="1" x="1516"/>
        <item m="1" x="1820"/>
        <item m="1" x="2138"/>
        <item m="1" x="890"/>
        <item m="1" x="1199"/>
        <item m="1" x="1367"/>
        <item m="1" x="1686"/>
        <item m="1" x="1992"/>
        <item m="1" x="756"/>
        <item m="1" x="1063"/>
        <item m="1" x="1531"/>
        <item m="1" x="1835"/>
        <item m="1" x="2156"/>
        <item m="1" x="907"/>
        <item m="1" x="1215"/>
        <item m="1" x="1378"/>
        <item m="1" x="1693"/>
        <item m="1" x="2003"/>
        <item m="1" x="764"/>
        <item m="1" x="1073"/>
        <item m="1" x="1409"/>
        <item m="1" x="1720"/>
        <item m="1" x="2033"/>
        <item m="1" x="789"/>
        <item m="1" x="806"/>
        <item m="1" x="1116"/>
        <item m="1" x="1937"/>
        <item m="1" x="698"/>
        <item m="1" x="1009"/>
        <item m="1" x="1442"/>
        <item m="1" x="2063"/>
        <item m="1" x="1644"/>
        <item m="1" x="1948"/>
        <item m="1" x="709"/>
        <item m="1" x="1018"/>
        <item m="1" x="1458"/>
        <item m="1" x="1763"/>
        <item m="1" x="1486"/>
        <item m="1" x="2105"/>
        <item m="1" x="858"/>
        <item m="1" x="1168"/>
        <item m="1" x="1971"/>
        <item m="1" x="1039"/>
        <item m="1" x="1979"/>
        <item m="1" x="738"/>
        <item m="1" x="1045"/>
        <item m="1" x="2127"/>
        <item m="1" x="880"/>
        <item m="1" x="1357"/>
        <item m="1" x="1678"/>
        <item m="1" x="1984"/>
        <item m="1" x="1053"/>
        <item m="1" x="1517"/>
        <item m="1" x="1821"/>
        <item m="1" x="2139"/>
        <item m="1" x="1200"/>
        <item m="1" x="1368"/>
        <item m="1" x="1993"/>
        <item m="1" x="757"/>
        <item m="1" x="1836"/>
        <item m="1" x="739"/>
        <item m="1" x="1046"/>
        <item m="1" x="1507"/>
        <item m="1" x="1810"/>
        <item m="1" x="2128"/>
        <item m="1" x="1188"/>
        <item m="1" x="1358"/>
        <item m="1" x="1679"/>
        <item m="1" x="1985"/>
        <item m="1" x="747"/>
        <item m="1" x="1054"/>
        <item m="1" x="1518"/>
        <item m="1" x="1822"/>
        <item m="1" x="2140"/>
        <item m="1" x="892"/>
        <item m="1" x="1202"/>
        <item m="1" x="1369"/>
        <item m="1" x="1687"/>
        <item m="1" x="1994"/>
        <item m="1" x="758"/>
        <item m="1" x="1064"/>
        <item m="1" x="1532"/>
        <item m="1" x="1837"/>
        <item m="1" x="2157"/>
        <item m="1" x="909"/>
        <item m="1" x="2004"/>
        <item m="1" x="765"/>
        <item m="1" x="1074"/>
        <item m="1" x="1412"/>
        <item m="1" x="1723"/>
        <item m="1" x="2036"/>
        <item m="1" x="1766"/>
        <item m="1" x="1653"/>
        <item m="1" x="1958"/>
        <item m="1" x="718"/>
        <item m="1" x="1065"/>
        <item m="1" x="1534"/>
        <item m="1" x="1839"/>
        <item m="1" x="2159"/>
        <item m="1" x="911"/>
        <item m="1" x="1218"/>
        <item m="1" x="1379"/>
        <item m="1" x="1694"/>
        <item m="1" x="2005"/>
        <item m="1" x="766"/>
        <item m="1" x="1692"/>
        <item m="1" x="2002"/>
        <item m="1" x="763"/>
        <item m="1" x="1598"/>
        <item m="1" x="1906"/>
        <item m="1" x="664"/>
        <item m="1" x="979"/>
        <item m="1" x="1701"/>
        <item m="1" x="2014"/>
        <item m="1" x="771"/>
        <item m="1" x="1310"/>
        <item m="1" x="1606"/>
        <item m="1" x="1913"/>
        <item m="1" x="671"/>
        <item m="1" x="985"/>
        <item m="1" x="1614"/>
        <item m="1" x="680"/>
        <item m="1" x="993"/>
        <item m="1" x="1410"/>
        <item m="1" x="1721"/>
        <item m="1" x="2034"/>
        <item m="1" x="790"/>
        <item m="1" x="673"/>
        <item m="1" x="987"/>
        <item m="1" x="1394"/>
        <item m="1" x="1709"/>
        <item m="1" x="2019"/>
        <item m="1" x="778"/>
        <item m="1" x="1089"/>
        <item m="1" x="1315"/>
        <item m="1" x="1615"/>
        <item m="1" x="1919"/>
        <item m="1" x="681"/>
        <item m="1" x="994"/>
        <item m="1" x="1411"/>
        <item m="1" x="1722"/>
        <item m="1" x="2035"/>
        <item m="1" x="791"/>
        <item m="1" x="1101"/>
        <item m="1" x="1320"/>
        <item m="1" x="1623"/>
        <item m="1" x="1927"/>
        <item m="1" x="690"/>
        <item m="1" x="1001"/>
        <item m="1" x="1429"/>
        <item m="1" x="1739"/>
        <item m="1" x="2051"/>
        <item m="1" x="807"/>
        <item m="1" x="1117"/>
        <item m="1" x="1326"/>
        <item m="1" x="1634"/>
        <item m="1" x="1939"/>
        <item m="1" x="700"/>
        <item m="1" x="1011"/>
        <item m="1" x="1443"/>
        <item m="1" x="1750"/>
        <item m="1" x="2064"/>
        <item m="1" x="818"/>
        <item m="1" x="1127"/>
        <item m="1" x="1332"/>
        <item m="1" x="1646"/>
        <item m="1" x="1950"/>
        <item m="1" x="711"/>
        <item m="1" x="1020"/>
        <item m="1" x="1460"/>
        <item m="1" x="1765"/>
        <item m="1" x="1026"/>
        <item m="1" x="995"/>
        <item m="1" x="1413"/>
        <item m="1" x="1724"/>
        <item m="1" x="2037"/>
        <item m="1" x="1102"/>
        <item m="1" x="1321"/>
        <item m="1" x="1624"/>
        <item m="1" x="1928"/>
        <item m="1" x="691"/>
        <item m="1" x="1002"/>
        <item m="1" x="1430"/>
        <item m="1" x="1740"/>
        <item m="1" x="2052"/>
        <item m="1" x="808"/>
        <item m="1" x="1118"/>
        <item m="1" x="1327"/>
        <item m="1" x="1635"/>
        <item m="1" x="1940"/>
        <item m="1" x="701"/>
        <item m="1" x="1012"/>
        <item m="1" x="1444"/>
        <item m="1" x="1751"/>
        <item m="1" x="2065"/>
        <item m="1" x="819"/>
        <item m="1" x="1128"/>
        <item m="1" x="1333"/>
        <item m="1" x="1647"/>
        <item m="1" x="1951"/>
        <item m="1" x="712"/>
        <item m="1" x="1021"/>
        <item m="1" x="1461"/>
        <item m="1" x="1767"/>
        <item m="1" x="2079"/>
        <item m="1" x="833"/>
        <item m="1" x="1143"/>
        <item m="1" x="1895"/>
        <item m="1" x="654"/>
        <item m="1" x="968"/>
        <item m="1" x="1380"/>
        <item m="1" x="1695"/>
        <item m="1" x="2006"/>
        <item m="1" x="767"/>
        <item m="1" x="1075"/>
        <item m="1" x="1307"/>
        <item m="1" x="1907"/>
        <item m="1" x="665"/>
        <item m="1" x="980"/>
        <item m="1" x="1386"/>
        <item m="1" x="1702"/>
        <item m="1" x="2015"/>
        <item m="1" x="772"/>
        <item m="1" x="1083"/>
        <item m="1" x="1311"/>
        <item m="1" x="1608"/>
        <item m="1" x="1915"/>
        <item m="1" x="674"/>
        <item m="1" x="988"/>
        <item m="1" x="1395"/>
        <item m="1" x="1710"/>
        <item m="1" x="2020"/>
        <item m="1" x="779"/>
        <item m="1" x="1090"/>
        <item m="1" x="1316"/>
        <item m="1" x="1616"/>
        <item m="1" x="1920"/>
        <item m="1" x="682"/>
        <item m="1" x="996"/>
        <item m="1" x="1414"/>
        <item m="1" x="1725"/>
        <item m="1" x="2038"/>
        <item m="1" x="792"/>
        <item m="1" x="1103"/>
        <item m="1" x="1322"/>
        <item m="1" x="1625"/>
        <item m="1" x="1929"/>
        <item m="1" x="692"/>
        <item m="1" x="1312"/>
        <item m="1" x="676"/>
        <item m="1" x="1396"/>
        <item m="1" x="1317"/>
        <item m="1" x="1921"/>
        <item m="1" x="1415"/>
        <item m="1" x="793"/>
        <item m="1" x="1627"/>
        <item m="1" x="693"/>
        <item m="1" x="1431"/>
        <item m="1" x="809"/>
        <item m="1" x="1328"/>
        <item m="1" x="820"/>
        <item m="1" x="1129"/>
        <item m="1" x="1027"/>
        <item m="1" x="1474"/>
        <item m="1" x="2094"/>
        <item m="1" x="1158"/>
        <item m="1" x="1660"/>
        <item m="1" x="725"/>
        <item m="1" x="1305"/>
        <item m="1" x="1898"/>
        <item m="1" x="971"/>
        <item m="1" x="1696"/>
        <item m="1" x="2007"/>
        <item m="1" x="1076"/>
        <item m="1" x="1308"/>
        <item m="1" x="1602"/>
        <item m="1" x="1703"/>
        <item m="1" x="773"/>
        <item m="1" x="1313"/>
        <item m="1" x="1610"/>
        <item m="1" x="677"/>
        <item m="1" x="1397"/>
        <item m="1" x="2021"/>
        <item m="1" x="1091"/>
        <item m="1" x="1617"/>
        <item m="1" x="1922"/>
        <item m="1" x="683"/>
        <item m="1" x="1417"/>
        <item m="1" x="1727"/>
        <item m="1" x="795"/>
        <item m="1" x="1931"/>
        <item m="1" x="1004"/>
        <item m="1" x="1742"/>
        <item m="1" x="2054"/>
        <item m="1" x="1636"/>
        <item m="1" x="702"/>
        <item m="1" x="1446"/>
        <item m="1" x="1753"/>
        <item m="1" x="2067"/>
        <item m="1" x="1131"/>
        <item m="1" x="1964"/>
        <item m="1" x="726"/>
        <item m="1" x="1346"/>
        <item m="1" x="1306"/>
        <item m="1" x="1900"/>
        <item m="1" x="658"/>
        <item m="1" x="973"/>
        <item m="1" x="1381"/>
        <item m="1" x="1697"/>
        <item m="1" x="2008"/>
        <item m="1" x="768"/>
        <item m="1" x="1077"/>
        <item m="1" x="1309"/>
        <item m="1" x="668"/>
        <item m="1" x="1387"/>
        <item m="1" x="1704"/>
        <item m="1" x="1314"/>
        <item m="1" x="1612"/>
        <item m="1" x="1418"/>
        <item m="1" x="1728"/>
        <item m="1" x="2040"/>
        <item m="1" x="796"/>
        <item m="1" x="1105"/>
        <item m="1" x="1323"/>
        <item m="1" x="1628"/>
        <item m="1" x="1932"/>
        <item m="1" x="694"/>
        <item m="1" x="1005"/>
        <item m="1" x="1433"/>
        <item m="1" x="1743"/>
        <item m="1" x="2055"/>
        <item m="1" x="811"/>
        <item m="1" x="1120"/>
        <item m="1" x="1329"/>
        <item m="1" x="1637"/>
        <item m="1" x="1941"/>
        <item m="1" x="703"/>
        <item m="1" x="1013"/>
        <item m="1" x="1447"/>
        <item m="1" x="1754"/>
        <item m="1" x="2068"/>
        <item m="1" x="822"/>
        <item m="1" x="1132"/>
        <item m="1" x="1334"/>
        <item m="1" x="1648"/>
        <item m="1" x="1952"/>
        <item m="1" x="713"/>
        <item m="1" x="1022"/>
        <item m="1" x="1463"/>
        <item m="1" x="1769"/>
        <item m="1" x="2081"/>
        <item m="1" x="835"/>
        <item m="1" x="1145"/>
        <item m="1" x="1337"/>
        <item m="1" x="16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 x="566"/>
        <item x="586"/>
        <item x="590"/>
        <item x="591"/>
        <item x="592"/>
        <item x="594"/>
        <item x="595"/>
        <item x="596"/>
        <item x="597"/>
        <item x="598"/>
        <item x="599"/>
        <item x="600"/>
        <item x="603"/>
        <item x="604"/>
        <item x="605"/>
        <item x="606"/>
        <item x="607"/>
        <item x="608"/>
        <item x="609"/>
        <item x="610"/>
        <item x="611"/>
        <item x="612"/>
        <item x="613"/>
        <item x="614"/>
        <item x="615"/>
        <item x="616"/>
        <item x="617"/>
        <item x="625"/>
        <item x="626"/>
        <item x="627"/>
        <item x="628"/>
        <item x="629"/>
        <item x="630"/>
      </items>
    </pivotField>
    <pivotField name="Tgl SPBy" axis="axisRow" compact="0" numFmtId="14" outline="0" showAll="0" defaultSubtotal="0">
      <items count="353">
        <item m="1" x="239"/>
        <item m="1" x="122"/>
        <item m="1" x="243"/>
        <item m="1" x="126"/>
        <item m="1" x="246"/>
        <item m="1" x="128"/>
        <item m="1" x="249"/>
        <item m="1" x="131"/>
        <item m="1" x="252"/>
        <item m="1" x="134"/>
        <item m="1" x="255"/>
        <item m="1" x="136"/>
        <item m="1" x="258"/>
        <item m="1" x="139"/>
        <item m="1" x="141"/>
        <item m="1" x="261"/>
        <item m="1" x="144"/>
        <item m="1" x="263"/>
        <item m="1" x="148"/>
        <item m="1" x="265"/>
        <item m="1" x="268"/>
        <item m="1" x="152"/>
        <item m="1" x="271"/>
        <item m="1" x="154"/>
        <item m="1" x="277"/>
        <item m="1" x="161"/>
        <item m="1" x="283"/>
        <item m="1" x="129"/>
        <item m="1" x="250"/>
        <item m="1" x="132"/>
        <item m="1" x="253"/>
        <item m="1" x="256"/>
        <item m="1" x="137"/>
        <item m="1" x="140"/>
        <item m="1" x="259"/>
        <item m="1" x="145"/>
        <item m="1" x="149"/>
        <item m="1" x="266"/>
        <item m="1" x="151"/>
        <item m="1" x="272"/>
        <item m="1" x="155"/>
        <item m="1" x="278"/>
        <item m="1" x="162"/>
        <item m="1" x="279"/>
        <item m="1" x="165"/>
        <item m="1" x="169"/>
        <item m="1" x="254"/>
        <item m="1" x="135"/>
        <item m="1" x="257"/>
        <item m="1" x="138"/>
        <item m="1" x="260"/>
        <item m="1" x="142"/>
        <item m="1" x="262"/>
        <item m="1" x="146"/>
        <item m="1" x="264"/>
        <item m="1" x="269"/>
        <item m="1" x="153"/>
        <item m="1" x="273"/>
        <item m="1" x="156"/>
        <item m="1" x="280"/>
        <item m="1" x="166"/>
        <item m="1" x="284"/>
        <item m="1" x="143"/>
        <item m="1" x="147"/>
        <item m="1" x="150"/>
        <item m="1" x="274"/>
        <item m="1" x="157"/>
        <item m="1" x="287"/>
        <item m="1" x="172"/>
        <item m="1" x="295"/>
        <item m="1" x="300"/>
        <item m="1" x="267"/>
        <item m="1" x="275"/>
        <item m="1" x="158"/>
        <item m="1" x="301"/>
        <item m="1" x="180"/>
        <item m="1" x="310"/>
        <item m="1" x="319"/>
        <item m="1" x="270"/>
        <item m="1" x="159"/>
        <item m="1" x="163"/>
        <item m="1" x="173"/>
        <item m="1" x="291"/>
        <item m="1" x="296"/>
        <item m="1" x="181"/>
        <item m="1" x="306"/>
        <item m="1" x="186"/>
        <item m="1" x="190"/>
        <item m="1" x="320"/>
        <item m="1" x="200"/>
        <item m="1" x="325"/>
        <item m="1" x="204"/>
        <item m="1" x="276"/>
        <item m="1" x="160"/>
        <item m="1" x="164"/>
        <item m="1" x="281"/>
        <item m="1" x="167"/>
        <item m="1" x="285"/>
        <item m="1" x="170"/>
        <item m="1" x="288"/>
        <item m="1" x="292"/>
        <item m="1" x="175"/>
        <item m="1" x="297"/>
        <item m="1" x="177"/>
        <item m="1" x="302"/>
        <item m="1" x="182"/>
        <item m="1" x="187"/>
        <item m="1" x="311"/>
        <item m="1" x="191"/>
        <item m="1" x="316"/>
        <item m="1" x="195"/>
        <item m="1" x="326"/>
        <item m="1" x="205"/>
        <item m="1" x="330"/>
        <item m="1" x="211"/>
        <item m="1" x="335"/>
        <item m="1" x="341"/>
        <item m="1" x="282"/>
        <item m="1" x="168"/>
        <item m="1" x="286"/>
        <item m="1" x="171"/>
        <item m="1" x="289"/>
        <item m="1" x="293"/>
        <item m="1" x="176"/>
        <item m="1" x="298"/>
        <item m="1" x="178"/>
        <item m="1" x="303"/>
        <item m="1" x="183"/>
        <item m="1" x="312"/>
        <item m="1" x="192"/>
        <item m="1" x="196"/>
        <item m="1" x="321"/>
        <item m="1" x="206"/>
        <item m="1" x="331"/>
        <item m="1" x="212"/>
        <item m="1" x="336"/>
        <item m="1" x="216"/>
        <item m="1" x="220"/>
        <item m="1" x="345"/>
        <item m="1" x="224"/>
        <item m="1" x="349"/>
        <item m="1" x="290"/>
        <item m="1" x="174"/>
        <item m="1" x="294"/>
        <item m="1" x="299"/>
        <item m="1" x="179"/>
        <item m="1" x="304"/>
        <item m="1" x="184"/>
        <item m="1" x="307"/>
        <item m="1" x="313"/>
        <item m="1" x="193"/>
        <item m="1" x="317"/>
        <item m="1" x="197"/>
        <item m="1" x="322"/>
        <item m="1" x="201"/>
        <item m="1" x="207"/>
        <item m="1" x="332"/>
        <item m="1" x="213"/>
        <item m="1" x="337"/>
        <item m="1" x="217"/>
        <item m="1" x="342"/>
        <item m="1" x="225"/>
        <item m="1" x="350"/>
        <item m="1" x="229"/>
        <item m="1" x="112"/>
        <item m="1" x="233"/>
        <item m="1" x="305"/>
        <item m="1" x="185"/>
        <item m="1" x="308"/>
        <item m="1" x="188"/>
        <item m="1" x="314"/>
        <item m="1" x="198"/>
        <item m="1" x="323"/>
        <item m="1" x="202"/>
        <item m="1" x="327"/>
        <item m="1" x="208"/>
        <item m="1" x="214"/>
        <item m="1" x="338"/>
        <item m="1" x="218"/>
        <item m="1" x="343"/>
        <item m="1" x="221"/>
        <item m="1" x="346"/>
        <item m="1" x="226"/>
        <item m="1" x="351"/>
        <item m="1" x="230"/>
        <item m="1" x="113"/>
        <item m="1" x="234"/>
        <item m="1" x="116"/>
        <item m="1" x="236"/>
        <item m="1" x="119"/>
        <item m="1" x="240"/>
        <item m="1" x="123"/>
        <item m="1" x="309"/>
        <item m="1" x="189"/>
        <item m="1" x="315"/>
        <item m="1" x="194"/>
        <item m="1" x="324"/>
        <item m="1" x="203"/>
        <item m="1" x="328"/>
        <item m="1" x="209"/>
        <item m="1" x="333"/>
        <item m="1" x="339"/>
        <item m="1" x="219"/>
        <item m="1" x="344"/>
        <item m="1" x="222"/>
        <item m="1" x="347"/>
        <item m="1" x="227"/>
        <item m="1" x="231"/>
        <item m="1" x="114"/>
        <item m="1" x="235"/>
        <item m="1" x="117"/>
        <item m="1" x="237"/>
        <item m="1" x="120"/>
        <item m="1" x="241"/>
        <item m="1" x="124"/>
        <item m="1" x="244"/>
        <item m="1" x="127"/>
        <item m="1" x="247"/>
        <item m="1" x="318"/>
        <item m="1" x="199"/>
        <item m="1" x="329"/>
        <item m="1" x="210"/>
        <item m="1" x="334"/>
        <item m="1" x="215"/>
        <item m="1" x="340"/>
        <item m="1" x="223"/>
        <item m="1" x="348"/>
        <item m="1" x="228"/>
        <item m="1" x="352"/>
        <item m="1" x="232"/>
        <item m="1" x="115"/>
        <item m="1" x="118"/>
        <item m="1" x="238"/>
        <item m="1" x="121"/>
        <item m="1" x="242"/>
        <item m="1" x="125"/>
        <item m="1" x="245"/>
        <item m="1" x="248"/>
        <item m="1" x="130"/>
        <item m="1" x="251"/>
        <item m="1" x="1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6">
        <item x="37"/>
        <item m="1" x="106"/>
        <item x="41"/>
        <item x="0"/>
        <item x="70"/>
        <item x="4"/>
        <item x="6"/>
        <item x="7"/>
        <item x="71"/>
        <item x="10"/>
        <item m="1" x="94"/>
        <item m="1" x="109"/>
        <item m="1" x="107"/>
        <item x="14"/>
        <item x="43"/>
        <item x="74"/>
        <item m="1" x="133"/>
        <item m="1" x="101"/>
        <item m="1" x="100"/>
        <item m="1" x="121"/>
        <item m="1" x="102"/>
        <item m="1" x="134"/>
        <item m="1" x="124"/>
        <item m="1" x="92"/>
        <item x="15"/>
        <item m="1" x="95"/>
        <item x="42"/>
        <item m="1" x="93"/>
        <item m="1" x="97"/>
        <item m="1" x="99"/>
        <item x="49"/>
        <item x="12"/>
        <item x="61"/>
        <item x="50"/>
        <item m="1" x="112"/>
        <item x="11"/>
        <item x="47"/>
        <item m="1" x="118"/>
        <item x="9"/>
        <item x="66"/>
        <item x="46"/>
        <item x="67"/>
        <item x="45"/>
        <item m="1" x="119"/>
        <item m="1" x="130"/>
        <item m="1" x="129"/>
        <item x="8"/>
        <item x="77"/>
        <item x="36"/>
        <item x="78"/>
        <item x="53"/>
        <item x="54"/>
        <item m="1" x="104"/>
        <item x="79"/>
        <item m="1" x="128"/>
        <item m="1" x="122"/>
        <item m="1" x="132"/>
        <item m="1" x="135"/>
        <item m="1" x="125"/>
        <item m="1" x="91"/>
        <item x="5"/>
        <item x="2"/>
        <item x="3"/>
        <item x="27"/>
        <item x="26"/>
        <item x="60"/>
        <item x="69"/>
        <item x="59"/>
        <item x="33"/>
        <item x="32"/>
        <item m="1" x="98"/>
        <item x="31"/>
        <item x="55"/>
        <item m="1" x="123"/>
        <item m="1" x="90"/>
        <item x="80"/>
        <item x="56"/>
        <item m="1" x="126"/>
        <item m="1" x="127"/>
        <item x="81"/>
        <item x="19"/>
        <item x="83"/>
        <item x="35"/>
        <item x="72"/>
        <item x="34"/>
        <item x="18"/>
        <item m="1" x="131"/>
        <item x="17"/>
        <item x="51"/>
        <item x="22"/>
        <item x="24"/>
        <item x="82"/>
        <item x="40"/>
        <item x="25"/>
        <item x="23"/>
        <item x="21"/>
        <item m="1" x="108"/>
        <item m="1" x="113"/>
        <item m="1" x="114"/>
        <item x="30"/>
        <item m="1" x="105"/>
        <item m="1" x="116"/>
        <item m="1" x="115"/>
        <item m="1" x="120"/>
        <item x="64"/>
        <item m="1" x="96"/>
        <item m="1" x="111"/>
        <item m="1" x="110"/>
        <item x="73"/>
        <item m="1" x="103"/>
        <item x="63"/>
        <item x="62"/>
        <item m="1" x="117"/>
        <item x="1"/>
        <item x="13"/>
        <item x="16"/>
        <item x="20"/>
        <item x="28"/>
        <item x="29"/>
        <item x="38"/>
        <item x="39"/>
        <item x="44"/>
        <item x="48"/>
        <item x="52"/>
        <item x="57"/>
        <item x="58"/>
        <item x="65"/>
        <item x="68"/>
        <item x="75"/>
        <item x="76"/>
        <item x="84"/>
        <item x="85"/>
        <item x="86"/>
        <item x="87"/>
        <item x="88"/>
        <item x="89"/>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79">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7">
      <x v="1905"/>
      <x v="35"/>
      <x v="2137"/>
      <x v="330"/>
      <x v="133"/>
      <x v="26"/>
      <x v="2190"/>
    </i>
    <i r="7">
      <x v="1906"/>
      <x v="35"/>
      <x v="2139"/>
      <x v="330"/>
      <x v="79"/>
      <x v="119"/>
      <x v="2192"/>
    </i>
    <i r="7">
      <x v="1907"/>
      <x v="35"/>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9">
      <x v="2170"/>
      <x v="336"/>
      <x v="122"/>
      <x v="114"/>
      <x v="2243"/>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9">
      <x v="2189"/>
      <x v="347"/>
      <x v="148"/>
      <x v="81"/>
      <x v="2271"/>
    </i>
    <i r="9">
      <x v="2190"/>
      <x v="347"/>
      <x v="42"/>
      <x v="135"/>
      <x v="2272"/>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61"/>
      <x v="345"/>
      <x v="39"/>
      <x v="122"/>
      <x v="2233"/>
    </i>
    <i r="9">
      <x v="2162"/>
      <x v="338"/>
      <x v="39"/>
      <x v="122"/>
      <x v="2234"/>
    </i>
    <i r="9">
      <x v="2163"/>
      <x v="338"/>
      <x v="39"/>
      <x v="122"/>
      <x v="2235"/>
    </i>
    <i r="9">
      <x v="2187"/>
      <x v="338"/>
      <x v="150"/>
      <x v="133"/>
      <x v="2269"/>
    </i>
    <i r="9">
      <x v="2188"/>
      <x v="337"/>
      <x v="151"/>
      <x v="134"/>
      <x v="2270"/>
    </i>
    <i r="9">
      <x v="2191"/>
      <x v="325"/>
      <x v="39"/>
      <x v="99"/>
      <x v="2273"/>
    </i>
    <i r="7">
      <x v="694"/>
      <x v="35"/>
      <x v="2138"/>
      <x v="331"/>
      <x v="39"/>
      <x v="130"/>
      <x v="2191"/>
    </i>
    <i r="7">
      <x v="695"/>
      <x v="35"/>
      <x v="2140"/>
      <x v="324"/>
      <x v="69"/>
      <x v="130"/>
      <x v="2193"/>
    </i>
    <i r="7">
      <x v="696"/>
      <x v="35"/>
      <x v="2142"/>
      <x v="333"/>
      <x v="69"/>
      <x v="130"/>
      <x v="2195"/>
    </i>
    <i r="7">
      <x v="697"/>
      <x v="35"/>
      <x v="2144"/>
      <x v="334"/>
      <x v="4"/>
      <x v="130"/>
      <x v="2197"/>
    </i>
    <i r="7">
      <x v="1909"/>
      <x v="35"/>
      <x v="2145"/>
      <x v="335"/>
      <x v="4"/>
      <x v="130"/>
      <x v="2198"/>
    </i>
    <i r="7">
      <x v="1910"/>
      <x v="35"/>
      <x v="2146"/>
      <x v="326"/>
      <x v="3"/>
      <x v="130"/>
      <x v="2199"/>
    </i>
    <i r="7">
      <x v="1911"/>
      <x v="35"/>
      <x v="2147"/>
      <x v="336"/>
      <x v="3"/>
      <x v="130"/>
      <x v="2200"/>
    </i>
    <i r="7">
      <x v="1912"/>
      <x v="35"/>
      <x v="2148"/>
      <x v="335"/>
      <x v="104"/>
      <x v="130"/>
      <x v="2201"/>
    </i>
    <i r="7">
      <x v="1913"/>
      <x v="35"/>
      <x v="2149"/>
      <x v="331"/>
      <x v="52"/>
      <x v="131"/>
      <x v="2202"/>
    </i>
    <i r="7">
      <x v="1914"/>
      <x v="35"/>
      <x v="2150"/>
      <x v="331"/>
      <x v="52"/>
      <x v="131"/>
      <x v="2202"/>
    </i>
    <i r="7">
      <x v="1915"/>
      <x v="35"/>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764"/>
      <x v="337"/>
      <x v="125"/>
      <x v="132"/>
      <x v="2230"/>
    </i>
    <i r="9">
      <x v="765"/>
      <x v="339"/>
      <x v="4"/>
      <x v="132"/>
      <x v="2231"/>
    </i>
    <i r="9">
      <x v="766"/>
      <x v="344"/>
      <x v="3"/>
      <x v="132"/>
      <x v="2232"/>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7">
      <x v="1916"/>
      <x v="35"/>
      <x v="2152"/>
      <x v="337"/>
      <x v="131"/>
      <x v="89"/>
      <x v="2203"/>
    </i>
    <i r="7">
      <x v="1917"/>
      <x v="35"/>
      <x v="2153"/>
      <x v="338"/>
      <x v="131"/>
      <x v="89"/>
      <x v="2204"/>
    </i>
    <i r="7">
      <x v="1918"/>
      <x v="35"/>
      <x v="2154"/>
      <x v="337"/>
      <x v="69"/>
      <x v="90"/>
      <x v="2205"/>
    </i>
    <i r="7">
      <x v="1919"/>
      <x v="35"/>
      <x v="2155"/>
      <x v="335"/>
      <x v="39"/>
      <x v="92"/>
      <x v="2206"/>
    </i>
    <i r="7">
      <x v="1920"/>
      <x v="35"/>
      <x v="2156"/>
      <x v="336"/>
      <x v="39"/>
      <x v="92"/>
      <x v="2207"/>
    </i>
    <i r="7">
      <x v="1921"/>
      <x v="35"/>
      <x v="2157"/>
      <x v="336"/>
      <x v="132"/>
      <x v="120"/>
      <x v="2208"/>
    </i>
    <i r="7">
      <x v="1922"/>
      <x v="35"/>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744"/>
      <x v="335"/>
      <x v="140"/>
      <x v="32"/>
      <x v="2211"/>
    </i>
    <i r="9">
      <x v="746"/>
      <x v="340"/>
      <x v="149"/>
      <x v="35"/>
      <x v="2212"/>
    </i>
    <i r="9">
      <x v="748"/>
      <x v="336"/>
      <x v="149"/>
      <x v="35"/>
      <x v="2213"/>
    </i>
    <i r="9">
      <x v="750"/>
      <x v="316"/>
      <x v="141"/>
      <x v="41"/>
      <x v="2214"/>
    </i>
    <i r="9">
      <x v="751"/>
      <x v="341"/>
      <x v="30"/>
      <x v="60"/>
      <x v="2215"/>
    </i>
    <i r="9">
      <x v="752"/>
      <x v="335"/>
      <x v="30"/>
      <x v="60"/>
      <x v="2216"/>
    </i>
    <i r="9">
      <x v="753"/>
      <x v="340"/>
      <x v="30"/>
      <x v="60"/>
      <x v="2217"/>
    </i>
    <i r="9">
      <x v="754"/>
      <x v="342"/>
      <x v="30"/>
      <x v="60"/>
      <x v="2218"/>
    </i>
    <i r="9">
      <x v="755"/>
      <x v="343"/>
      <x v="30"/>
      <x v="60"/>
      <x v="2219"/>
    </i>
    <i r="9">
      <x v="756"/>
      <x v="325"/>
      <x v="46"/>
      <x v="60"/>
      <x v="2220"/>
    </i>
    <i r="9">
      <x v="758"/>
      <x v="328"/>
      <x v="28"/>
      <x v="60"/>
      <x v="2221"/>
    </i>
    <i r="9">
      <x v="759"/>
      <x v="327"/>
      <x v="28"/>
      <x v="60"/>
      <x v="2222"/>
    </i>
    <i r="9">
      <x v="760"/>
      <x v="333"/>
      <x v="28"/>
      <x v="60"/>
      <x v="2223"/>
    </i>
    <i r="9">
      <x v="761"/>
      <x v="333"/>
      <x v="28"/>
      <x v="60"/>
      <x v="2224"/>
    </i>
    <i r="9">
      <x v="762"/>
      <x v="321"/>
      <x v="25"/>
      <x v="60"/>
      <x v="2225"/>
    </i>
    <i r="9">
      <x v="763"/>
      <x v="325"/>
      <x v="112"/>
      <x v="63"/>
      <x v="2228"/>
    </i>
    <i r="9">
      <x v="777"/>
      <x v="336"/>
      <x v="1"/>
      <x v="61"/>
      <x v="2226"/>
    </i>
    <i r="11">
      <x v="33"/>
      <x v="61"/>
      <x v="2226"/>
    </i>
    <i r="11">
      <x v="34"/>
      <x v="61"/>
      <x v="2226"/>
    </i>
    <i r="9">
      <x v="780"/>
      <x v="342"/>
      <x v="31"/>
      <x v="61"/>
      <x v="2227"/>
    </i>
    <i r="11">
      <x v="32"/>
      <x v="61"/>
      <x v="2227"/>
    </i>
    <i r="9">
      <x v="781"/>
      <x v="343"/>
      <x v="3"/>
      <x v="61"/>
      <x v="2227"/>
    </i>
    <i r="9">
      <x v="782"/>
      <x v="302"/>
      <x v="140"/>
      <x v="32"/>
      <x v="2236"/>
    </i>
    <i r="9">
      <x v="783"/>
      <x v="329"/>
      <x v="30"/>
      <x v="60"/>
      <x v="2244"/>
    </i>
    <i r="9">
      <x v="784"/>
      <x v="325"/>
      <x v="8"/>
      <x v="60"/>
      <x v="2245"/>
    </i>
    <i r="9">
      <x v="785"/>
      <x v="342"/>
      <x v="71"/>
      <x v="62"/>
      <x v="2261"/>
    </i>
    <i r="9">
      <x v="786"/>
      <x v="336"/>
      <x v="61"/>
      <x v="64"/>
      <x v="2262"/>
    </i>
    <i r="11">
      <x v="62"/>
      <x v="64"/>
      <x v="2262"/>
    </i>
    <i r="9">
      <x v="787"/>
      <x v="321"/>
      <x v="61"/>
      <x v="64"/>
      <x v="2263"/>
    </i>
    <i r="9">
      <x v="788"/>
      <x v="349"/>
      <x v="62"/>
      <x v="64"/>
      <x v="2264"/>
    </i>
    <i r="9">
      <x v="790"/>
      <x v="337"/>
      <x v="61"/>
      <x v="64"/>
      <x v="2265"/>
    </i>
    <i r="9">
      <x v="791"/>
      <x v="350"/>
      <x v="62"/>
      <x v="64"/>
      <x v="2266"/>
    </i>
    <i r="9">
      <x v="792"/>
      <x v="351"/>
      <x v="63"/>
      <x v="64"/>
      <x v="2267"/>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59"/>
      <x v="334"/>
      <x v="140"/>
      <x v="32"/>
      <x v="2210"/>
    </i>
    <i r="9">
      <x v="2160"/>
      <x v="344"/>
      <x v="113"/>
      <x v="63"/>
      <x v="2229"/>
    </i>
    <i r="9">
      <x v="2164"/>
      <x v="322"/>
      <x v="149"/>
      <x v="35"/>
      <x v="2237"/>
    </i>
    <i r="9">
      <x v="2165"/>
      <x v="335"/>
      <x v="92"/>
      <x v="38"/>
      <x v="2238"/>
    </i>
    <i r="9">
      <x v="2166"/>
      <x v="346"/>
      <x v="141"/>
      <x v="41"/>
      <x v="2239"/>
    </i>
    <i r="9">
      <x v="2167"/>
      <x v="346"/>
      <x v="93"/>
      <x v="46"/>
      <x v="2240"/>
    </i>
    <i r="9">
      <x v="2168"/>
      <x v="347"/>
      <x v="93"/>
      <x v="46"/>
      <x v="2241"/>
    </i>
    <i r="9">
      <x v="2169"/>
      <x v="347"/>
      <x v="93"/>
      <x v="46"/>
      <x v="2242"/>
    </i>
    <i r="9">
      <x v="2171"/>
      <x v="337"/>
      <x v="30"/>
      <x v="60"/>
      <x v="2246"/>
    </i>
    <i r="9">
      <x v="2172"/>
      <x v="337"/>
      <x v="30"/>
      <x v="60"/>
      <x v="2247"/>
    </i>
    <i r="9">
      <x v="2173"/>
      <x v="348"/>
      <x v="28"/>
      <x v="60"/>
      <x v="2248"/>
    </i>
    <i r="9">
      <x v="2174"/>
      <x v="348"/>
      <x v="28"/>
      <x v="60"/>
      <x v="2249"/>
    </i>
    <i r="9">
      <x v="2175"/>
      <x v="346"/>
      <x v="28"/>
      <x v="60"/>
      <x v="2250"/>
    </i>
    <i r="9">
      <x v="2176"/>
      <x v="346"/>
      <x v="28"/>
      <x v="60"/>
      <x v="2251"/>
    </i>
    <i r="9">
      <x v="2177"/>
      <x v="347"/>
      <x v="28"/>
      <x v="60"/>
      <x v="2252"/>
    </i>
    <i r="9">
      <x v="2178"/>
      <x v="347"/>
      <x v="28"/>
      <x v="60"/>
      <x v="2253"/>
    </i>
    <i r="9">
      <x v="2179"/>
      <x v="343"/>
      <x v="3"/>
      <x v="61"/>
      <x v="2254"/>
    </i>
    <i r="9">
      <x v="2180"/>
      <x v="343"/>
      <x v="3"/>
      <x v="61"/>
      <x v="2255"/>
    </i>
    <i r="9">
      <x v="2181"/>
      <x v="343"/>
      <x v="3"/>
      <x v="61"/>
      <x v="2256"/>
    </i>
    <i r="9">
      <x v="2182"/>
      <x v="343"/>
      <x v="4"/>
      <x v="61"/>
      <x v="2257"/>
    </i>
    <i r="9">
      <x v="2183"/>
      <x v="342"/>
      <x v="4"/>
      <x v="61"/>
      <x v="2258"/>
    </i>
    <i r="9">
      <x v="2184"/>
      <x v="342"/>
      <x v="4"/>
      <x v="61"/>
      <x v="2259"/>
    </i>
    <i r="9">
      <x v="2185"/>
      <x v="342"/>
      <x v="4"/>
      <x v="61"/>
      <x v="2260"/>
    </i>
    <i r="9">
      <x v="2186"/>
      <x v="352"/>
      <x v="62"/>
      <x v="64"/>
      <x v="2268"/>
    </i>
    <i r="7">
      <x v="1908"/>
      <x v="35"/>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297">
      <pivotArea dataOnly="0" labelOnly="1" outline="0" fieldPosition="0">
        <references count="1">
          <reference field="36" count="0"/>
        </references>
      </pivotArea>
    </format>
    <format dxfId="296">
      <pivotArea dataOnly="0" labelOnly="1" outline="0" fieldPosition="0">
        <references count="1">
          <reference field="37" count="0"/>
        </references>
      </pivotArea>
    </format>
    <format dxfId="295">
      <pivotArea dataOnly="0" outline="0" fieldPosition="0">
        <references count="1">
          <reference field="4294967294" count="2">
            <x v="0"/>
            <x v="1"/>
          </reference>
        </references>
      </pivotArea>
    </format>
    <format dxfId="294">
      <pivotArea dataOnly="0" labelOnly="1" outline="0" fieldPosition="0">
        <references count="1">
          <reference field="22" count="0"/>
        </references>
      </pivotArea>
    </format>
    <format dxfId="293">
      <pivotArea dataOnly="0" labelOnly="1" outline="0" fieldPosition="0">
        <references count="1">
          <reference field="22" count="0"/>
        </references>
      </pivotArea>
    </format>
    <format dxfId="292">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62"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59"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9]" cap="GUP 09"/>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33"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212">
      <pivotArea type="all" dataOnly="0" outline="0" fieldPosition="0"/>
    </format>
    <format dxfId="211">
      <pivotArea outline="0" collapsedLevelsAreSubtotals="1" fieldPosition="0"/>
    </format>
    <format dxfId="210">
      <pivotArea dataOnly="0" labelOnly="1" grandRow="1" outline="0" fieldPosition="0"/>
    </format>
    <format dxfId="209">
      <pivotArea type="all" dataOnly="0" outline="0" fieldPosition="0"/>
    </format>
    <format dxfId="208">
      <pivotArea outline="0" collapsedLevelsAreSubtotals="1" fieldPosition="0"/>
    </format>
    <format dxfId="207">
      <pivotArea dataOnly="0" labelOnly="1" grandRow="1" outline="0" fieldPosition="0"/>
    </format>
    <format dxfId="206">
      <pivotArea type="all" dataOnly="0" outline="0" fieldPosition="0"/>
    </format>
    <format dxfId="205">
      <pivotArea outline="0" collapsedLevelsAreSubtotals="1" fieldPosition="0"/>
    </format>
    <format dxfId="204">
      <pivotArea dataOnly="0" labelOnly="1" grandRow="1" outline="0" fieldPosition="0"/>
    </format>
    <format dxfId="203">
      <pivotArea dataOnly="0" labelOnly="1" fieldPosition="0">
        <references count="1">
          <reference field="0" count="0"/>
        </references>
      </pivotArea>
    </format>
    <format dxfId="202">
      <pivotArea field="1" type="button" dataOnly="0" labelOnly="1" outline="0" axis="axisRow" fieldPosition="0"/>
    </format>
    <format dxfId="201">
      <pivotArea field="0" type="button" dataOnly="0" labelOnly="1" outline="0" axis="axisRow" fieldPosition="5"/>
    </format>
    <format dxfId="200">
      <pivotArea dataOnly="0" labelOnly="1" grandRow="1" outline="0" fieldPosition="0"/>
    </format>
    <format dxfId="199">
      <pivotArea dataOnly="0" labelOnly="1" outline="0" fieldPosition="0">
        <references count="1">
          <reference field="1" count="0"/>
        </references>
      </pivotArea>
    </format>
    <format dxfId="198">
      <pivotArea outline="0" fieldPosition="0">
        <references count="1">
          <reference field="1" count="0" selected="0" defaultSubtotal="1"/>
        </references>
      </pivotArea>
    </format>
    <format dxfId="197">
      <pivotArea dataOnly="0" labelOnly="1" outline="0" fieldPosition="0">
        <references count="1">
          <reference field="1" count="0"/>
        </references>
      </pivotArea>
    </format>
    <format dxfId="196">
      <pivotArea dataOnly="0" labelOnly="1" outline="0" fieldPosition="0">
        <references count="1">
          <reference field="1" count="0" defaultSubtotal="1"/>
        </references>
      </pivotArea>
    </format>
    <format dxfId="195">
      <pivotArea field="0" type="button" dataOnly="0" labelOnly="1" outline="0" axis="axisRow" fieldPosition="5"/>
    </format>
    <format dxfId="194">
      <pivotArea field="3" type="button" dataOnly="0" labelOnly="1" outline="0" axis="axisRow" fieldPosition="2"/>
    </format>
    <format dxfId="193">
      <pivotArea field="4" type="button" dataOnly="0" labelOnly="1" outline="0" axis="axisRow" fieldPosition="3"/>
    </format>
    <format dxfId="192">
      <pivotArea field="5" type="button" dataOnly="0" labelOnly="1" outline="0" axis="axisRow" fieldPosition="4"/>
    </format>
    <format dxfId="191">
      <pivotArea field="2" type="button" dataOnly="0" labelOnly="1" outline="0" axis="axisRow" fieldPosition="1"/>
    </format>
    <format dxfId="190">
      <pivotArea dataOnly="0" labelOnly="1" outline="0" fieldPosition="0">
        <references count="1">
          <reference field="2" count="0"/>
        </references>
      </pivotArea>
    </format>
    <format dxfId="189">
      <pivotArea dataOnly="0" labelOnly="1" outline="0" fieldPosition="0">
        <references count="1">
          <reference field="4" count="0"/>
        </references>
      </pivotArea>
    </format>
    <format dxfId="188">
      <pivotArea dataOnly="0" labelOnly="1" outline="0" fieldPosition="0">
        <references count="1">
          <reference field="1" count="0"/>
        </references>
      </pivotArea>
    </format>
    <format dxfId="187">
      <pivotArea dataOnly="0" labelOnly="1" outline="0" fieldPosition="0">
        <references count="1">
          <reference field="1" count="1">
            <x v="1048832"/>
          </reference>
        </references>
      </pivotArea>
    </format>
    <format dxfId="186">
      <pivotArea dataOnly="0" labelOnly="1" outline="0" fieldPosition="0">
        <references count="1">
          <reference field="1" count="1">
            <x v="1048832"/>
          </reference>
        </references>
      </pivotArea>
    </format>
    <format dxfId="185">
      <pivotArea dataOnly="0" labelOnly="1" outline="0" fieldPosition="0">
        <references count="1">
          <reference field="1" count="1">
            <x v="1048832"/>
          </reference>
        </references>
      </pivotArea>
    </format>
    <format dxfId="184">
      <pivotArea dataOnly="0" labelOnly="1" outline="0" fieldPosition="0">
        <references count="1">
          <reference field="1" count="1">
            <x v="1048832"/>
          </reference>
        </references>
      </pivotArea>
    </format>
    <format dxfId="183">
      <pivotArea dataOnly="0" labelOnly="1" outline="0" fieldPosition="0">
        <references count="1">
          <reference field="1" count="1">
            <x v="1048832"/>
          </reference>
        </references>
      </pivotArea>
    </format>
    <format dxfId="182">
      <pivotArea dataOnly="0" labelOnly="1" outline="0" fieldPosition="0">
        <references count="1">
          <reference field="1" count="1">
            <x v="1048832"/>
          </reference>
        </references>
      </pivotArea>
    </format>
    <format dxfId="181">
      <pivotArea dataOnly="0" labelOnly="1" outline="0" fieldPosition="0">
        <references count="1">
          <reference field="1" count="1">
            <x v="1048832"/>
          </reference>
        </references>
      </pivotArea>
    </format>
    <format dxfId="180">
      <pivotArea dataOnly="0" labelOnly="1" outline="0" fieldPosition="0">
        <references count="1">
          <reference field="1" count="1">
            <x v="1048832"/>
          </reference>
        </references>
      </pivotArea>
    </format>
    <format dxfId="179">
      <pivotArea dataOnly="0" labelOnly="1" outline="0" fieldPosition="0">
        <references count="1">
          <reference field="1" count="1">
            <x v="1048832"/>
          </reference>
        </references>
      </pivotArea>
    </format>
    <format dxfId="178">
      <pivotArea dataOnly="0" labelOnly="1" outline="0" fieldPosition="0">
        <references count="1">
          <reference field="1" count="1">
            <x v="1048832"/>
          </reference>
        </references>
      </pivotArea>
    </format>
    <format dxfId="177">
      <pivotArea dataOnly="0" labelOnly="1" outline="0" fieldPosition="0">
        <references count="1">
          <reference field="1" count="1">
            <x v="1048832"/>
          </reference>
        </references>
      </pivotArea>
    </format>
    <format dxfId="176">
      <pivotArea dataOnly="0" labelOnly="1" outline="0" fieldPosition="0">
        <references count="1">
          <reference field="1" count="1">
            <x v="1048832"/>
          </reference>
        </references>
      </pivotArea>
    </format>
    <format dxfId="175">
      <pivotArea dataOnly="0" labelOnly="1" outline="0" fieldPosition="0">
        <references count="1">
          <reference field="1" count="1">
            <x v="1048832"/>
          </reference>
        </references>
      </pivotArea>
    </format>
    <format dxfId="174">
      <pivotArea dataOnly="0" labelOnly="1" outline="0" fieldPosition="0">
        <references count="1">
          <reference field="1" count="1">
            <x v="1048832"/>
          </reference>
        </references>
      </pivotArea>
    </format>
    <format dxfId="173">
      <pivotArea dataOnly="0" labelOnly="1" outline="0" fieldPosition="0">
        <references count="1">
          <reference field="1" count="1">
            <x v="1048832"/>
          </reference>
        </references>
      </pivotArea>
    </format>
    <format dxfId="172">
      <pivotArea dataOnly="0" labelOnly="1" outline="0" fieldPosition="0">
        <references count="1">
          <reference field="1" count="1">
            <x v="1048832"/>
          </reference>
        </references>
      </pivotArea>
    </format>
    <format dxfId="171">
      <pivotArea dataOnly="0" labelOnly="1" outline="0" fieldPosition="0">
        <references count="1">
          <reference field="1" count="1">
            <x v="1048832"/>
          </reference>
        </references>
      </pivotArea>
    </format>
    <format dxfId="170">
      <pivotArea dataOnly="0" labelOnly="1" grandRow="1" outline="0" fieldPosition="0"/>
    </format>
    <format dxfId="169">
      <pivotArea type="all" dataOnly="0" outline="0" fieldPosition="0"/>
    </format>
    <format dxfId="168">
      <pivotArea outline="0" collapsedLevelsAreSubtotals="1" fieldPosition="0"/>
    </format>
    <format dxfId="167">
      <pivotArea field="1" type="button" dataOnly="0" labelOnly="1" outline="0" axis="axisRow" fieldPosition="0"/>
    </format>
    <format dxfId="166">
      <pivotArea field="2" type="button" dataOnly="0" labelOnly="1" outline="0" axis="axisRow" fieldPosition="1"/>
    </format>
    <format dxfId="165">
      <pivotArea field="3" type="button" dataOnly="0" labelOnly="1" outline="0" axis="axisRow" fieldPosition="2"/>
    </format>
    <format dxfId="164">
      <pivotArea field="4" type="button" dataOnly="0" labelOnly="1" outline="0" axis="axisRow" fieldPosition="3"/>
    </format>
    <format dxfId="163">
      <pivotArea field="5" type="button" dataOnly="0" labelOnly="1" outline="0" axis="axisRow" fieldPosition="4"/>
    </format>
    <format dxfId="162">
      <pivotArea field="0" type="button" dataOnly="0" labelOnly="1" outline="0" axis="axisRow" fieldPosition="5"/>
    </format>
    <format dxfId="161">
      <pivotArea dataOnly="0" labelOnly="1" outline="0" fieldPosition="0">
        <references count="1">
          <reference field="1" count="0"/>
        </references>
      </pivotArea>
    </format>
    <format dxfId="160">
      <pivotArea dataOnly="0" labelOnly="1" outline="0" fieldPosition="0">
        <references count="1">
          <reference field="1" count="0" defaultSubtotal="1"/>
        </references>
      </pivotArea>
    </format>
    <format dxfId="159">
      <pivotArea dataOnly="0" labelOnly="1" grandRow="1" outline="0" fieldPosition="0"/>
    </format>
    <format dxfId="158">
      <pivotArea type="all" dataOnly="0" outline="0" fieldPosition="0"/>
    </format>
    <format dxfId="157">
      <pivotArea field="0" type="button" dataOnly="0" labelOnly="1" outline="0" axis="axisRow" fieldPosition="5"/>
    </format>
    <format dxfId="156">
      <pivotArea dataOnly="0" labelOnly="1" grandRow="1" outline="0" fieldPosition="0"/>
    </format>
    <format dxfId="155">
      <pivotArea field="0" type="button" dataOnly="0" labelOnly="1" outline="0" axis="axisRow" fieldPosition="5"/>
    </format>
    <format dxfId="154">
      <pivotArea dataOnly="0" labelOnly="1" outline="0" fieldPosition="0">
        <references count="1">
          <reference field="1" count="1" defaultSubtotal="1">
            <x v="1048832"/>
          </reference>
        </references>
      </pivotArea>
    </format>
    <format dxfId="153">
      <pivotArea dataOnly="0" labelOnly="1" outline="0" fieldPosition="0">
        <references count="1">
          <reference field="1" count="1" defaultSubtotal="1">
            <x v="1048832"/>
          </reference>
        </references>
      </pivotArea>
    </format>
    <format dxfId="152">
      <pivotArea dataOnly="0" labelOnly="1" outline="0" fieldPosition="0">
        <references count="1">
          <reference field="1" count="1" defaultSubtotal="1">
            <x v="1048832"/>
          </reference>
        </references>
      </pivotArea>
    </format>
    <format dxfId="151">
      <pivotArea dataOnly="0" labelOnly="1" outline="0" fieldPosition="0">
        <references count="1">
          <reference field="1" count="1" defaultSubtotal="1">
            <x v="1048832"/>
          </reference>
        </references>
      </pivotArea>
    </format>
    <format dxfId="150">
      <pivotArea dataOnly="0" labelOnly="1" outline="0" fieldPosition="0">
        <references count="1">
          <reference field="1" count="1" defaultSubtotal="1">
            <x v="1048832"/>
          </reference>
        </references>
      </pivotArea>
    </format>
    <format dxfId="149">
      <pivotArea dataOnly="0" labelOnly="1" outline="0" fieldPosition="0">
        <references count="1">
          <reference field="1" count="1" defaultSubtotal="1">
            <x v="1048832"/>
          </reference>
        </references>
      </pivotArea>
    </format>
    <format dxfId="148">
      <pivotArea dataOnly="0" labelOnly="1" outline="0" fieldPosition="0">
        <references count="1">
          <reference field="1" count="1" defaultSubtotal="1">
            <x v="1048832"/>
          </reference>
        </references>
      </pivotArea>
    </format>
    <format dxfId="147">
      <pivotArea dataOnly="0" labelOnly="1" outline="0" fieldPosition="0">
        <references count="1">
          <reference field="1" count="1" defaultSubtotal="1">
            <x v="1048832"/>
          </reference>
        </references>
      </pivotArea>
    </format>
    <format dxfId="146">
      <pivotArea dataOnly="0" labelOnly="1" outline="0" fieldPosition="0">
        <references count="1">
          <reference field="1" count="1" defaultSubtotal="1">
            <x v="1048832"/>
          </reference>
        </references>
      </pivotArea>
    </format>
    <format dxfId="145">
      <pivotArea dataOnly="0" labelOnly="1" outline="0" fieldPosition="0">
        <references count="1">
          <reference field="1" count="1" defaultSubtotal="1">
            <x v="1048832"/>
          </reference>
        </references>
      </pivotArea>
    </format>
    <format dxfId="144">
      <pivotArea dataOnly="0" labelOnly="1" outline="0" fieldPosition="0">
        <references count="1">
          <reference field="1" count="1" defaultSubtotal="1">
            <x v="1048832"/>
          </reference>
        </references>
      </pivotArea>
    </format>
    <format dxfId="143">
      <pivotArea dataOnly="0" labelOnly="1" outline="0" fieldPosition="0">
        <references count="1">
          <reference field="1" count="1" defaultSubtotal="1">
            <x v="1048832"/>
          </reference>
        </references>
      </pivotArea>
    </format>
    <format dxfId="142">
      <pivotArea dataOnly="0" labelOnly="1" outline="0" fieldPosition="0">
        <references count="1">
          <reference field="1" count="1" defaultSubtotal="1">
            <x v="1048832"/>
          </reference>
        </references>
      </pivotArea>
    </format>
    <format dxfId="141">
      <pivotArea dataOnly="0" labelOnly="1" outline="0" fieldPosition="0">
        <references count="1">
          <reference field="1" count="1" defaultSubtotal="1">
            <x v="1048832"/>
          </reference>
        </references>
      </pivotArea>
    </format>
    <format dxfId="140">
      <pivotArea dataOnly="0" labelOnly="1" outline="0" fieldPosition="0">
        <references count="1">
          <reference field="1" count="1" defaultSubtotal="1">
            <x v="1048832"/>
          </reference>
        </references>
      </pivotArea>
    </format>
    <format dxfId="139">
      <pivotArea dataOnly="0" labelOnly="1" outline="0" fieldPosition="0">
        <references count="1">
          <reference field="1" count="1" defaultSubtotal="1">
            <x v="1048832"/>
          </reference>
        </references>
      </pivotArea>
    </format>
    <format dxfId="138">
      <pivotArea dataOnly="0" labelOnly="1" outline="0" fieldPosition="0">
        <references count="1">
          <reference field="1" count="1" defaultSubtotal="1">
            <x v="1048832"/>
          </reference>
        </references>
      </pivotArea>
    </format>
    <format dxfId="137">
      <pivotArea dataOnly="0" labelOnly="1" outline="0" fieldPosition="0">
        <references count="1">
          <reference field="1" count="1" defaultSubtotal="1">
            <x v="1048832"/>
          </reference>
        </references>
      </pivotArea>
    </format>
    <format dxfId="136">
      <pivotArea dataOnly="0" labelOnly="1" outline="0" fieldPosition="0">
        <references count="1">
          <reference field="1" count="1" defaultSubtotal="1">
            <x v="1048832"/>
          </reference>
        </references>
      </pivotArea>
    </format>
    <format dxfId="135">
      <pivotArea dataOnly="0" labelOnly="1" outline="0" fieldPosition="0">
        <references count="1">
          <reference field="1" count="1" defaultSubtotal="1">
            <x v="1048832"/>
          </reference>
        </references>
      </pivotArea>
    </format>
    <format dxfId="134">
      <pivotArea dataOnly="0" labelOnly="1" outline="0" fieldPosition="0">
        <references count="1">
          <reference field="1" count="1" defaultSubtotal="1">
            <x v="1048832"/>
          </reference>
        </references>
      </pivotArea>
    </format>
    <format dxfId="133">
      <pivotArea dataOnly="0" labelOnly="1" outline="0" fieldPosition="0">
        <references count="1">
          <reference field="1" count="1" defaultSubtotal="1">
            <x v="1048832"/>
          </reference>
        </references>
      </pivotArea>
    </format>
    <format dxfId="132">
      <pivotArea dataOnly="0" labelOnly="1" outline="0" fieldPosition="0">
        <references count="1">
          <reference field="1" count="1" defaultSubtotal="1">
            <x v="1048832"/>
          </reference>
        </references>
      </pivotArea>
    </format>
    <format dxfId="131">
      <pivotArea dataOnly="0" labelOnly="1" outline="0" fieldPosition="0">
        <references count="1">
          <reference field="1" count="1" defaultSubtotal="1">
            <x v="1048832"/>
          </reference>
        </references>
      </pivotArea>
    </format>
    <format dxfId="130">
      <pivotArea dataOnly="0" labelOnly="1" outline="0" fieldPosition="0">
        <references count="1">
          <reference field="1" count="1" defaultSubtotal="1">
            <x v="1048832"/>
          </reference>
        </references>
      </pivotArea>
    </format>
    <format dxfId="129">
      <pivotArea dataOnly="0" labelOnly="1" outline="0" fieldPosition="0">
        <references count="1">
          <reference field="1" count="1" defaultSubtotal="1">
            <x v="1048832"/>
          </reference>
        </references>
      </pivotArea>
    </format>
    <format dxfId="128">
      <pivotArea dataOnly="0" labelOnly="1" outline="0" fieldPosition="0">
        <references count="1">
          <reference field="1" count="1" defaultSubtotal="1">
            <x v="1048832"/>
          </reference>
        </references>
      </pivotArea>
    </format>
    <format dxfId="127">
      <pivotArea dataOnly="0" labelOnly="1" grandRow="1" outline="0" fieldPosition="0"/>
    </format>
    <format dxfId="126">
      <pivotArea type="all" dataOnly="0" outline="0" fieldPosition="0"/>
    </format>
    <format dxfId="125">
      <pivotArea outline="0" collapsedLevelsAreSubtotals="1" fieldPosition="0"/>
    </format>
    <format dxfId="124">
      <pivotArea field="1" type="button" dataOnly="0" labelOnly="1" outline="0" axis="axisRow" fieldPosition="0"/>
    </format>
    <format dxfId="123">
      <pivotArea field="2" type="button" dataOnly="0" labelOnly="1" outline="0" axis="axisRow" fieldPosition="1"/>
    </format>
    <format dxfId="122">
      <pivotArea field="3" type="button" dataOnly="0" labelOnly="1" outline="0" axis="axisRow" fieldPosition="2"/>
    </format>
    <format dxfId="121">
      <pivotArea field="4" type="button" dataOnly="0" labelOnly="1" outline="0" axis="axisRow" fieldPosition="3"/>
    </format>
    <format dxfId="120">
      <pivotArea field="5" type="button" dataOnly="0" labelOnly="1" outline="0" axis="axisRow" fieldPosition="4"/>
    </format>
    <format dxfId="119">
      <pivotArea field="0" type="button" dataOnly="0" labelOnly="1" outline="0" axis="axisRow" fieldPosition="5"/>
    </format>
    <format dxfId="118">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FE040C2-F18E-466D-BCF9-B5C59D5E329F}"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81160B8-CEEA-4F96-BDDB-B19049AB0365}"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6"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294135246">
      <levels count="2">
        <level uniqueName="[SPBY].[Subkoordinator].[(All)]" sourceCaption="(All)" count="0"/>
        <level uniqueName="[SPBY].[Subkoordinator].[Subkoordinator]" sourceCaption="Subkoordinator" count="8">
          <ranges>
            <range startItem="0">
              <i n="[SPBY].[Subkoordinator].&amp;[Keuangan]" c="Keuangan"/>
              <i n="[SPBY].[Subkoordinator].&amp;[Umum]" c="Umum"/>
              <i n="[SPBY].[Subkoordinator].&amp;[Evaluasi]" c="Evaluasi" nd="1"/>
              <i n="[SPBY].[Subkoordinator].&amp;[Kelembagaan]" c="Kelembagaan" nd="1"/>
              <i n="[SPBY].[Subkoordinator].&amp;[Ketenagaan]" c="Ketenagaan" nd="1"/>
              <i n="[SPBY].[Subkoordinator].&amp;[Metode dan Kurikulum]" c="Metode dan Kurikulum" nd="1"/>
              <i n="[SPBY].[Subkoordinator].&amp;[Perencanaan]" c="Perencanaan" nd="1"/>
              <i n="[SPBY].[Subkoordinator].&amp;[Peserta Didik dan Sarana Prasarana]" c="Peserta Didik dan Sarana Prasarana"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294135246">
      <levels count="2">
        <level uniqueName="[SPBY].[Koordinator].[(All)]" sourceCaption="(All)" count="0"/>
        <level uniqueName="[SPBY].[Koordinator].[Koordinator]" sourceCaption="Koordinator" count="4">
          <ranges>
            <range startItem="0">
              <i n="[SPBY].[Koordinator].&amp;[Tata Usaha]" c="Tata Usaha"/>
              <i n="[SPBY].[Koordinator].&amp;[Kelembagaan dan Ketenagaan]" c="Kelembagaan dan Ketenagaan" nd="1"/>
              <i n="[SPBY].[Koordinator].&amp;[Penyelenggaraan Pendidikan]" c="Penyelenggaraan Pendidikan" nd="1"/>
              <i n="[SPBY].[Koordinator].&amp;[Perencanaan dan Evaluasi]" c="Perencanaan dan Evaluasi" nd="1"/>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294135246">
      <levels count="2">
        <level uniqueName="[SPBY].[Status_GUP_TUP].[(All)]" sourceCaption="(All)" count="0"/>
        <level uniqueName="[SPBY].[Status_GUP_TUP].[Status_GUP_TUP]" sourceCaption="Status_GUP_TUP" count="12">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GUP 07]" c="GUP 07"/>
              <i n="[SPBY].[Status_GUP_TUP].&amp;[GUP 08]" c="GUP 08"/>
              <i n="[SPBY].[Status_GUP_TUP].&amp;[GUP 09]" c="GUP 09"/>
              <i n="[SPBY].[Status_GUP_TUP].&amp;[GUP 10]" c="GUP 10"/>
              <i n="[SPBY].[Status_GUP_TUP].&amp;[TUP 01]" c="TUP 01"/>
              <i n="[SPBY].[Status_GUP_TUP].&amp;[TUP 02]" c="TUP 02"/>
            </range>
          </ranges>
        </level>
      </levels>
      <selections count="1">
        <selection n="[SPBY].[Status_GUP_TUP].&amp;[GUP 10]"/>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443871625">
      <levels count="2">
        <level uniqueName="[Draft_SPBY].[Nama Akun].[(All)]" sourceCaption="(All)" count="0"/>
        <level uniqueName="[Draft_SPBY].[Nama Akun].[Nama Akun]" sourceCaption="Nama Akun" count="10">
          <ranges>
            <range startItem="0">
              <i n="[Draft_SPBY].[Nama Akun].&amp;[521111. Belanja Keperluan Perkantoran]" c="521111. Belanja Keperluan Perkantoran"/>
              <i n="[Draft_SPBY].[Nama Akun].&amp;[521114. Belanja Pengiriman Surat Dinas Pos Pusat]" c="521114. Belanja Pengiriman Surat Dinas Pos Pusat"/>
              <i n="[Draft_SPBY].[Nama Akun].&amp;[521115. Belanja Honor Operasional Satuan Kerja]" c="521115. Belanja Honor Operasional Satuan Kerja"/>
              <i n="[Draft_SPBY].[Nama Akun].&amp;[521211. Belanja Bahan]" c="521211. Belanja Bahan"/>
              <i n="[Draft_SPBY].[Nama Akun].&amp;[521811. Belanja Barang Persediaan Barang Konsumsi]" c="521811. Belanja Barang Persediaan Barang Konsumsi"/>
              <i n="[Draft_SPBY].[Nama Akun].&amp;[522141. Belanja Sewa]" c="522141. Belanja Sewa"/>
              <i n="[Draft_SPBY].[Nama Akun].&amp;[523121. Belanja Pemeliharaan Peralatan dan Mesin]" c="523121. Belanja Pemeliharaan Peralatan dan Mesin"/>
              <i n="[Draft_SPBY].[Nama Akun].&amp;[523199. Belanja Pemeliharaan Lainnya]" c="523199. Belanja Pemeliharaan Lainnya"/>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AA659A-1941-4989-927C-BCEDF80626CD}" name="Table_ExternalData_1" displayName="Table_ExternalData_1" ref="A3:BC45" tableType="queryTable" totalsRowShown="0">
  <autoFilter ref="A3:BC45" xr:uid="{E8AA659A-1941-4989-927C-BCEDF80626CD}"/>
  <sortState xmlns:xlrd2="http://schemas.microsoft.com/office/spreadsheetml/2017/richdata2" ref="A4:BC45">
    <sortCondition ref="AF3:AF45"/>
  </sortState>
  <tableColumns count="55">
    <tableColumn id="1" xr3:uid="{F0675312-DC80-4D9E-A308-22FC58A6D256}" uniqueName="1" name="SPBY[BA]" queryTableFieldId="1"/>
    <tableColumn id="2" xr3:uid="{AA5986C6-B936-4595-93CA-E9B95AFBA0A8}" uniqueName="2" name="SPBY[Nama BA]" queryTableFieldId="2"/>
    <tableColumn id="3" xr3:uid="{556EE109-B835-4CDD-A90A-74D1593F3EDC}" uniqueName="3" name="SPBY[Es1]" queryTableFieldId="3"/>
    <tableColumn id="4" xr3:uid="{BE2773D1-CD6D-4E21-999C-C8CD698C8CB1}" uniqueName="4" name="SPBY[Nama Es1]" queryTableFieldId="4"/>
    <tableColumn id="5" xr3:uid="{D32A1EA8-51B7-4363-9AA8-295AF106657D}" uniqueName="5" name="SPBY[Kode Satker]" queryTableFieldId="5"/>
    <tableColumn id="6" xr3:uid="{9C0BA669-0B65-4703-9B48-605C862743F1}" uniqueName="6" name="SPBY[Nama Satker]" queryTableFieldId="6"/>
    <tableColumn id="7" xr3:uid="{5406741B-61B9-46AF-8C5D-D8D19440CE40}" uniqueName="7" name="SPBY[Kode Program]" queryTableFieldId="7"/>
    <tableColumn id="8" xr3:uid="{46FC8D6B-7F61-4611-894D-63A4879AAA5B}" uniqueName="8" name="SPBY[Nama Program]" queryTableFieldId="8"/>
    <tableColumn id="9" xr3:uid="{BF252038-D500-43DA-9E5D-DC3B0457BF58}" uniqueName="9" name="SPBY[Kode Kegiatan]" queryTableFieldId="9"/>
    <tableColumn id="10" xr3:uid="{D2ED7D87-3B57-4D12-979E-85EA0CE3D802}" uniqueName="10" name="SPBY[Nama Kegiatan]" queryTableFieldId="10"/>
    <tableColumn id="11" xr3:uid="{794B9B2E-B372-4903-955F-61E6E14E5533}" uniqueName="11" name="SPBY[Kode KRO]" queryTableFieldId="11"/>
    <tableColumn id="12" xr3:uid="{CF794F6C-650B-4A1D-A415-406C3990703F}" uniqueName="12" name="SPBY[Nama KRO]" queryTableFieldId="12"/>
    <tableColumn id="13" xr3:uid="{FE4B8427-5575-455D-B939-0825BB700065}" uniqueName="13" name="SPBY[Kode RO]" queryTableFieldId="13"/>
    <tableColumn id="14" xr3:uid="{C02D2505-7268-4360-A7CE-CBEF09FC8A5D}" uniqueName="14" name="SPBY[Nama RO]" queryTableFieldId="14"/>
    <tableColumn id="15" xr3:uid="{178024BB-14B2-4FBA-9D47-36CE7AF09ADA}" uniqueName="15" name="SPBY[Kode Komponen]" queryTableFieldId="15"/>
    <tableColumn id="16" xr3:uid="{995F0C7C-380A-46E9-BE79-969F9FFEA663}" uniqueName="16" name="SPBY[Nama Komponen]" queryTableFieldId="16"/>
    <tableColumn id="17" xr3:uid="{4D0FD295-C2F6-4839-B175-EED3DA1C5DB5}" uniqueName="17" name="SPBY[Kode Subkomponen]" queryTableFieldId="17"/>
    <tableColumn id="18" xr3:uid="{9A4D87EA-AEB6-463F-9EB5-A89A0ACEA655}" uniqueName="18" name="SPBY[Nama Subkomponen]" queryTableFieldId="18"/>
    <tableColumn id="19" xr3:uid="{645DE135-83AC-4C52-B449-F82F1DA85D22}" uniqueName="19" name="SPBY[Kode Akun]" queryTableFieldId="19"/>
    <tableColumn id="20" xr3:uid="{EFF30F7C-743F-4248-9CBC-5630AB68413C}" uniqueName="20" name="SPBY[Nama Akun]" queryTableFieldId="20"/>
    <tableColumn id="21" xr3:uid="{E0BE3AEF-B09C-4C65-ABCD-F7F88056B150}" uniqueName="21" name="SPBY[Detil]" queryTableFieldId="21"/>
    <tableColumn id="22" xr3:uid="{38AA97F7-B2DB-4ED1-A51C-AA7397D95C04}" uniqueName="22" name="SPBY[Noitem]" queryTableFieldId="22"/>
    <tableColumn id="23" xr3:uid="{5E20036E-4682-4BAB-809E-F4FF187CB6E1}" uniqueName="23" name="SPBY[Uraian]" queryTableFieldId="23"/>
    <tableColumn id="24" xr3:uid="{93F53A3C-72EF-4C28-98D6-E90321121BE6}" uniqueName="24" name="SPBY[Jumlah]" queryTableFieldId="24"/>
    <tableColumn id="25" xr3:uid="{874B3CBA-318D-4338-8735-96513AA9AADF}" uniqueName="25" name="SPBY[nosp2d]" queryTableFieldId="25"/>
    <tableColumn id="26" xr3:uid="{A517CF7A-B8B3-4F05-918D-81550A59DFC0}" uniqueName="26" name="SPBY[tglsp2d]" queryTableFieldId="26" dataDxfId="981"/>
    <tableColumn id="27" xr3:uid="{6D0FF466-C395-4045-8BE0-84CA6B88245B}" uniqueName="27" name="SPBY[NoSPM]" queryTableFieldId="27"/>
    <tableColumn id="28" xr3:uid="{62B109C0-2825-49CE-80AF-8BB1CE8507EE}" uniqueName="28" name="SPBY[Tanggal Invoice]" queryTableFieldId="28" dataDxfId="980"/>
    <tableColumn id="29" xr3:uid="{B1B75458-484B-4EB6-9428-74296EE1F0ED}" uniqueName="29" name="SPBY[DRPP]" queryTableFieldId="29"/>
    <tableColumn id="30" xr3:uid="{E714CB7A-B5C9-4B24-85C0-EB0B4787FB4C}" uniqueName="30" name="SPBY[nokuitansi]" queryTableFieldId="30"/>
    <tableColumn id="31" xr3:uid="{50BA4365-5C3E-4E0D-8040-1398629D7B6E}" uniqueName="31" name="SPBY[tglkuitansi]" queryTableFieldId="31"/>
    <tableColumn id="32" xr3:uid="{595215F0-9C47-4F72-B684-DA0A8ECAE411}" uniqueName="32" name="SPBY[nospby]" queryTableFieldId="32"/>
    <tableColumn id="33" xr3:uid="{E21C2B9B-C74C-4D3C-90EE-BAD457702432}" uniqueName="33" name="SPBY[TglSPBY]" queryTableFieldId="33"/>
    <tableColumn id="34" xr3:uid="{C700836E-D74A-4675-AF07-2C0D331EAFD7}" uniqueName="34" name="SPBY[Status_GUP_TUP]" queryTableFieldId="34"/>
    <tableColumn id="35" xr3:uid="{84EC3781-2AD8-4126-A660-5B709BE497D2}" uniqueName="35" name="SPBY[Jenis SPM]" queryTableFieldId="35"/>
    <tableColumn id="36" xr3:uid="{6F15DD5D-AB01-4030-896C-4EFDEA453ED6}" uniqueName="36" name="SPBY[Jenis SP2D]" queryTableFieldId="36"/>
    <tableColumn id="37" xr3:uid="{14F796B8-2BA5-4488-BC28-ED821FABD069}" uniqueName="37" name="SPBY[noKW]" queryTableFieldId="37"/>
    <tableColumn id="38" xr3:uid="{EAFBAD46-5AE5-41B9-A022-C11502AE197E}" uniqueName="38" name="SPBY[tglKW]" queryTableFieldId="38" dataDxfId="979"/>
    <tableColumn id="39" xr3:uid="{5B8CEADB-2736-4737-AA2F-4B0CC9E0BCF6}" uniqueName="39" name="SPBY[no_SPBY]" queryTableFieldId="39"/>
    <tableColumn id="40" xr3:uid="{BF6BA5C5-B571-45F1-8E55-725311A4F3F8}" uniqueName="40" name="SPBY[tgl_spby]" queryTableFieldId="40" dataDxfId="978"/>
    <tableColumn id="41" xr3:uid="{6EA118FF-139D-48C0-B60F-1B71774AF948}" uniqueName="41" name="SPBY[Ref_UM]" queryTableFieldId="41"/>
    <tableColumn id="42" xr3:uid="{6E001085-EA46-4960-A84D-6A6E9E7AD8C4}" uniqueName="42" name="SPBY[Jenis Belanja]" queryTableFieldId="42"/>
    <tableColumn id="43" xr3:uid="{5B049574-99BB-4DEC-8FE1-5DC86089AA15}" uniqueName="43" name="SPBY[Detil Jenis Belanja]" queryTableFieldId="43"/>
    <tableColumn id="44" xr3:uid="{BBE7207E-4BF3-4411-B502-B7E676C4D45D}" uniqueName="44" name="SPBY[Status Akun]" queryTableFieldId="44"/>
    <tableColumn id="45" xr3:uid="{DAF9C071-74D5-4561-9C8E-CBF7F481FDAE}" uniqueName="45" name="SPBY[Status Covid]" queryTableFieldId="45"/>
    <tableColumn id="46" xr3:uid="{67BF9421-F32C-495B-881E-AE6DFB649BF7}" uniqueName="46" name="SPBY[MAK Subkomponen]" queryTableFieldId="46"/>
    <tableColumn id="47" xr3:uid="{A465200B-855B-466A-903E-C66AB68AD422}" uniqueName="47" name="SPBY[MAK4]" queryTableFieldId="47"/>
    <tableColumn id="48" xr3:uid="{919B9AC4-3729-4692-B119-C26BEE29369D}" uniqueName="48" name="SPBY[Es2]" queryTableFieldId="48"/>
    <tableColumn id="49" xr3:uid="{EC6EA50A-FCBA-40E7-A391-8C3E932C96DA}" uniqueName="49" name="SPBY[Koordinator]" queryTableFieldId="49"/>
    <tableColumn id="50" xr3:uid="{265E1CE9-D90F-4B73-9F3F-A338CF1EC548}" uniqueName="50" name="SPBY[Subkoordinator]" queryTableFieldId="50"/>
    <tableColumn id="51" xr3:uid="{F64AFE6D-F9BF-49D2-B036-3106BEADA2F3}" uniqueName="51" name="SPBY[PPn]" queryTableFieldId="51"/>
    <tableColumn id="52" xr3:uid="{52588777-71FB-4FD3-BB94-346DAAE94CFD}" uniqueName="52" name="SPBY[PPh21]" queryTableFieldId="52"/>
    <tableColumn id="53" xr3:uid="{29E0BF60-61AB-42B4-B048-0AF21A1BCC08}" uniqueName="53" name="SPBY[PPh22]" queryTableFieldId="53"/>
    <tableColumn id="54" xr3:uid="{AFB9942F-B036-425C-B5BA-FF1355DB2A95}" uniqueName="54" name="SPBY[PPh23]" queryTableFieldId="54"/>
    <tableColumn id="55" xr3:uid="{806CA335-CCBC-481A-B2CF-30097301C1B3}" uniqueName="55" name="SPBY[PPh28]" queryTableField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D375A2-0A13-4E93-9AD5-4C9F3DBE0B37}" name="Table_ExternalData_15" displayName="Table_ExternalData_15" ref="A3:BC68" tableType="queryTable" totalsRowShown="0">
  <autoFilter ref="A3:BC68" xr:uid="{EAD375A2-0A13-4E93-9AD5-4C9F3DBE0B37}"/>
  <tableColumns count="55">
    <tableColumn id="1" xr3:uid="{8284C965-B629-4248-BB90-EBB3FD519A97}" uniqueName="1" name="SPBY[BA]" queryTableFieldId="1"/>
    <tableColumn id="2" xr3:uid="{FFEC621A-017B-4610-A976-0A363E5C6308}" uniqueName="2" name="SPBY[Nama BA]" queryTableFieldId="2"/>
    <tableColumn id="3" xr3:uid="{30C2B5F1-161D-4043-8611-76BC5B12B41F}" uniqueName="3" name="SPBY[Es1]" queryTableFieldId="3"/>
    <tableColumn id="4" xr3:uid="{CDB435EB-C883-4A73-86AA-29D0F6186BF9}" uniqueName="4" name="SPBY[Nama Es1]" queryTableFieldId="4"/>
    <tableColumn id="5" xr3:uid="{3CDD6948-9115-4B3F-BF86-9FA36EB2DD43}" uniqueName="5" name="SPBY[Kode Satker]" queryTableFieldId="5"/>
    <tableColumn id="6" xr3:uid="{94353490-39FB-4123-8934-54DB84526436}" uniqueName="6" name="SPBY[Nama Satker]" queryTableFieldId="6"/>
    <tableColumn id="7" xr3:uid="{9AC1A468-0A01-481C-894E-4D56BF6FBA94}" uniqueName="7" name="SPBY[Kode Program]" queryTableFieldId="7"/>
    <tableColumn id="8" xr3:uid="{87FD371A-AE5F-4024-82FE-ACF7F820295C}" uniqueName="8" name="SPBY[Nama Program]" queryTableFieldId="8"/>
    <tableColumn id="9" xr3:uid="{CAFF6952-3221-4089-990B-B768E0F71AF1}" uniqueName="9" name="SPBY[Kode Kegiatan]" queryTableFieldId="9"/>
    <tableColumn id="10" xr3:uid="{F33CABDE-03A0-48E2-ACD5-7F1593873771}" uniqueName="10" name="SPBY[Nama Kegiatan]" queryTableFieldId="10"/>
    <tableColumn id="11" xr3:uid="{89BB2510-AC15-4B60-B72D-352EE158F927}" uniqueName="11" name="SPBY[Kode KRO]" queryTableFieldId="11"/>
    <tableColumn id="12" xr3:uid="{D5A6CDBE-0454-492C-81F1-307D20137BC1}" uniqueName="12" name="SPBY[Nama KRO]" queryTableFieldId="12"/>
    <tableColumn id="13" xr3:uid="{C2B19142-9FCA-4D69-B5EB-14A644123588}" uniqueName="13" name="SPBY[Kode RO]" queryTableFieldId="13"/>
    <tableColumn id="14" xr3:uid="{F2503710-AB9D-47EF-9AC4-9FAE93D71766}" uniqueName="14" name="SPBY[Nama RO]" queryTableFieldId="14"/>
    <tableColumn id="15" xr3:uid="{25CFA4EC-7961-4B64-B8A6-0772F6F4264A}" uniqueName="15" name="SPBY[Kode Komponen]" queryTableFieldId="15"/>
    <tableColumn id="16" xr3:uid="{0CFEF971-37B5-42C4-8B05-701B410DBA5C}" uniqueName="16" name="SPBY[Nama Komponen]" queryTableFieldId="16"/>
    <tableColumn id="17" xr3:uid="{199A8B18-48E0-49A0-AC81-F07728322396}" uniqueName="17" name="SPBY[Kode Subkomponen]" queryTableFieldId="17"/>
    <tableColumn id="18" xr3:uid="{4B25DFC4-A029-42ED-8598-C033411FFC1F}" uniqueName="18" name="SPBY[Nama Subkomponen]" queryTableFieldId="18"/>
    <tableColumn id="19" xr3:uid="{D36F9764-0231-48F3-9A71-0DBC401C065F}" uniqueName="19" name="SPBY[Kode Akun]" queryTableFieldId="19"/>
    <tableColumn id="20" xr3:uid="{B8E68A06-94CA-4C6B-B068-063B9BEC8CC0}" uniqueName="20" name="SPBY[Nama Akun]" queryTableFieldId="20"/>
    <tableColumn id="21" xr3:uid="{272E854D-987E-4502-BAE2-0311F2451541}" uniqueName="21" name="SPBY[Detil]" queryTableFieldId="21"/>
    <tableColumn id="22" xr3:uid="{E46080B0-A89B-4AD7-8F68-A60425CC9DEC}" uniqueName="22" name="SPBY[Noitem]" queryTableFieldId="22"/>
    <tableColumn id="23" xr3:uid="{5B8038A6-5984-453D-9F21-BACBA836E61E}" uniqueName="23" name="SPBY[Uraian]" queryTableFieldId="23"/>
    <tableColumn id="24" xr3:uid="{CC983354-F9B0-4319-B60A-C6B6466CB3B8}" uniqueName="24" name="SPBY[Jumlah]" queryTableFieldId="24"/>
    <tableColumn id="25" xr3:uid="{6F19559D-6218-4A6D-B2D7-47E49F9DA24C}" uniqueName="25" name="SPBY[nosp2d]" queryTableFieldId="25"/>
    <tableColumn id="26" xr3:uid="{FACC7D1A-1416-49B3-8A15-79CED5ED0028}" uniqueName="26" name="SPBY[tglsp2d]" queryTableFieldId="26" dataDxfId="3"/>
    <tableColumn id="27" xr3:uid="{C25BD7E4-1349-4324-8C03-C31DBC807194}" uniqueName="27" name="SPBY[NoSPM]" queryTableFieldId="27"/>
    <tableColumn id="28" xr3:uid="{744F8970-A920-4B4D-A796-00F67DF16D15}" uniqueName="28" name="SPBY[Tanggal Invoice]" queryTableFieldId="28" dataDxfId="2"/>
    <tableColumn id="29" xr3:uid="{AA779C6C-87C4-4139-BE03-C7EAFEB5E4B5}" uniqueName="29" name="SPBY[DRPP]" queryTableFieldId="29"/>
    <tableColumn id="30" xr3:uid="{8C9C455B-D971-44D4-9906-1CEC8AE818BB}" uniqueName="30" name="SPBY[nokuitansi]" queryTableFieldId="30"/>
    <tableColumn id="31" xr3:uid="{419D50BA-0165-4402-9A57-41EBF3C8B798}" uniqueName="31" name="SPBY[tglkuitansi]" queryTableFieldId="31"/>
    <tableColumn id="32" xr3:uid="{16438459-34AB-4AD2-9EF6-99F648B65B83}" uniqueName="32" name="SPBY[nospby]" queryTableFieldId="32"/>
    <tableColumn id="33" xr3:uid="{1DAF0B8A-2F54-459E-8762-FA68AFA9AB0F}" uniqueName="33" name="SPBY[TglSPBY]" queryTableFieldId="33"/>
    <tableColumn id="34" xr3:uid="{DD43EE9F-DCF8-4CB1-8551-4548C19B2FB0}" uniqueName="34" name="SPBY[Status_GUP_TUP]" queryTableFieldId="34"/>
    <tableColumn id="35" xr3:uid="{182A7095-1C49-4A4B-96C7-280F35E2C019}" uniqueName="35" name="SPBY[Jenis SPM]" queryTableFieldId="35"/>
    <tableColumn id="36" xr3:uid="{275EDCED-4C2F-4138-8F68-8CFDBBF35D80}" uniqueName="36" name="SPBY[Jenis SP2D]" queryTableFieldId="36"/>
    <tableColumn id="37" xr3:uid="{8E53ACF9-479C-47A4-A00F-313135ADC437}" uniqueName="37" name="SPBY[noKW]" queryTableFieldId="37"/>
    <tableColumn id="38" xr3:uid="{8BA210DC-9208-4460-BAE3-64B62157493E}" uniqueName="38" name="SPBY[tglKW]" queryTableFieldId="38" dataDxfId="1"/>
    <tableColumn id="39" xr3:uid="{3C817E1D-416A-49BF-A21C-F5462B14CC9E}" uniqueName="39" name="SPBY[no_SPBY]" queryTableFieldId="39"/>
    <tableColumn id="40" xr3:uid="{9A63188F-23E4-4F7D-AE30-81FF0280C2F9}" uniqueName="40" name="SPBY[tgl_spby]" queryTableFieldId="40" dataDxfId="0"/>
    <tableColumn id="41" xr3:uid="{2AEC96ED-712D-4FCF-8786-4B94BC4F3E12}" uniqueName="41" name="SPBY[Ref_UM]" queryTableFieldId="41"/>
    <tableColumn id="42" xr3:uid="{291E3784-4D2F-4E89-A688-35B69794113C}" uniqueName="42" name="SPBY[Jenis Belanja]" queryTableFieldId="42"/>
    <tableColumn id="43" xr3:uid="{A73F3A93-1114-4CDC-9C94-98EAE2E5B78A}" uniqueName="43" name="SPBY[Detil Jenis Belanja]" queryTableFieldId="43"/>
    <tableColumn id="44" xr3:uid="{EC85DC62-E418-4463-8A26-636A0EDE455D}" uniqueName="44" name="SPBY[Status Akun]" queryTableFieldId="44"/>
    <tableColumn id="45" xr3:uid="{90532114-75B0-4485-99F7-7D96144A26AA}" uniqueName="45" name="SPBY[Status Covid]" queryTableFieldId="45"/>
    <tableColumn id="46" xr3:uid="{8009F98E-D3D6-4921-96E8-F9C561C128B9}" uniqueName="46" name="SPBY[MAK Subkomponen]" queryTableFieldId="46"/>
    <tableColumn id="47" xr3:uid="{9950FB54-A30D-476B-850C-220D341C48F6}" uniqueName="47" name="SPBY[MAK4]" queryTableFieldId="47"/>
    <tableColumn id="48" xr3:uid="{6A72379B-0F1B-4896-BD86-16B776CC0038}" uniqueName="48" name="SPBY[Es2]" queryTableFieldId="48"/>
    <tableColumn id="49" xr3:uid="{223369DD-A949-48CA-B277-076BDB6681D4}" uniqueName="49" name="SPBY[Koordinator]" queryTableFieldId="49"/>
    <tableColumn id="50" xr3:uid="{990C0AE3-8573-4839-A5F7-18D8AB2C98FA}" uniqueName="50" name="SPBY[Subkoordinator]" queryTableFieldId="50"/>
    <tableColumn id="51" xr3:uid="{02B396C9-153E-4766-895F-DB28CA1EA027}" uniqueName="51" name="SPBY[PPn]" queryTableFieldId="51"/>
    <tableColumn id="52" xr3:uid="{88CF7536-B536-4C9E-A2EB-3A7B1C630408}" uniqueName="52" name="SPBY[PPh21]" queryTableFieldId="52"/>
    <tableColumn id="53" xr3:uid="{1CDE0B18-D22E-407B-BA84-E4A50F952A52}" uniqueName="53" name="SPBY[PPh22]" queryTableFieldId="53"/>
    <tableColumn id="54" xr3:uid="{2481B3AB-8302-4F0C-8A88-D27421771A29}" uniqueName="54" name="SPBY[PPh23]" queryTableFieldId="54"/>
    <tableColumn id="55" xr3:uid="{27679E54-00FA-4816-8F34-FD731A4CF3B8}" uniqueName="55" name="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0"/>
    <tableColumn id="2" xr3:uid="{025BDA5E-7239-493E-9396-FDAEBC22623F}" uniqueName="2" name="Column2" queryTableFieldId="2" dataDxfId="339"/>
    <tableColumn id="3" xr3:uid="{CFE3A5AA-AAE8-4CF4-BFC4-6130803BF3D6}" uniqueName="3" name="Column3" queryTableFieldId="3" dataDxfId="338"/>
    <tableColumn id="4" xr3:uid="{35000186-B14E-4788-BAB7-647CF402CC12}" uniqueName="4" name="Column4" queryTableFieldId="4" dataDxfId="337"/>
    <tableColumn id="5" xr3:uid="{E17C0BC3-9014-489C-9533-E55E2099D1D3}" uniqueName="5" name="Column5" queryTableFieldId="5" dataDxfId="336"/>
    <tableColumn id="6" xr3:uid="{C0D5BB3C-5857-4BCA-A9CB-ED6E5EFC8607}" uniqueName="6" name="Column6" queryTableFieldId="6" dataDxfId="335"/>
    <tableColumn id="7" xr3:uid="{F7359B52-8AB4-41F0-8494-8FBDEDC37E20}" uniqueName="7" name="Column7" queryTableFieldId="7" dataDxfId="334"/>
    <tableColumn id="8" xr3:uid="{229AE432-04FF-4EB3-A83B-19EB1B489A70}" uniqueName="8" name="Column8" queryTableFieldId="8" dataDxfId="333"/>
    <tableColumn id="9" xr3:uid="{E78958A1-A9AD-4AF3-BB06-459B1EF6EC19}" uniqueName="9" name="Column9" queryTableFieldId="9" dataDxfId="332"/>
    <tableColumn id="10" xr3:uid="{1DE3B1F4-2C08-4613-A64A-DF0CA0A7EED5}" uniqueName="10" name="Column10" queryTableFieldId="10" dataDxfId="331"/>
    <tableColumn id="11" xr3:uid="{97AF717A-DCA6-4139-B0E8-CD814F2E4201}" uniqueName="11" name="Column11" queryTableFieldId="11" dataDxfId="330"/>
    <tableColumn id="12" xr3:uid="{0D8B7378-1EE0-4C1D-9272-08775B340CC6}" uniqueName="12" name="AN" queryTableFieldId="12" dataDxfId="329"/>
    <tableColumn id="13" xr3:uid="{C1B8A798-70D7-49CC-8411-F9CFC79C34E8}" uniqueName="13" name="Column13" queryTableFieldId="13" dataDxfId="328"/>
    <tableColumn id="14" xr3:uid="{6FFD15A6-B6EB-4159-9105-5768B70DF483}" uniqueName="14" name="Column14" queryTableFieldId="14" dataDxfId="327"/>
    <tableColumn id="15" xr3:uid="{77C3B8B4-F44D-405D-8151-AB9AD2DDFA67}" uniqueName="15" name="Column15" queryTableFieldId="15"/>
    <tableColumn id="16" xr3:uid="{50BC24F7-9620-4EE4-8F18-BFECC197C8E1}" uniqueName="16" name="Column16" queryTableFieldId="16" dataDxfId="326"/>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67" tableType="queryTable" totalsRowCount="1" headerRowDxfId="300" dataDxfId="299" totalsRowDxfId="298">
  <autoFilter ref="A1:BC66" xr:uid="{867F32FE-3467-4CBE-A9DA-F7F9DE2AB573}"/>
  <tableColumns count="55">
    <tableColumn id="1" xr3:uid="{630AD4CC-AD50-4F6B-B28E-C192AD0DBBFE}" uniqueName="1" name="BA" queryTableFieldId="82" dataDxfId="58" totalsRowDxfId="63"/>
    <tableColumn id="2" xr3:uid="{890E741C-417C-4290-9BBC-7D97E19EAEE9}" uniqueName="2" name="Nama BA" queryTableFieldId="83" dataDxfId="57" totalsRowDxfId="64"/>
    <tableColumn id="3" xr3:uid="{C5553197-A5DF-4EEE-9937-83AC0AADB069}" uniqueName="3" name="Es1" queryTableFieldId="84" dataDxfId="56" totalsRowDxfId="65"/>
    <tableColumn id="4" xr3:uid="{BD39ECA7-8063-41FE-9512-95FF14407623}" uniqueName="4" name="Nama Es1" queryTableFieldId="85" dataDxfId="55" totalsRowDxfId="66"/>
    <tableColumn id="5" xr3:uid="{6D401D94-0338-4067-8784-504F3CB901E1}" uniqueName="5" name="Kode Satker" queryTableFieldId="86" dataDxfId="54" totalsRowDxfId="67"/>
    <tableColumn id="6" xr3:uid="{9AF863E5-C17B-414B-86D7-3E824E88653C}" uniqueName="6" name="Nama Satker" queryTableFieldId="87" dataDxfId="53" totalsRowDxfId="68"/>
    <tableColumn id="7" xr3:uid="{270BB171-4009-4D98-984C-F886017E94DD}" uniqueName="7" name="Kode Program" queryTableFieldId="88" dataDxfId="52" totalsRowDxfId="69"/>
    <tableColumn id="9" xr3:uid="{989A85DA-A53E-488A-8F50-2A5DE2C09278}" uniqueName="9" name="Nama Program" queryTableFieldId="89" dataDxfId="51" totalsRowDxfId="70"/>
    <tableColumn id="10" xr3:uid="{D3924EE3-32FD-437C-9D1A-6C8248D62BBD}" uniqueName="10" name="Kode Kegiatan" queryTableFieldId="90" dataDxfId="50" totalsRowDxfId="71"/>
    <tableColumn id="11" xr3:uid="{48F40CC8-599B-405B-BD4A-181DC32977DF}" uniqueName="11" name="Nama Kegiatan" queryTableFieldId="91" dataDxfId="49" totalsRowDxfId="72"/>
    <tableColumn id="36" xr3:uid="{76E9BF33-04CF-453F-A9BD-722454877E0D}" uniqueName="36" name="Kode KRO" queryTableFieldId="92" dataDxfId="48" totalsRowDxfId="73"/>
    <tableColumn id="37" xr3:uid="{4EE9CEDF-DF9D-448E-BBBA-32AF9C874059}" uniqueName="37" name="Nama KRO" queryTableFieldId="93" dataDxfId="47" totalsRowDxfId="74"/>
    <tableColumn id="38" xr3:uid="{E68FEF6E-97D5-4413-8D4D-4AAA8B7E7966}" uniqueName="38" name="Kode RO" queryTableFieldId="94" dataDxfId="46" totalsRowDxfId="75"/>
    <tableColumn id="39" xr3:uid="{D165A3A5-E7A7-413D-B46F-F7F88DB9168A}" uniqueName="39" name="Nama RO" queryTableFieldId="95" dataDxfId="45" totalsRowDxfId="76"/>
    <tableColumn id="40" xr3:uid="{CE2ED258-22BA-43AC-AAA4-AD6592B615FF}" uniqueName="40" name="Kode Komponen" queryTableFieldId="96" dataDxfId="44" totalsRowDxfId="77"/>
    <tableColumn id="41" xr3:uid="{5335E25E-7D0B-4A8B-97E8-F651A0122E1A}" uniqueName="41" name="Nama Komponen" queryTableFieldId="97" dataDxfId="43" totalsRowDxfId="78"/>
    <tableColumn id="42" xr3:uid="{DCAAD161-2DF4-4820-A76F-4E29DBE8C83A}" uniqueName="42" name="Kode Subkomponen" queryTableFieldId="98" dataDxfId="42" totalsRowDxfId="79"/>
    <tableColumn id="43" xr3:uid="{791D3ECD-479F-43D4-AF3B-C7B4E6B77D8E}" uniqueName="43" name="Nama Subkomponen" queryTableFieldId="99" dataDxfId="41" totalsRowDxfId="80"/>
    <tableColumn id="44" xr3:uid="{CB55BAE0-01A0-4EAD-AFB0-A4C039878BDE}" uniqueName="44" name="Kode Akun" queryTableFieldId="100" dataDxfId="40" totalsRowDxfId="81"/>
    <tableColumn id="45" xr3:uid="{A7A98431-8D48-4690-88C5-D7F706938EEC}" uniqueName="45" name="Nama Akun" queryTableFieldId="101" dataDxfId="39" totalsRowDxfId="82"/>
    <tableColumn id="12" xr3:uid="{5C06FA91-94C4-436F-BFCE-833ED495F525}" uniqueName="12" name="Detil" queryTableFieldId="12" dataDxfId="38" totalsRowDxfId="83"/>
    <tableColumn id="13" xr3:uid="{C556C79B-1201-4AD8-9EA9-06A9977D3851}" uniqueName="13" name="Noitem" queryTableFieldId="13" dataDxfId="37" totalsRowDxfId="84"/>
    <tableColumn id="14" xr3:uid="{27547DDE-5E79-4848-B435-1648005919D8}" uniqueName="14" name="Uraian" queryTableFieldId="14" dataDxfId="36" totalsRowDxfId="85"/>
    <tableColumn id="15" xr3:uid="{797A2B96-18A6-4377-85BA-F342DBC34B24}" uniqueName="15" name="Jumlah" queryTableFieldId="15" dataDxfId="35" totalsRowDxfId="86"/>
    <tableColumn id="16" xr3:uid="{A03B32BD-7E84-4D83-AF8E-A63F569118AA}" uniqueName="16" name="nosp2d" queryTableFieldId="16" dataDxfId="34" totalsRowDxfId="87"/>
    <tableColumn id="17" xr3:uid="{15BC6FA0-E5A4-4B7E-9060-13245859CB22}" uniqueName="17" name="tglsp2d" queryTableFieldId="17" dataDxfId="33" totalsRowDxfId="88"/>
    <tableColumn id="18" xr3:uid="{1EE280DD-66F4-453D-8B44-38B091ACF329}" uniqueName="18" name="NoSPM" queryTableFieldId="18" dataDxfId="32" totalsRowDxfId="89"/>
    <tableColumn id="19" xr3:uid="{46D5DA09-46D8-44DC-98C9-BC252F52A8B8}" uniqueName="19" name="Tanggal Invoice" queryTableFieldId="19" dataDxfId="31" totalsRowDxfId="90"/>
    <tableColumn id="20" xr3:uid="{823E8C81-BA88-47F7-84F3-01A483A662E1}" uniqueName="20" name="DRPP" queryTableFieldId="20" dataDxfId="30" totalsRowDxfId="91"/>
    <tableColumn id="21" xr3:uid="{B72C6D5A-42C1-4FB4-B1AF-248A690B5EED}" uniqueName="21" name="nokuitansi" queryTableFieldId="21" dataDxfId="29" totalsRowDxfId="92"/>
    <tableColumn id="46" xr3:uid="{079BB35B-1F9D-4E0F-9EC8-A57C6C050DC4}" uniqueName="46" name="tglkuitansi" queryTableFieldId="102" dataDxfId="28" totalsRowDxfId="93"/>
    <tableColumn id="23" xr3:uid="{5C1A2477-3090-4B5B-AE8C-C523AFD798C3}" uniqueName="23" name="nospby" queryTableFieldId="23" dataDxfId="27" totalsRowDxfId="94"/>
    <tableColumn id="47" xr3:uid="{F56BE3D4-C122-43A4-84EE-3093A5AA9814}" uniqueName="47" name="TglSPBY" queryTableFieldId="103" dataDxfId="26" totalsRowDxfId="95"/>
    <tableColumn id="25" xr3:uid="{4A15DCEC-F366-4D75-BDF8-E5381D2EB671}" uniqueName="25" name="Status_GUP_TUP" queryTableFieldId="25" dataDxfId="25" totalsRowDxfId="96"/>
    <tableColumn id="28" xr3:uid="{84EE49F4-45A8-4C20-A6FE-DA949E993F4D}" uniqueName="28" name="Jenis SPM" queryTableFieldId="28" dataDxfId="24" totalsRowDxfId="97"/>
    <tableColumn id="29" xr3:uid="{39F844A1-D62C-42A5-9A9E-588DD2435159}" uniqueName="29" name="Jenis SP2D" queryTableFieldId="29" dataDxfId="23" totalsRowDxfId="98"/>
    <tableColumn id="30" xr3:uid="{B231E81C-0D78-4DD9-88CD-9174A7F6483C}" uniqueName="30" name="noKW" queryTableFieldId="30" dataDxfId="22" totalsRowDxfId="99"/>
    <tableColumn id="22" xr3:uid="{6ECC6D5B-3FC8-442F-AB27-1E38801F8A2B}" uniqueName="22" name="tglKW" queryTableFieldId="22" dataDxfId="21" totalsRowDxfId="100"/>
    <tableColumn id="31" xr3:uid="{81D2A782-4993-4882-989B-5EC215290917}" uniqueName="31" name="no_SPBY" queryTableFieldId="31" dataDxfId="20" totalsRowDxfId="101"/>
    <tableColumn id="24" xr3:uid="{8C72C06A-20FC-489E-B980-E9FFB9232869}" uniqueName="24" name="tgl_spby" queryTableFieldId="24" dataDxfId="19" totalsRowDxfId="102"/>
    <tableColumn id="32" xr3:uid="{07B3B0CB-B1EC-44FB-93EA-D448AF7CF5BB}" uniqueName="32" name="Ref_UM" queryTableFieldId="32" dataDxfId="18" totalsRowDxfId="103"/>
    <tableColumn id="26" xr3:uid="{2148EE94-4A0D-4F71-824A-7127E32A03C8}" uniqueName="26" name="Jenis Belanja" queryTableFieldId="26" dataDxfId="17" totalsRowDxfId="104"/>
    <tableColumn id="48" xr3:uid="{52071AA3-2CCD-46F1-9BAD-CFB44E0B384C}" uniqueName="48" name="Detil Jenis Belanja" queryTableFieldId="104" dataDxfId="16" totalsRowDxfId="105"/>
    <tableColumn id="27" xr3:uid="{2D695F2D-5216-43C7-A482-DE438667DA20}" uniqueName="27" name="Status Akun" queryTableFieldId="27" dataDxfId="15" totalsRowDxfId="106"/>
    <tableColumn id="49" xr3:uid="{322BB1AF-039C-4557-93A5-0279694DB168}" uniqueName="49" name="Status Covid" queryTableFieldId="105" dataDxfId="14" totalsRowDxfId="107"/>
    <tableColumn id="50" xr3:uid="{7C89F7D4-69CF-4626-9350-24660CE7504F}" uniqueName="50" name="MAK Subkomponen" queryTableFieldId="106" dataDxfId="13" totalsRowDxfId="108"/>
    <tableColumn id="8" xr3:uid="{067B9E6F-2A8B-4E7E-BD5F-EA20B72489C9}" uniqueName="8" name="MAK4" queryTableFieldId="8" dataDxfId="12" totalsRowDxfId="109"/>
    <tableColumn id="51" xr3:uid="{5040E9EB-3A81-41BF-9919-C91B74ACA123}" uniqueName="51" name="Es2" queryTableFieldId="107" dataDxfId="11" totalsRowDxfId="110"/>
    <tableColumn id="52" xr3:uid="{0F780593-826A-4E69-B432-471C48686A36}" uniqueName="52" name="Koordinator" queryTableFieldId="108" dataDxfId="10" totalsRowDxfId="111"/>
    <tableColumn id="53" xr3:uid="{CF554530-DEEB-4401-97F6-03D70AA6D1D6}" uniqueName="53" name="Subkoordinator" queryTableFieldId="109" dataDxfId="9" totalsRowDxfId="112"/>
    <tableColumn id="33" xr3:uid="{2D8F671D-E4AE-4E0D-BF26-4E722014D606}" uniqueName="33" name="PPn" queryTableFieldId="66" dataDxfId="8" totalsRowDxfId="113" dataCellStyle="Comma [0]"/>
    <tableColumn id="35" xr3:uid="{42C40257-E1C1-40EE-98FC-414627E6E972}" uniqueName="35" name="PPh21" queryTableFieldId="80" dataDxfId="7" totalsRowDxfId="114" dataCellStyle="Comma [0]"/>
    <tableColumn id="54" xr3:uid="{955BE302-F93A-4B4A-B75F-E1962A00D7E9}" uniqueName="54" name="PPh22" queryTableFieldId="110" dataDxfId="6" totalsRowDxfId="115" dataCellStyle="Comma [0]"/>
    <tableColumn id="34" xr3:uid="{BE0D5966-EE77-4DD4-88BE-08EF41295995}" uniqueName="34" name="PPh23" queryTableFieldId="55" dataDxfId="5" totalsRowDxfId="116" dataCellStyle="Comma [0]"/>
    <tableColumn id="55" xr3:uid="{319A233C-5916-4EAB-A774-4DCE2B8C03B2}" uniqueName="55" name="PPh28" queryTableFieldId="111" dataDxfId="4" totalsRowDxfId="117"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744" totalsRowShown="0">
  <autoFilter ref="A1:BC744" xr:uid="{3721C6A7-A68A-494D-952C-B74D71197C12}"/>
  <sortState xmlns:xlrd2="http://schemas.microsoft.com/office/spreadsheetml/2017/richdata2" ref="A2:BC64">
    <sortCondition ref="AM1:AM64"/>
  </sortState>
  <tableColumns count="55">
    <tableColumn id="14" xr3:uid="{E8BBDD7A-E0A1-4A6E-BFAB-2DEA5424D2D2}" name="BA" dataDxfId="291"/>
    <tableColumn id="15" xr3:uid="{1638B4CC-3F82-4104-84F6-62AD2DD1021D}" name="Nama BA" dataDxfId="290"/>
    <tableColumn id="16" xr3:uid="{228B3296-2787-4EB7-A13B-513B941D222F}" name="Es1" dataDxfId="289"/>
    <tableColumn id="17" xr3:uid="{8049962D-2675-4C0C-85D6-BF2BAE8C37BA}" name="Nama Es1" dataDxfId="288"/>
    <tableColumn id="18" xr3:uid="{3E27B30D-3A02-47AB-AAC9-4174DFF9B82E}" name="Kode Satker" dataDxfId="287"/>
    <tableColumn id="19" xr3:uid="{2BCF3172-C0D8-4138-8739-6516A9487D1E}" name="Nama Satker" dataDxfId="286"/>
    <tableColumn id="20" xr3:uid="{C4FAAE78-1137-4F45-B315-59F83BEA3505}" name="Kode Program" dataDxfId="285"/>
    <tableColumn id="1" xr3:uid="{AA153187-8B71-477D-AB16-9B281FC80B9C}" name="Nama Program" dataDxfId="284"/>
    <tableColumn id="21" xr3:uid="{A0375DA8-902B-4BB9-BFF5-619A127AAA68}" name="Kode Kegiatan" dataDxfId="283"/>
    <tableColumn id="22" xr3:uid="{C06D0990-6247-4D47-89CA-A73E55FBF31E}" name="Nama Kegiatan" dataDxfId="282"/>
    <tableColumn id="23" xr3:uid="{2EA59BE9-9CEC-44D4-A944-489DF32E107F}" name="Kode KRO" dataDxfId="281"/>
    <tableColumn id="2" xr3:uid="{B77E84CD-0257-45C9-8398-2B5B0E169513}" name="Nama KRO" dataDxfId="280"/>
    <tableColumn id="38" xr3:uid="{535D2EFE-F5E9-4B83-BF80-35F104479C87}" name="Kode RO" dataDxfId="279"/>
    <tableColumn id="7" xr3:uid="{3770DDF4-20CE-4251-9B2C-4FB97AA73F27}" name="Nama RO" dataDxfId="278"/>
    <tableColumn id="6" xr3:uid="{C9F6CF25-AA46-4228-B4DF-30B942704911}" name="Kode Komponen" dataDxfId="277"/>
    <tableColumn id="30" xr3:uid="{BF0C51CD-5CB5-46FA-8182-927B11FE39B7}" name="Nama Komponen" dataDxfId="276"/>
    <tableColumn id="31" xr3:uid="{3C1B7F59-D85D-4A07-8E65-52AC5BD5B07D}" name="Kode Subkomponen" dataDxfId="275"/>
    <tableColumn id="28" xr3:uid="{1FFE3954-8BA5-4FBD-8C46-B8BF22D9E99B}" name="Nama Subkomponen" dataDxfId="274"/>
    <tableColumn id="33" xr3:uid="{9CC11946-5A94-4D7C-BE2B-668E299AAB9F}" name="Kode Akun" dataDxfId="273"/>
    <tableColumn id="29" xr3:uid="{BEC2F856-21F6-4EBD-B8C5-37F7DD369B2E}" name="Nama Akun" dataDxfId="272"/>
    <tableColumn id="26" xr3:uid="{EE132F16-5309-4304-9B1D-FB3C1A4FF14A}" name="Detil" dataDxfId="271"/>
    <tableColumn id="37" xr3:uid="{8CE8CB3E-DB2B-4E35-8A7C-B129924C699C}" name="Noitem" dataDxfId="270"/>
    <tableColumn id="5" xr3:uid="{AC960428-BBE4-4D00-9918-4AB85D9B9D9B}" name="Uraian" dataDxfId="269"/>
    <tableColumn id="4" xr3:uid="{2CE40516-97D2-4908-92E9-A0314959B6CA}" name="Jumlah" dataDxfId="268" dataCellStyle="Comma [0]"/>
    <tableColumn id="13" xr3:uid="{295109AB-BB20-4BA8-B3D7-C1572C6A0BD0}" name="nosp2d" dataDxfId="267"/>
    <tableColumn id="24" xr3:uid="{10AA58C3-0DA2-4304-A515-369F9CD4DCB6}" name="tglsp2d" dataDxfId="266"/>
    <tableColumn id="25" xr3:uid="{0AB37B91-F4B2-4372-A2C1-B9D5F6514AF9}" name="NoSPM" dataDxfId="265"/>
    <tableColumn id="32" xr3:uid="{7FE4D00A-D33E-45B0-8CB0-F092DC0E8D9B}" name="Tanggal Invoice" dataDxfId="264"/>
    <tableColumn id="34" xr3:uid="{5504DB2C-CFF1-4D5A-8528-403B02750F01}" name="DRPP" dataDxfId="263"/>
    <tableColumn id="35" xr3:uid="{41231CA8-EB82-4F46-9235-93A73E2064D4}" name="nokuitansi" dataDxfId="262"/>
    <tableColumn id="36" xr3:uid="{6A160075-FDA5-451D-81A8-0AD6A8F27712}" name="tglkuitansi" dataDxfId="261"/>
    <tableColumn id="8" xr3:uid="{C6C55862-2DA1-4FFE-A5B6-5AD144AF1504}" name="nospby" dataDxfId="260"/>
    <tableColumn id="3" xr3:uid="{313D010D-B348-4263-A617-0339C144A8D0}" name="TglSPBY" dataDxfId="259"/>
    <tableColumn id="9" xr3:uid="{4314B7FB-914D-44FD-8D74-11CCBFCFA22A}" name="Status_GUP_TUP" dataDxfId="258"/>
    <tableColumn id="10" xr3:uid="{7EE87E5E-900F-4C21-91AC-C1038044B33C}" name="Jenis SPM" dataDxfId="257"/>
    <tableColumn id="11" xr3:uid="{FEC6B731-CA89-478F-B566-1C376E65100F}" name="Jenis SP2D" dataDxfId="256"/>
    <tableColumn id="12" xr3:uid="{E54E6821-1466-45BF-8849-CEF6232BA9C6}" name="noKW" dataDxfId="255"/>
    <tableColumn id="27" xr3:uid="{3D7684EC-234D-4CDF-B1D7-A50C1A39CF11}" name="tglKW" dataDxfId="254"/>
    <tableColumn id="39" xr3:uid="{681BD1D1-EAB7-4A38-AF19-F93292155070}" name="no_SPBY" dataDxfId="253"/>
    <tableColumn id="40" xr3:uid="{F22A0DB1-56BA-42F0-801E-8D50E50AA2F8}" name="tgl_spby" dataDxfId="252"/>
    <tableColumn id="41" xr3:uid="{218CCAFC-1772-4E75-AEBF-F20A54B64A00}" name="Ref_UM" dataDxfId="251"/>
    <tableColumn id="42" xr3:uid="{DB6A6001-5955-4D88-AFE0-2DB4D1A18D4B}" name="Jenis Belanja" dataDxfId="250"/>
    <tableColumn id="43" xr3:uid="{A8473D01-A4EF-4AA2-9725-E1A78DF4BE6B}" name="Detil Jenis Belanja" dataDxfId="249"/>
    <tableColumn id="44" xr3:uid="{C3153272-B36D-44C8-9E5E-1BD33E155070}" name="Status Akun" dataDxfId="248"/>
    <tableColumn id="45" xr3:uid="{0EBD3327-03B1-46C3-823D-98533E0F91EA}" name="Status Covid" dataDxfId="247"/>
    <tableColumn id="46" xr3:uid="{CC8C05D3-0E20-4684-A81D-2F313146E162}" name="MAK Subkomponen" dataDxfId="246"/>
    <tableColumn id="47" xr3:uid="{29868A13-2655-4961-BC55-9F5AA289D9D9}" name="MAK4" dataDxfId="245"/>
    <tableColumn id="48" xr3:uid="{88ACB0D0-B521-4DFA-B0DA-0EECC1CD7239}" name="Es2" dataDxfId="244"/>
    <tableColumn id="49" xr3:uid="{AD671FA6-0CF5-4742-9824-F250A3D2D40D}" name="Koordinator" dataDxfId="243"/>
    <tableColumn id="50" xr3:uid="{2CF4F96E-4142-41FB-A389-0DA6E49FCE88}" name="Subkoordinator" dataDxfId="242"/>
    <tableColumn id="51" xr3:uid="{14FC2EF2-990D-48C7-9620-0EA1D22B4CE0}" name="PPn" dataDxfId="241" dataCellStyle="Comma [0]"/>
    <tableColumn id="52" xr3:uid="{BD1D87E9-7FDD-49C0-B68A-8F85319321C9}" name="PPh21" dataDxfId="240" dataCellStyle="Comma [0]"/>
    <tableColumn id="53" xr3:uid="{7C69A550-8A93-42A1-BBA4-1018267DA832}" name="PPh22" dataDxfId="239" dataCellStyle="Comma [0]"/>
    <tableColumn id="54" xr3:uid="{7D666E19-5B34-4FE9-8B24-B3B4DE0ED08B}" name="PPh23" dataDxfId="238" dataCellStyle="Comma [0]"/>
    <tableColumn id="55" xr3:uid="{56C89011-40AC-412F-AA59-90CA858702A8}" name="PPh28" dataDxfId="237"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236"/>
    <tableColumn id="2" xr3:uid="{012ACCB3-0E67-4E56-865D-C475D8FEA161}" uniqueName="2" name="Nama BA" queryTableFieldId="2" dataDxfId="235"/>
    <tableColumn id="3" xr3:uid="{B26FF183-02B5-47AE-98AB-F45B1987BFA9}" uniqueName="3" name="Es1" queryTableFieldId="3" dataDxfId="234"/>
    <tableColumn id="4" xr3:uid="{5F3C512D-B297-4673-B0D3-F678C697D8A4}" uniqueName="4" name="Nama Es1" queryTableFieldId="4" dataDxfId="233"/>
    <tableColumn id="5" xr3:uid="{63166652-B412-43C5-B4EE-4AF02BBB344D}" uniqueName="5" name="Kode Satker" queryTableFieldId="5" dataDxfId="232"/>
    <tableColumn id="6" xr3:uid="{A3B714DC-91A0-4745-9BC2-9B14288D13DB}" uniqueName="6" name="Nama Satker" queryTableFieldId="6" dataDxfId="231"/>
    <tableColumn id="7" xr3:uid="{01D2734F-05DF-46A2-A1C0-09558E6A7288}" uniqueName="7" name="Kode Program" queryTableFieldId="7" dataDxfId="230"/>
    <tableColumn id="8" xr3:uid="{320EFB0F-238D-47A0-BD1B-D273A5F1656B}" uniqueName="8" name="Nama Program" queryTableFieldId="8" dataDxfId="229"/>
    <tableColumn id="9" xr3:uid="{117D60F2-4A49-4050-A970-FAFE6B148F92}" uniqueName="9" name="Kode Kegiatan" queryTableFieldId="9" dataDxfId="228"/>
    <tableColumn id="10" xr3:uid="{37E62568-DF6E-4E33-B071-B9D4182CDACF}" uniqueName="10" name="Nama Kegiatan" queryTableFieldId="10" dataDxfId="227"/>
    <tableColumn id="11" xr3:uid="{18CD8908-3BFA-474F-8312-BAFD60ED9B0A}" uniqueName="11" name="Kode KRO" queryTableFieldId="11" dataDxfId="226"/>
    <tableColumn id="12" xr3:uid="{164F2131-8905-43CF-B572-19C954FD5A0C}" uniqueName="12" name="Nama KRO" queryTableFieldId="12" dataDxfId="225"/>
    <tableColumn id="13" xr3:uid="{A256AC2B-8849-4DA3-AD0C-C79DE9C39723}" uniqueName="13" name="Kode RO" queryTableFieldId="13" dataDxfId="224"/>
    <tableColumn id="14" xr3:uid="{44EE4CE4-2910-49C4-BC3D-C86A7BED1DDB}" uniqueName="14" name="Nama RO" queryTableFieldId="14" dataDxfId="223"/>
    <tableColumn id="15" xr3:uid="{B69F20B1-6EB8-4F9F-BB12-0E13B8B593C2}" uniqueName="15" name="Kode Komponen" queryTableFieldId="15" dataDxfId="222"/>
    <tableColumn id="16" xr3:uid="{A445E60C-A569-4663-AB82-01AB545977B2}" uniqueName="16" name="Nama Komponen" queryTableFieldId="16" dataDxfId="221"/>
    <tableColumn id="17" xr3:uid="{2E06FC8F-4115-4722-AD29-7788D54707B5}" uniqueName="17" name="Kode Subkomponen" queryTableFieldId="17" dataDxfId="220"/>
    <tableColumn id="18" xr3:uid="{9DDE74AB-2FD2-4C05-812A-6DEA0A14044D}" uniqueName="18" name="Nama Subkomponen" queryTableFieldId="18" dataDxfId="219"/>
    <tableColumn id="23" xr3:uid="{4126933F-1EFD-4C51-BE31-6B4471A8008E}" uniqueName="23" name="Kode Akun" queryTableFieldId="23" dataDxfId="218"/>
    <tableColumn id="24" xr3:uid="{F27D4CB9-4C33-4F98-B9E0-7758118F4150}" uniqueName="24" name="Nama Akun" queryTableFieldId="24" dataDxfId="217"/>
    <tableColumn id="25" xr3:uid="{DC54F86C-0AB0-474D-8318-FA558BC5471C}" uniqueName="25" name="MAK Akun" queryTableFieldId="25" dataDxfId="216"/>
    <tableColumn id="20" xr3:uid="{F7C430C9-A0B5-48AA-BB22-591106DB0DC2}" uniqueName="20" name="Es2" queryTableFieldId="20" dataDxfId="215"/>
    <tableColumn id="21" xr3:uid="{6B46B213-3F35-471E-B852-1AB4C5BE4D26}" uniqueName="21" name="Koordinator" queryTableFieldId="21" dataDxfId="214"/>
    <tableColumn id="22" xr3:uid="{0F976AED-1850-4860-A935-181A52B2D3DD}" uniqueName="22" name="Subkoordinator" queryTableFieldId="22" dataDxfId="2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5"/>
  <sheetViews>
    <sheetView workbookViewId="0">
      <selection activeCell="F22" sqref="F22"/>
    </sheetView>
  </sheetViews>
  <sheetFormatPr defaultRowHeight="14.4" x14ac:dyDescent="0.3"/>
  <cols>
    <col min="1" max="1" width="12.5546875" bestFit="1" customWidth="1"/>
    <col min="2" max="2" width="14.109375" bestFit="1" customWidth="1"/>
  </cols>
  <sheetData>
    <row r="3" spans="1:7" x14ac:dyDescent="0.3">
      <c r="A3" s="34" t="s">
        <v>3798</v>
      </c>
      <c r="B3" t="s">
        <v>3709</v>
      </c>
    </row>
    <row r="4" spans="1:7" x14ac:dyDescent="0.3">
      <c r="A4" s="74" t="s">
        <v>481</v>
      </c>
      <c r="B4" s="17">
        <v>99955469</v>
      </c>
    </row>
    <row r="5" spans="1:7" x14ac:dyDescent="0.3">
      <c r="A5" s="74" t="s">
        <v>1604</v>
      </c>
      <c r="B5" s="17">
        <v>99937617</v>
      </c>
    </row>
    <row r="6" spans="1:7" x14ac:dyDescent="0.3">
      <c r="A6" s="74" t="s">
        <v>2453</v>
      </c>
      <c r="B6" s="17">
        <v>99724620</v>
      </c>
      <c r="F6" t="s">
        <v>3799</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3830</v>
      </c>
      <c r="B13" s="17">
        <v>99971700</v>
      </c>
    </row>
    <row r="14" spans="1:7" x14ac:dyDescent="0.3">
      <c r="A14" s="74" t="s">
        <v>3975</v>
      </c>
      <c r="B14" s="17">
        <v>63465349</v>
      </c>
    </row>
    <row r="15" spans="1:7" x14ac:dyDescent="0.3">
      <c r="A15" s="74" t="s">
        <v>269</v>
      </c>
      <c r="B15" s="17">
        <v>1375414300</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47058-5A88-4CC3-87B6-19A0B34242E4}">
  <dimension ref="A1:BC45"/>
  <sheetViews>
    <sheetView topLeftCell="Z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47.44140625" bestFit="1" customWidth="1"/>
    <col min="15" max="15" width="23.109375" bestFit="1" customWidth="1"/>
    <col min="16" max="16" width="71.88671875" bestFit="1" customWidth="1"/>
    <col min="17" max="17" width="26.33203125" bestFit="1" customWidth="1"/>
    <col min="18" max="18" width="68" bestFit="1" customWidth="1"/>
    <col min="19" max="19" width="18.109375" bestFit="1" customWidth="1"/>
    <col min="20" max="20" width="44.5546875" bestFit="1" customWidth="1"/>
    <col min="21" max="21" width="55.8867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28.21875" bestFit="1" customWidth="1"/>
    <col min="45" max="45" width="19.44140625" bestFit="1" customWidth="1"/>
    <col min="46" max="46" width="26.109375" bestFit="1" customWidth="1"/>
    <col min="47" max="47" width="29.21875" bestFit="1" customWidth="1"/>
    <col min="48" max="48" width="17.33203125" bestFit="1" customWidth="1"/>
    <col min="49" max="49" width="24.33203125" bestFit="1" customWidth="1"/>
    <col min="50" max="50" width="30.109375" bestFit="1" customWidth="1"/>
    <col min="51" max="51" width="12.109375" bestFit="1" customWidth="1"/>
    <col min="52" max="55" width="14.109375" bestFit="1" customWidth="1"/>
  </cols>
  <sheetData>
    <row r="1" spans="1:55" x14ac:dyDescent="0.3">
      <c r="A1" s="85" t="s">
        <v>4110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3983</v>
      </c>
      <c r="X4">
        <v>150000</v>
      </c>
      <c r="Z4" s="1"/>
      <c r="AB4" s="1"/>
      <c r="AD4" t="s">
        <v>2855</v>
      </c>
      <c r="AE4" t="s">
        <v>2855</v>
      </c>
      <c r="AF4" t="s">
        <v>3984</v>
      </c>
      <c r="AG4" t="s">
        <v>3067</v>
      </c>
      <c r="AH4" t="s">
        <v>3975</v>
      </c>
      <c r="AK4" t="s">
        <v>2855</v>
      </c>
      <c r="AL4" s="1"/>
      <c r="AM4" t="s">
        <v>3985</v>
      </c>
      <c r="AN4" s="1">
        <v>45019</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131</v>
      </c>
      <c r="V5" t="s">
        <v>599</v>
      </c>
      <c r="W5" t="s">
        <v>4009</v>
      </c>
      <c r="X5">
        <v>110000</v>
      </c>
      <c r="Z5" s="1"/>
      <c r="AB5" s="1"/>
      <c r="AD5" t="s">
        <v>2855</v>
      </c>
      <c r="AE5" t="s">
        <v>2855</v>
      </c>
      <c r="AF5" t="s">
        <v>4010</v>
      </c>
      <c r="AG5" t="s">
        <v>3696</v>
      </c>
      <c r="AH5" t="s">
        <v>3975</v>
      </c>
      <c r="AK5" t="s">
        <v>2855</v>
      </c>
      <c r="AL5" s="1"/>
      <c r="AM5" t="s">
        <v>4011</v>
      </c>
      <c r="AN5" s="1">
        <v>45030</v>
      </c>
      <c r="AO5" t="s">
        <v>3832</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204</v>
      </c>
      <c r="V6" t="s">
        <v>610</v>
      </c>
      <c r="W6" t="s">
        <v>4012</v>
      </c>
      <c r="X6">
        <v>360720</v>
      </c>
      <c r="Z6" s="1"/>
      <c r="AB6" s="1"/>
      <c r="AD6" t="s">
        <v>2855</v>
      </c>
      <c r="AE6" t="s">
        <v>2855</v>
      </c>
      <c r="AF6" t="s">
        <v>4013</v>
      </c>
      <c r="AG6" t="s">
        <v>3655</v>
      </c>
      <c r="AH6" t="s">
        <v>3975</v>
      </c>
      <c r="AK6" t="s">
        <v>2855</v>
      </c>
      <c r="AL6" s="1"/>
      <c r="AM6" t="s">
        <v>4014</v>
      </c>
      <c r="AN6" s="1">
        <v>45048</v>
      </c>
      <c r="AO6" t="s">
        <v>3832</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631</v>
      </c>
      <c r="R7" t="s">
        <v>137</v>
      </c>
      <c r="S7" t="s">
        <v>317</v>
      </c>
      <c r="T7" t="s">
        <v>138</v>
      </c>
      <c r="U7" t="s">
        <v>140</v>
      </c>
      <c r="V7" t="s">
        <v>632</v>
      </c>
      <c r="W7" t="s">
        <v>4061</v>
      </c>
      <c r="X7">
        <v>248000</v>
      </c>
      <c r="Z7" s="1"/>
      <c r="AB7" s="1"/>
      <c r="AD7" t="s">
        <v>2855</v>
      </c>
      <c r="AE7" t="s">
        <v>2855</v>
      </c>
      <c r="AF7" t="s">
        <v>4062</v>
      </c>
      <c r="AG7" t="s">
        <v>3859</v>
      </c>
      <c r="AH7" t="s">
        <v>3975</v>
      </c>
      <c r="AK7" t="s">
        <v>2855</v>
      </c>
      <c r="AL7" s="1"/>
      <c r="AM7" t="s">
        <v>4063</v>
      </c>
      <c r="AN7" s="1">
        <v>45054</v>
      </c>
      <c r="AO7" t="s">
        <v>3832</v>
      </c>
      <c r="AP7" t="s">
        <v>483</v>
      </c>
      <c r="AQ7" t="s">
        <v>132</v>
      </c>
      <c r="AR7" t="s">
        <v>636</v>
      </c>
      <c r="AS7" t="s">
        <v>484</v>
      </c>
      <c r="AT7" t="s">
        <v>382</v>
      </c>
      <c r="AU7" t="s">
        <v>139</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947</v>
      </c>
      <c r="R8" t="s">
        <v>142</v>
      </c>
      <c r="S8" t="s">
        <v>318</v>
      </c>
      <c r="T8" t="s">
        <v>143</v>
      </c>
      <c r="U8" t="s">
        <v>151</v>
      </c>
      <c r="V8" t="s">
        <v>1733</v>
      </c>
      <c r="W8" t="s">
        <v>4064</v>
      </c>
      <c r="X8">
        <v>850000</v>
      </c>
      <c r="Z8" s="1"/>
      <c r="AB8" s="1"/>
      <c r="AD8" t="s">
        <v>2855</v>
      </c>
      <c r="AE8" t="s">
        <v>2855</v>
      </c>
      <c r="AF8" t="s">
        <v>4065</v>
      </c>
      <c r="AG8" t="s">
        <v>3759</v>
      </c>
      <c r="AH8" t="s">
        <v>3975</v>
      </c>
      <c r="AK8" t="s">
        <v>2855</v>
      </c>
      <c r="AL8" s="1"/>
      <c r="AM8" t="s">
        <v>4066</v>
      </c>
      <c r="AN8" s="1">
        <v>45051</v>
      </c>
      <c r="AO8" t="s">
        <v>3832</v>
      </c>
      <c r="AP8" t="s">
        <v>483</v>
      </c>
      <c r="AQ8" t="s">
        <v>132</v>
      </c>
      <c r="AR8" t="s">
        <v>1731</v>
      </c>
      <c r="AS8" t="s">
        <v>484</v>
      </c>
      <c r="AT8" t="s">
        <v>1732</v>
      </c>
      <c r="AU8" t="s">
        <v>144</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947</v>
      </c>
      <c r="R9" t="s">
        <v>142</v>
      </c>
      <c r="S9" t="s">
        <v>318</v>
      </c>
      <c r="T9" t="s">
        <v>143</v>
      </c>
      <c r="U9" t="s">
        <v>145</v>
      </c>
      <c r="V9" t="s">
        <v>1737</v>
      </c>
      <c r="W9" t="s">
        <v>4064</v>
      </c>
      <c r="X9">
        <v>6108000</v>
      </c>
      <c r="Z9" s="1"/>
      <c r="AB9" s="1"/>
      <c r="AD9" t="s">
        <v>2855</v>
      </c>
      <c r="AE9" t="s">
        <v>2855</v>
      </c>
      <c r="AF9" t="s">
        <v>4065</v>
      </c>
      <c r="AG9" t="s">
        <v>3759</v>
      </c>
      <c r="AH9" t="s">
        <v>3975</v>
      </c>
      <c r="AK9" t="s">
        <v>2855</v>
      </c>
      <c r="AL9" s="1"/>
      <c r="AM9" t="s">
        <v>4066</v>
      </c>
      <c r="AN9" s="1">
        <v>45051</v>
      </c>
      <c r="AO9" t="s">
        <v>3832</v>
      </c>
      <c r="AP9" t="s">
        <v>483</v>
      </c>
      <c r="AQ9" t="s">
        <v>132</v>
      </c>
      <c r="AR9" t="s">
        <v>1731</v>
      </c>
      <c r="AS9" t="s">
        <v>484</v>
      </c>
      <c r="AT9" t="s">
        <v>1732</v>
      </c>
      <c r="AU9" t="s">
        <v>144</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947</v>
      </c>
      <c r="R10" t="s">
        <v>142</v>
      </c>
      <c r="S10" t="s">
        <v>318</v>
      </c>
      <c r="T10" t="s">
        <v>143</v>
      </c>
      <c r="U10" t="s">
        <v>151</v>
      </c>
      <c r="V10" t="s">
        <v>1733</v>
      </c>
      <c r="W10" t="s">
        <v>4067</v>
      </c>
      <c r="X10">
        <v>2274500</v>
      </c>
      <c r="Z10" s="1"/>
      <c r="AB10" s="1"/>
      <c r="AD10" t="s">
        <v>2855</v>
      </c>
      <c r="AE10" t="s">
        <v>2855</v>
      </c>
      <c r="AF10" t="s">
        <v>4068</v>
      </c>
      <c r="AG10" t="s">
        <v>3601</v>
      </c>
      <c r="AH10" t="s">
        <v>3975</v>
      </c>
      <c r="AK10" t="s">
        <v>2855</v>
      </c>
      <c r="AL10" s="1"/>
      <c r="AM10" t="s">
        <v>4069</v>
      </c>
      <c r="AN10" s="1">
        <v>45034</v>
      </c>
      <c r="AO10" t="s">
        <v>3832</v>
      </c>
      <c r="AP10" t="s">
        <v>483</v>
      </c>
      <c r="AQ10" t="s">
        <v>132</v>
      </c>
      <c r="AR10" t="s">
        <v>1731</v>
      </c>
      <c r="AS10" t="s">
        <v>484</v>
      </c>
      <c r="AT10" t="s">
        <v>1732</v>
      </c>
      <c r="AU10" t="s">
        <v>144</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947</v>
      </c>
      <c r="R11" t="s">
        <v>142</v>
      </c>
      <c r="S11" t="s">
        <v>318</v>
      </c>
      <c r="T11" t="s">
        <v>143</v>
      </c>
      <c r="U11" t="s">
        <v>145</v>
      </c>
      <c r="V11" t="s">
        <v>1737</v>
      </c>
      <c r="W11" t="s">
        <v>4070</v>
      </c>
      <c r="X11">
        <v>1555300</v>
      </c>
      <c r="Z11" s="1"/>
      <c r="AB11" s="1"/>
      <c r="AD11" t="s">
        <v>2855</v>
      </c>
      <c r="AE11" t="s">
        <v>2855</v>
      </c>
      <c r="AF11" t="s">
        <v>4071</v>
      </c>
      <c r="AG11" t="s">
        <v>4072</v>
      </c>
      <c r="AH11" t="s">
        <v>3975</v>
      </c>
      <c r="AK11" t="s">
        <v>2855</v>
      </c>
      <c r="AL11" s="1"/>
      <c r="AM11" t="s">
        <v>4073</v>
      </c>
      <c r="AN11" s="1">
        <v>45041</v>
      </c>
      <c r="AO11" t="s">
        <v>3832</v>
      </c>
      <c r="AP11" t="s">
        <v>483</v>
      </c>
      <c r="AQ11" t="s">
        <v>132</v>
      </c>
      <c r="AR11" t="s">
        <v>1731</v>
      </c>
      <c r="AS11" t="s">
        <v>484</v>
      </c>
      <c r="AT11" t="s">
        <v>1732</v>
      </c>
      <c r="AU11" t="s">
        <v>144</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947</v>
      </c>
      <c r="R12" t="s">
        <v>142</v>
      </c>
      <c r="S12" t="s">
        <v>318</v>
      </c>
      <c r="T12" t="s">
        <v>143</v>
      </c>
      <c r="U12" t="s">
        <v>151</v>
      </c>
      <c r="V12" t="s">
        <v>1733</v>
      </c>
      <c r="W12" t="s">
        <v>4074</v>
      </c>
      <c r="X12">
        <v>557500</v>
      </c>
      <c r="Z12" s="1"/>
      <c r="AB12" s="1"/>
      <c r="AD12" t="s">
        <v>2855</v>
      </c>
      <c r="AE12" t="s">
        <v>2855</v>
      </c>
      <c r="AF12" t="s">
        <v>4075</v>
      </c>
      <c r="AG12" t="s">
        <v>3776</v>
      </c>
      <c r="AH12" t="s">
        <v>3975</v>
      </c>
      <c r="AK12" t="s">
        <v>2855</v>
      </c>
      <c r="AL12" s="1"/>
      <c r="AM12" t="s">
        <v>4076</v>
      </c>
      <c r="AN12" s="1">
        <v>45061</v>
      </c>
      <c r="AO12" t="s">
        <v>3832</v>
      </c>
      <c r="AP12" t="s">
        <v>483</v>
      </c>
      <c r="AQ12" t="s">
        <v>132</v>
      </c>
      <c r="AR12" t="s">
        <v>1731</v>
      </c>
      <c r="AS12" t="s">
        <v>484</v>
      </c>
      <c r="AT12" t="s">
        <v>1732</v>
      </c>
      <c r="AU12" t="s">
        <v>144</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947</v>
      </c>
      <c r="R13" t="s">
        <v>142</v>
      </c>
      <c r="S13" t="s">
        <v>318</v>
      </c>
      <c r="T13" t="s">
        <v>143</v>
      </c>
      <c r="U13" t="s">
        <v>145</v>
      </c>
      <c r="V13" t="s">
        <v>1737</v>
      </c>
      <c r="W13" t="s">
        <v>4077</v>
      </c>
      <c r="X13">
        <v>150000</v>
      </c>
      <c r="Z13" s="1"/>
      <c r="AB13" s="1"/>
      <c r="AD13" t="s">
        <v>2855</v>
      </c>
      <c r="AE13" t="s">
        <v>2855</v>
      </c>
      <c r="AF13" t="s">
        <v>4078</v>
      </c>
      <c r="AG13" t="s">
        <v>4079</v>
      </c>
      <c r="AH13" t="s">
        <v>3975</v>
      </c>
      <c r="AK13" t="s">
        <v>2855</v>
      </c>
      <c r="AL13" s="1"/>
      <c r="AM13" t="s">
        <v>4080</v>
      </c>
      <c r="AN13" s="1">
        <v>45031</v>
      </c>
      <c r="AO13" t="s">
        <v>3832</v>
      </c>
      <c r="AP13" t="s">
        <v>483</v>
      </c>
      <c r="AQ13" t="s">
        <v>132</v>
      </c>
      <c r="AR13" t="s">
        <v>1731</v>
      </c>
      <c r="AS13" t="s">
        <v>484</v>
      </c>
      <c r="AT13" t="s">
        <v>1732</v>
      </c>
      <c r="AU13" t="s">
        <v>144</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947</v>
      </c>
      <c r="R14" t="s">
        <v>142</v>
      </c>
      <c r="S14" t="s">
        <v>318</v>
      </c>
      <c r="T14" t="s">
        <v>143</v>
      </c>
      <c r="U14" t="s">
        <v>203</v>
      </c>
      <c r="V14" t="s">
        <v>1727</v>
      </c>
      <c r="W14" t="s">
        <v>4081</v>
      </c>
      <c r="X14">
        <v>436000</v>
      </c>
      <c r="Z14" s="1"/>
      <c r="AB14" s="1"/>
      <c r="AD14" t="s">
        <v>2855</v>
      </c>
      <c r="AE14" t="s">
        <v>2855</v>
      </c>
      <c r="AF14" t="s">
        <v>4082</v>
      </c>
      <c r="AG14" t="s">
        <v>4083</v>
      </c>
      <c r="AH14" t="s">
        <v>3975</v>
      </c>
      <c r="AK14" t="s">
        <v>2855</v>
      </c>
      <c r="AL14" s="1"/>
      <c r="AM14" t="s">
        <v>4084</v>
      </c>
      <c r="AN14" s="1">
        <v>45064</v>
      </c>
      <c r="AO14" t="s">
        <v>3832</v>
      </c>
      <c r="AP14" t="s">
        <v>483</v>
      </c>
      <c r="AQ14" t="s">
        <v>132</v>
      </c>
      <c r="AR14" t="s">
        <v>1731</v>
      </c>
      <c r="AS14" t="s">
        <v>484</v>
      </c>
      <c r="AT14" t="s">
        <v>1732</v>
      </c>
      <c r="AU14" t="s">
        <v>144</v>
      </c>
      <c r="AV14" t="s">
        <v>35</v>
      </c>
      <c r="AW14" t="s">
        <v>65</v>
      </c>
      <c r="AX14" t="s">
        <v>66</v>
      </c>
      <c r="AY14">
        <v>0</v>
      </c>
      <c r="AZ14">
        <v>0</v>
      </c>
      <c r="BA14">
        <v>0</v>
      </c>
      <c r="BB14">
        <v>2100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947</v>
      </c>
      <c r="R15" t="s">
        <v>142</v>
      </c>
      <c r="S15" t="s">
        <v>318</v>
      </c>
      <c r="T15" t="s">
        <v>143</v>
      </c>
      <c r="U15" t="s">
        <v>145</v>
      </c>
      <c r="V15" t="s">
        <v>1737</v>
      </c>
      <c r="W15" t="s">
        <v>4085</v>
      </c>
      <c r="X15">
        <v>1510000</v>
      </c>
      <c r="Z15" s="1"/>
      <c r="AB15" s="1"/>
      <c r="AD15" t="s">
        <v>2855</v>
      </c>
      <c r="AE15" t="s">
        <v>2855</v>
      </c>
      <c r="AF15" t="s">
        <v>4086</v>
      </c>
      <c r="AG15" t="s">
        <v>4087</v>
      </c>
      <c r="AH15" t="s">
        <v>3975</v>
      </c>
      <c r="AK15" t="s">
        <v>2855</v>
      </c>
      <c r="AL15" s="1"/>
      <c r="AM15" t="s">
        <v>4088</v>
      </c>
      <c r="AN15" s="1">
        <v>45068</v>
      </c>
      <c r="AO15" t="s">
        <v>3832</v>
      </c>
      <c r="AP15" t="s">
        <v>483</v>
      </c>
      <c r="AQ15" t="s">
        <v>132</v>
      </c>
      <c r="AR15" t="s">
        <v>1731</v>
      </c>
      <c r="AS15" t="s">
        <v>484</v>
      </c>
      <c r="AT15" t="s">
        <v>1732</v>
      </c>
      <c r="AU15" t="s">
        <v>144</v>
      </c>
      <c r="AV15" t="s">
        <v>35</v>
      </c>
      <c r="AW15" t="s">
        <v>65</v>
      </c>
      <c r="AX15" t="s">
        <v>66</v>
      </c>
      <c r="AY15">
        <v>0</v>
      </c>
      <c r="AZ15">
        <v>0</v>
      </c>
      <c r="BA15">
        <v>0</v>
      </c>
      <c r="BB15">
        <v>600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561</v>
      </c>
      <c r="N16" t="s">
        <v>60</v>
      </c>
      <c r="O16" t="s">
        <v>562</v>
      </c>
      <c r="P16" t="s">
        <v>61</v>
      </c>
      <c r="Q16" t="s">
        <v>587</v>
      </c>
      <c r="R16" t="s">
        <v>588</v>
      </c>
      <c r="S16" t="s">
        <v>274</v>
      </c>
      <c r="T16" t="s">
        <v>41</v>
      </c>
      <c r="U16" t="s">
        <v>589</v>
      </c>
      <c r="V16" t="s">
        <v>110</v>
      </c>
      <c r="W16" t="s">
        <v>4006</v>
      </c>
      <c r="X16">
        <v>4092801</v>
      </c>
      <c r="Z16" s="1"/>
      <c r="AB16" s="1"/>
      <c r="AD16" t="s">
        <v>2855</v>
      </c>
      <c r="AE16" t="s">
        <v>2855</v>
      </c>
      <c r="AF16" t="s">
        <v>4007</v>
      </c>
      <c r="AG16" t="s">
        <v>3759</v>
      </c>
      <c r="AH16" t="s">
        <v>3975</v>
      </c>
      <c r="AK16" t="s">
        <v>2855</v>
      </c>
      <c r="AL16" s="1"/>
      <c r="AM16" t="s">
        <v>4008</v>
      </c>
      <c r="AN16" s="1">
        <v>45051</v>
      </c>
      <c r="AO16" t="s">
        <v>3832</v>
      </c>
      <c r="AP16" t="s">
        <v>483</v>
      </c>
      <c r="AQ16" t="s">
        <v>39</v>
      </c>
      <c r="AR16" t="s">
        <v>495</v>
      </c>
      <c r="AS16" t="s">
        <v>484</v>
      </c>
      <c r="AT16" t="s">
        <v>592</v>
      </c>
      <c r="AU16" t="s">
        <v>294</v>
      </c>
      <c r="AV16" t="s">
        <v>35</v>
      </c>
      <c r="AW16" t="s">
        <v>36</v>
      </c>
      <c r="AX16" t="s">
        <v>47</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768</v>
      </c>
      <c r="N17" t="s">
        <v>94</v>
      </c>
      <c r="O17" t="s">
        <v>940</v>
      </c>
      <c r="P17" t="s">
        <v>941</v>
      </c>
      <c r="Q17" t="s">
        <v>503</v>
      </c>
      <c r="R17" t="s">
        <v>95</v>
      </c>
      <c r="S17" t="s">
        <v>271</v>
      </c>
      <c r="T17" t="s">
        <v>33</v>
      </c>
      <c r="U17" t="s">
        <v>354</v>
      </c>
      <c r="V17" t="s">
        <v>3045</v>
      </c>
      <c r="W17" t="s">
        <v>3972</v>
      </c>
      <c r="X17">
        <v>909000</v>
      </c>
      <c r="Z17" s="1"/>
      <c r="AB17" s="1"/>
      <c r="AD17" t="s">
        <v>2855</v>
      </c>
      <c r="AE17" t="s">
        <v>2855</v>
      </c>
      <c r="AF17" t="s">
        <v>3973</v>
      </c>
      <c r="AG17" t="s">
        <v>3974</v>
      </c>
      <c r="AH17" t="s">
        <v>3975</v>
      </c>
      <c r="AK17" t="s">
        <v>2855</v>
      </c>
      <c r="AL17" s="1"/>
      <c r="AM17" t="s">
        <v>3976</v>
      </c>
      <c r="AN17" s="1">
        <v>45062</v>
      </c>
      <c r="AO17" t="s">
        <v>3832</v>
      </c>
      <c r="AP17" t="s">
        <v>483</v>
      </c>
      <c r="AQ17" t="s">
        <v>39</v>
      </c>
      <c r="AR17" t="s">
        <v>272</v>
      </c>
      <c r="AS17" t="s">
        <v>484</v>
      </c>
      <c r="AT17" t="s">
        <v>1970</v>
      </c>
      <c r="AU17" t="s">
        <v>1450</v>
      </c>
      <c r="AV17" t="s">
        <v>35</v>
      </c>
      <c r="AW17" t="s">
        <v>82</v>
      </c>
      <c r="AX17" t="s">
        <v>96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768</v>
      </c>
      <c r="N18" t="s">
        <v>94</v>
      </c>
      <c r="O18" t="s">
        <v>940</v>
      </c>
      <c r="P18" t="s">
        <v>941</v>
      </c>
      <c r="Q18" t="s">
        <v>503</v>
      </c>
      <c r="R18" t="s">
        <v>95</v>
      </c>
      <c r="S18" t="s">
        <v>271</v>
      </c>
      <c r="T18" t="s">
        <v>33</v>
      </c>
      <c r="U18" t="s">
        <v>354</v>
      </c>
      <c r="V18" t="s">
        <v>3045</v>
      </c>
      <c r="W18" t="s">
        <v>3977</v>
      </c>
      <c r="X18">
        <v>317600</v>
      </c>
      <c r="Z18" s="1"/>
      <c r="AB18" s="1"/>
      <c r="AD18" t="s">
        <v>2855</v>
      </c>
      <c r="AE18" t="s">
        <v>2855</v>
      </c>
      <c r="AF18" t="s">
        <v>3978</v>
      </c>
      <c r="AG18" t="s">
        <v>3780</v>
      </c>
      <c r="AH18" t="s">
        <v>3975</v>
      </c>
      <c r="AK18" t="s">
        <v>2855</v>
      </c>
      <c r="AL18" s="1"/>
      <c r="AM18" t="s">
        <v>3979</v>
      </c>
      <c r="AN18" s="1">
        <v>45063</v>
      </c>
      <c r="AO18" t="s">
        <v>3832</v>
      </c>
      <c r="AP18" t="s">
        <v>483</v>
      </c>
      <c r="AQ18" t="s">
        <v>39</v>
      </c>
      <c r="AR18" t="s">
        <v>272</v>
      </c>
      <c r="AS18" t="s">
        <v>484</v>
      </c>
      <c r="AT18" t="s">
        <v>1970</v>
      </c>
      <c r="AU18" t="s">
        <v>1450</v>
      </c>
      <c r="AV18" t="s">
        <v>35</v>
      </c>
      <c r="AW18" t="s">
        <v>82</v>
      </c>
      <c r="AX18" t="s">
        <v>96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768</v>
      </c>
      <c r="N19" t="s">
        <v>94</v>
      </c>
      <c r="O19" t="s">
        <v>940</v>
      </c>
      <c r="P19" t="s">
        <v>941</v>
      </c>
      <c r="Q19" t="s">
        <v>503</v>
      </c>
      <c r="R19" t="s">
        <v>95</v>
      </c>
      <c r="S19" t="s">
        <v>271</v>
      </c>
      <c r="T19" t="s">
        <v>33</v>
      </c>
      <c r="U19" t="s">
        <v>354</v>
      </c>
      <c r="V19" t="s">
        <v>3045</v>
      </c>
      <c r="W19" t="s">
        <v>3980</v>
      </c>
      <c r="X19">
        <v>864000</v>
      </c>
      <c r="Z19" s="1"/>
      <c r="AB19" s="1"/>
      <c r="AD19" t="s">
        <v>2855</v>
      </c>
      <c r="AE19" t="s">
        <v>2855</v>
      </c>
      <c r="AF19" t="s">
        <v>3981</v>
      </c>
      <c r="AG19" t="s">
        <v>3780</v>
      </c>
      <c r="AH19" t="s">
        <v>3975</v>
      </c>
      <c r="AK19" t="s">
        <v>2855</v>
      </c>
      <c r="AL19" s="1"/>
      <c r="AM19" t="s">
        <v>3982</v>
      </c>
      <c r="AN19" s="1">
        <v>45063</v>
      </c>
      <c r="AO19" t="s">
        <v>3832</v>
      </c>
      <c r="AP19" t="s">
        <v>483</v>
      </c>
      <c r="AQ19" t="s">
        <v>39</v>
      </c>
      <c r="AR19" t="s">
        <v>272</v>
      </c>
      <c r="AS19" t="s">
        <v>484</v>
      </c>
      <c r="AT19" t="s">
        <v>1970</v>
      </c>
      <c r="AU19" t="s">
        <v>1450</v>
      </c>
      <c r="AV19" t="s">
        <v>35</v>
      </c>
      <c r="AW19" t="s">
        <v>82</v>
      </c>
      <c r="AX19" t="s">
        <v>96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637</v>
      </c>
      <c r="L20" t="s">
        <v>78</v>
      </c>
      <c r="M20" t="s">
        <v>836</v>
      </c>
      <c r="N20" t="s">
        <v>102</v>
      </c>
      <c r="O20" t="s">
        <v>562</v>
      </c>
      <c r="P20" t="s">
        <v>103</v>
      </c>
      <c r="Q20" t="s">
        <v>582</v>
      </c>
      <c r="R20" t="s">
        <v>955</v>
      </c>
      <c r="S20" t="s">
        <v>274</v>
      </c>
      <c r="T20" t="s">
        <v>41</v>
      </c>
      <c r="U20" t="s">
        <v>4095</v>
      </c>
      <c r="V20" t="s">
        <v>4096</v>
      </c>
      <c r="W20" t="s">
        <v>4097</v>
      </c>
      <c r="X20">
        <v>1240000</v>
      </c>
      <c r="Z20" s="1"/>
      <c r="AB20" s="1"/>
      <c r="AD20" t="s">
        <v>2855</v>
      </c>
      <c r="AE20" t="s">
        <v>2855</v>
      </c>
      <c r="AF20" t="s">
        <v>4098</v>
      </c>
      <c r="AG20" t="s">
        <v>3780</v>
      </c>
      <c r="AH20" t="s">
        <v>3975</v>
      </c>
      <c r="AK20" t="s">
        <v>2855</v>
      </c>
      <c r="AL20" s="1"/>
      <c r="AM20" t="s">
        <v>4099</v>
      </c>
      <c r="AN20" s="1">
        <v>45063</v>
      </c>
      <c r="AO20" t="s">
        <v>3832</v>
      </c>
      <c r="AP20" t="s">
        <v>483</v>
      </c>
      <c r="AQ20" t="s">
        <v>39</v>
      </c>
      <c r="AR20" t="s">
        <v>495</v>
      </c>
      <c r="AS20" t="s">
        <v>484</v>
      </c>
      <c r="AT20" t="s">
        <v>2180</v>
      </c>
      <c r="AU20" t="s">
        <v>1475</v>
      </c>
      <c r="AV20" t="s">
        <v>35</v>
      </c>
      <c r="AW20" t="s">
        <v>82</v>
      </c>
      <c r="AX20" t="s">
        <v>96</v>
      </c>
      <c r="AY20">
        <v>0</v>
      </c>
      <c r="AZ20">
        <v>0</v>
      </c>
      <c r="BA20">
        <v>0</v>
      </c>
      <c r="BB20">
        <v>0</v>
      </c>
      <c r="BC20">
        <v>0</v>
      </c>
    </row>
    <row r="21" spans="1:55" x14ac:dyDescent="0.3">
      <c r="A21" t="s">
        <v>465</v>
      </c>
      <c r="B21" t="s">
        <v>466</v>
      </c>
      <c r="C21" t="s">
        <v>467</v>
      </c>
      <c r="D21" t="s">
        <v>468</v>
      </c>
      <c r="E21" t="s">
        <v>469</v>
      </c>
      <c r="F21" t="s">
        <v>470</v>
      </c>
      <c r="G21" t="s">
        <v>558</v>
      </c>
      <c r="H21" t="s">
        <v>57</v>
      </c>
      <c r="I21" t="s">
        <v>559</v>
      </c>
      <c r="J21" t="s">
        <v>58</v>
      </c>
      <c r="K21" t="s">
        <v>637</v>
      </c>
      <c r="L21" t="s">
        <v>78</v>
      </c>
      <c r="M21" t="s">
        <v>836</v>
      </c>
      <c r="N21" t="s">
        <v>102</v>
      </c>
      <c r="O21" t="s">
        <v>562</v>
      </c>
      <c r="P21" t="s">
        <v>103</v>
      </c>
      <c r="Q21" t="s">
        <v>759</v>
      </c>
      <c r="R21" t="s">
        <v>956</v>
      </c>
      <c r="S21" t="s">
        <v>274</v>
      </c>
      <c r="T21" t="s">
        <v>41</v>
      </c>
      <c r="U21" t="s">
        <v>4100</v>
      </c>
      <c r="V21" t="s">
        <v>4101</v>
      </c>
      <c r="W21" t="s">
        <v>4102</v>
      </c>
      <c r="X21">
        <v>1460000</v>
      </c>
      <c r="Z21" s="1"/>
      <c r="AB21" s="1"/>
      <c r="AD21" t="s">
        <v>2855</v>
      </c>
      <c r="AE21" t="s">
        <v>2855</v>
      </c>
      <c r="AF21" t="s">
        <v>4103</v>
      </c>
      <c r="AG21" t="s">
        <v>3776</v>
      </c>
      <c r="AH21" t="s">
        <v>3975</v>
      </c>
      <c r="AK21" t="s">
        <v>2855</v>
      </c>
      <c r="AL21" s="1"/>
      <c r="AM21" t="s">
        <v>4104</v>
      </c>
      <c r="AN21" s="1">
        <v>45061</v>
      </c>
      <c r="AO21" t="s">
        <v>3832</v>
      </c>
      <c r="AP21" t="s">
        <v>483</v>
      </c>
      <c r="AQ21" t="s">
        <v>39</v>
      </c>
      <c r="AR21" t="s">
        <v>495</v>
      </c>
      <c r="AS21" t="s">
        <v>484</v>
      </c>
      <c r="AT21" t="s">
        <v>3723</v>
      </c>
      <c r="AU21" t="s">
        <v>1478</v>
      </c>
      <c r="AV21" t="s">
        <v>35</v>
      </c>
      <c r="AW21" t="s">
        <v>82</v>
      </c>
      <c r="AX21" t="s">
        <v>96</v>
      </c>
      <c r="AY21">
        <v>0</v>
      </c>
      <c r="AZ21">
        <v>0</v>
      </c>
      <c r="BA21">
        <v>0</v>
      </c>
      <c r="BB21">
        <v>0</v>
      </c>
      <c r="BC21">
        <v>0</v>
      </c>
    </row>
    <row r="22" spans="1:55" x14ac:dyDescent="0.3">
      <c r="A22" t="s">
        <v>465</v>
      </c>
      <c r="B22" t="s">
        <v>466</v>
      </c>
      <c r="C22" t="s">
        <v>467</v>
      </c>
      <c r="D22" t="s">
        <v>468</v>
      </c>
      <c r="E22" t="s">
        <v>469</v>
      </c>
      <c r="F22" t="s">
        <v>470</v>
      </c>
      <c r="G22" t="s">
        <v>558</v>
      </c>
      <c r="H22" t="s">
        <v>57</v>
      </c>
      <c r="I22" t="s">
        <v>961</v>
      </c>
      <c r="J22" t="s">
        <v>117</v>
      </c>
      <c r="K22" t="s">
        <v>823</v>
      </c>
      <c r="L22" t="s">
        <v>118</v>
      </c>
      <c r="M22" t="s">
        <v>962</v>
      </c>
      <c r="N22" t="s">
        <v>119</v>
      </c>
      <c r="O22" t="s">
        <v>562</v>
      </c>
      <c r="P22" t="s">
        <v>120</v>
      </c>
      <c r="Q22" t="s">
        <v>503</v>
      </c>
      <c r="R22" t="s">
        <v>121</v>
      </c>
      <c r="S22" t="s">
        <v>271</v>
      </c>
      <c r="T22" t="s">
        <v>33</v>
      </c>
      <c r="U22" t="s">
        <v>354</v>
      </c>
      <c r="V22" t="s">
        <v>1790</v>
      </c>
      <c r="W22" t="s">
        <v>4105</v>
      </c>
      <c r="X22">
        <v>2625000</v>
      </c>
      <c r="Z22" s="1"/>
      <c r="AB22" s="1"/>
      <c r="AD22" t="s">
        <v>2855</v>
      </c>
      <c r="AE22" t="s">
        <v>2855</v>
      </c>
      <c r="AF22" t="s">
        <v>4106</v>
      </c>
      <c r="AG22" t="s">
        <v>3655</v>
      </c>
      <c r="AH22" t="s">
        <v>3975</v>
      </c>
      <c r="AK22" t="s">
        <v>2855</v>
      </c>
      <c r="AL22" s="1"/>
      <c r="AM22" t="s">
        <v>4107</v>
      </c>
      <c r="AN22" s="1">
        <v>45048</v>
      </c>
      <c r="AO22" t="s">
        <v>3832</v>
      </c>
      <c r="AP22" t="s">
        <v>483</v>
      </c>
      <c r="AQ22" t="s">
        <v>39</v>
      </c>
      <c r="AR22" t="s">
        <v>272</v>
      </c>
      <c r="AS22" t="s">
        <v>484</v>
      </c>
      <c r="AT22" t="s">
        <v>1794</v>
      </c>
      <c r="AU22" t="s">
        <v>338</v>
      </c>
      <c r="AV22" t="s">
        <v>35</v>
      </c>
      <c r="AW22" t="s">
        <v>82</v>
      </c>
      <c r="AX22" t="s">
        <v>96</v>
      </c>
      <c r="AY22">
        <v>0</v>
      </c>
      <c r="AZ22">
        <v>0</v>
      </c>
      <c r="BA22">
        <v>78750</v>
      </c>
      <c r="BB22">
        <v>0</v>
      </c>
      <c r="BC22">
        <v>0</v>
      </c>
    </row>
    <row r="23" spans="1:55" x14ac:dyDescent="0.3">
      <c r="A23" t="s">
        <v>465</v>
      </c>
      <c r="B23" t="s">
        <v>466</v>
      </c>
      <c r="C23" t="s">
        <v>467</v>
      </c>
      <c r="D23" t="s">
        <v>468</v>
      </c>
      <c r="E23" t="s">
        <v>469</v>
      </c>
      <c r="F23" t="s">
        <v>470</v>
      </c>
      <c r="G23" t="s">
        <v>558</v>
      </c>
      <c r="H23" t="s">
        <v>57</v>
      </c>
      <c r="I23" t="s">
        <v>559</v>
      </c>
      <c r="J23" t="s">
        <v>58</v>
      </c>
      <c r="K23" t="s">
        <v>637</v>
      </c>
      <c r="L23" t="s">
        <v>78</v>
      </c>
      <c r="M23" t="s">
        <v>638</v>
      </c>
      <c r="N23" t="s">
        <v>79</v>
      </c>
      <c r="O23" t="s">
        <v>562</v>
      </c>
      <c r="P23" t="s">
        <v>80</v>
      </c>
      <c r="Q23" t="s">
        <v>503</v>
      </c>
      <c r="R23" t="s">
        <v>639</v>
      </c>
      <c r="S23" t="s">
        <v>274</v>
      </c>
      <c r="T23" t="s">
        <v>41</v>
      </c>
      <c r="U23" t="s">
        <v>3673</v>
      </c>
      <c r="V23" t="s">
        <v>3674</v>
      </c>
      <c r="W23" t="s">
        <v>4089</v>
      </c>
      <c r="X23">
        <v>12909700</v>
      </c>
      <c r="Z23" s="1"/>
      <c r="AB23" s="1"/>
      <c r="AD23" t="s">
        <v>2855</v>
      </c>
      <c r="AE23" t="s">
        <v>2855</v>
      </c>
      <c r="AF23" t="s">
        <v>4090</v>
      </c>
      <c r="AG23" t="s">
        <v>4001</v>
      </c>
      <c r="AH23" t="s">
        <v>3975</v>
      </c>
      <c r="AK23" t="s">
        <v>2855</v>
      </c>
      <c r="AL23" s="1"/>
      <c r="AM23" t="s">
        <v>4091</v>
      </c>
      <c r="AN23" s="1">
        <v>45077</v>
      </c>
      <c r="AO23" t="s">
        <v>3832</v>
      </c>
      <c r="AP23" t="s">
        <v>483</v>
      </c>
      <c r="AQ23" t="s">
        <v>39</v>
      </c>
      <c r="AR23" t="s">
        <v>495</v>
      </c>
      <c r="AS23" t="s">
        <v>484</v>
      </c>
      <c r="AT23" t="s">
        <v>371</v>
      </c>
      <c r="AU23" t="s">
        <v>327</v>
      </c>
      <c r="AV23" t="s">
        <v>35</v>
      </c>
      <c r="AW23" t="s">
        <v>82</v>
      </c>
      <c r="AX23" t="s">
        <v>83</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637</v>
      </c>
      <c r="L24" t="s">
        <v>78</v>
      </c>
      <c r="M24" t="s">
        <v>638</v>
      </c>
      <c r="N24" t="s">
        <v>79</v>
      </c>
      <c r="O24" t="s">
        <v>562</v>
      </c>
      <c r="P24" t="s">
        <v>80</v>
      </c>
      <c r="Q24" t="s">
        <v>577</v>
      </c>
      <c r="R24" t="s">
        <v>958</v>
      </c>
      <c r="S24" t="s">
        <v>275</v>
      </c>
      <c r="T24" t="s">
        <v>55</v>
      </c>
      <c r="U24" t="s">
        <v>84</v>
      </c>
      <c r="V24" t="s">
        <v>4108</v>
      </c>
      <c r="W24" t="s">
        <v>4092</v>
      </c>
      <c r="X24">
        <v>314528</v>
      </c>
      <c r="Z24" s="1"/>
      <c r="AB24" s="1"/>
      <c r="AD24" t="s">
        <v>2855</v>
      </c>
      <c r="AE24" t="s">
        <v>2855</v>
      </c>
      <c r="AF24" t="s">
        <v>4093</v>
      </c>
      <c r="AG24" t="s">
        <v>4001</v>
      </c>
      <c r="AH24" t="s">
        <v>3975</v>
      </c>
      <c r="AK24" t="s">
        <v>2855</v>
      </c>
      <c r="AL24" s="1"/>
      <c r="AM24" t="s">
        <v>4094</v>
      </c>
      <c r="AN24" s="1">
        <v>45077</v>
      </c>
      <c r="AO24" t="s">
        <v>3832</v>
      </c>
      <c r="AP24" t="s">
        <v>483</v>
      </c>
      <c r="AQ24" t="s">
        <v>39</v>
      </c>
      <c r="AR24" t="s">
        <v>644</v>
      </c>
      <c r="AS24" t="s">
        <v>484</v>
      </c>
      <c r="AT24" t="s">
        <v>4109</v>
      </c>
      <c r="AU24" t="s">
        <v>1481</v>
      </c>
      <c r="AV24" t="s">
        <v>35</v>
      </c>
      <c r="AW24" t="s">
        <v>82</v>
      </c>
      <c r="AX24" t="s">
        <v>83</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561</v>
      </c>
      <c r="N25" t="s">
        <v>60</v>
      </c>
      <c r="O25" t="s">
        <v>562</v>
      </c>
      <c r="P25" t="s">
        <v>61</v>
      </c>
      <c r="Q25" t="s">
        <v>270</v>
      </c>
      <c r="R25" t="s">
        <v>208</v>
      </c>
      <c r="S25" t="s">
        <v>274</v>
      </c>
      <c r="T25" t="s">
        <v>41</v>
      </c>
      <c r="U25" t="s">
        <v>2872</v>
      </c>
      <c r="V25" t="s">
        <v>2873</v>
      </c>
      <c r="W25" t="s">
        <v>3992</v>
      </c>
      <c r="X25">
        <v>144900</v>
      </c>
      <c r="Z25" s="1"/>
      <c r="AB25" s="1"/>
      <c r="AD25" t="s">
        <v>2855</v>
      </c>
      <c r="AE25" t="s">
        <v>2855</v>
      </c>
      <c r="AF25" t="s">
        <v>3993</v>
      </c>
      <c r="AG25" t="s">
        <v>3994</v>
      </c>
      <c r="AH25" t="s">
        <v>3975</v>
      </c>
      <c r="AK25" t="s">
        <v>2855</v>
      </c>
      <c r="AL25" s="1"/>
      <c r="AM25" t="s">
        <v>3995</v>
      </c>
      <c r="AN25" s="1">
        <v>45076</v>
      </c>
      <c r="AO25" t="s">
        <v>3832</v>
      </c>
      <c r="AP25" t="s">
        <v>483</v>
      </c>
      <c r="AQ25" t="s">
        <v>39</v>
      </c>
      <c r="AR25" t="s">
        <v>495</v>
      </c>
      <c r="AS25" t="s">
        <v>484</v>
      </c>
      <c r="AT25" t="s">
        <v>2064</v>
      </c>
      <c r="AU25" t="s">
        <v>209</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476</v>
      </c>
      <c r="R26" t="s">
        <v>571</v>
      </c>
      <c r="S26" t="s">
        <v>274</v>
      </c>
      <c r="T26" t="s">
        <v>41</v>
      </c>
      <c r="U26" t="s">
        <v>3836</v>
      </c>
      <c r="V26" t="s">
        <v>573</v>
      </c>
      <c r="W26" t="s">
        <v>3986</v>
      </c>
      <c r="X26">
        <v>850000</v>
      </c>
      <c r="Z26" s="1"/>
      <c r="AB26" s="1"/>
      <c r="AD26" t="s">
        <v>2855</v>
      </c>
      <c r="AE26" t="s">
        <v>2855</v>
      </c>
      <c r="AF26" t="s">
        <v>3987</v>
      </c>
      <c r="AG26" t="s">
        <v>3615</v>
      </c>
      <c r="AH26" t="s">
        <v>3975</v>
      </c>
      <c r="AK26" t="s">
        <v>2855</v>
      </c>
      <c r="AL26" s="1"/>
      <c r="AM26" t="s">
        <v>3988</v>
      </c>
      <c r="AN26" s="1">
        <v>45047</v>
      </c>
      <c r="AO26" t="s">
        <v>3832</v>
      </c>
      <c r="AP26" t="s">
        <v>483</v>
      </c>
      <c r="AQ26" t="s">
        <v>39</v>
      </c>
      <c r="AR26" t="s">
        <v>495</v>
      </c>
      <c r="AS26" t="s">
        <v>484</v>
      </c>
      <c r="AT26" t="s">
        <v>379</v>
      </c>
      <c r="AU26" t="s">
        <v>67</v>
      </c>
      <c r="AV26" t="s">
        <v>35</v>
      </c>
      <c r="AW26" t="s">
        <v>65</v>
      </c>
      <c r="AX26" t="s">
        <v>66</v>
      </c>
      <c r="AY26">
        <v>0</v>
      </c>
      <c r="AZ26">
        <v>0</v>
      </c>
      <c r="BA26">
        <v>0</v>
      </c>
      <c r="BB26">
        <v>0</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561</v>
      </c>
      <c r="N27" t="s">
        <v>60</v>
      </c>
      <c r="O27" t="s">
        <v>562</v>
      </c>
      <c r="P27" t="s">
        <v>61</v>
      </c>
      <c r="Q27" t="s">
        <v>577</v>
      </c>
      <c r="R27" t="s">
        <v>68</v>
      </c>
      <c r="S27" t="s">
        <v>274</v>
      </c>
      <c r="T27" t="s">
        <v>41</v>
      </c>
      <c r="U27" t="s">
        <v>70</v>
      </c>
      <c r="V27" t="s">
        <v>578</v>
      </c>
      <c r="W27" t="s">
        <v>3989</v>
      </c>
      <c r="X27">
        <v>300000</v>
      </c>
      <c r="Z27" s="1"/>
      <c r="AB27" s="1"/>
      <c r="AD27" t="s">
        <v>2855</v>
      </c>
      <c r="AE27" t="s">
        <v>2855</v>
      </c>
      <c r="AF27" t="s">
        <v>3990</v>
      </c>
      <c r="AG27" t="s">
        <v>3751</v>
      </c>
      <c r="AH27" t="s">
        <v>3975</v>
      </c>
      <c r="AK27" t="s">
        <v>2855</v>
      </c>
      <c r="AL27" s="1"/>
      <c r="AM27" t="s">
        <v>3991</v>
      </c>
      <c r="AN27" s="1">
        <v>45050</v>
      </c>
      <c r="AO27" t="s">
        <v>3832</v>
      </c>
      <c r="AP27" t="s">
        <v>483</v>
      </c>
      <c r="AQ27" t="s">
        <v>39</v>
      </c>
      <c r="AR27" t="s">
        <v>495</v>
      </c>
      <c r="AS27" t="s">
        <v>484</v>
      </c>
      <c r="AT27" t="s">
        <v>380</v>
      </c>
      <c r="AU27" t="s">
        <v>69</v>
      </c>
      <c r="AV27" t="s">
        <v>35</v>
      </c>
      <c r="AW27" t="s">
        <v>65</v>
      </c>
      <c r="AX27" t="s">
        <v>66</v>
      </c>
      <c r="AY27">
        <v>0</v>
      </c>
      <c r="AZ27">
        <v>0</v>
      </c>
      <c r="BA27">
        <v>0</v>
      </c>
      <c r="BB27">
        <v>0</v>
      </c>
      <c r="BC27">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582</v>
      </c>
      <c r="R28" t="s">
        <v>71</v>
      </c>
      <c r="S28" t="s">
        <v>274</v>
      </c>
      <c r="T28" t="s">
        <v>41</v>
      </c>
      <c r="U28" t="s">
        <v>73</v>
      </c>
      <c r="V28" t="s">
        <v>583</v>
      </c>
      <c r="W28" t="s">
        <v>3996</v>
      </c>
      <c r="X28">
        <v>310000</v>
      </c>
      <c r="Z28" s="1"/>
      <c r="AB28" s="1"/>
      <c r="AD28" t="s">
        <v>2855</v>
      </c>
      <c r="AE28" t="s">
        <v>2855</v>
      </c>
      <c r="AF28" t="s">
        <v>3997</v>
      </c>
      <c r="AG28" t="s">
        <v>3994</v>
      </c>
      <c r="AH28" t="s">
        <v>3975</v>
      </c>
      <c r="AK28" t="s">
        <v>2855</v>
      </c>
      <c r="AL28" s="1"/>
      <c r="AM28" t="s">
        <v>3998</v>
      </c>
      <c r="AN28" s="1">
        <v>45076</v>
      </c>
      <c r="AO28" t="s">
        <v>3832</v>
      </c>
      <c r="AP28" t="s">
        <v>483</v>
      </c>
      <c r="AQ28" t="s">
        <v>39</v>
      </c>
      <c r="AR28" t="s">
        <v>495</v>
      </c>
      <c r="AS28" t="s">
        <v>484</v>
      </c>
      <c r="AT28" t="s">
        <v>378</v>
      </c>
      <c r="AU28" t="s">
        <v>72</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561</v>
      </c>
      <c r="N29" t="s">
        <v>60</v>
      </c>
      <c r="O29" t="s">
        <v>562</v>
      </c>
      <c r="P29" t="s">
        <v>61</v>
      </c>
      <c r="Q29" t="s">
        <v>582</v>
      </c>
      <c r="R29" t="s">
        <v>71</v>
      </c>
      <c r="S29" t="s">
        <v>274</v>
      </c>
      <c r="T29" t="s">
        <v>41</v>
      </c>
      <c r="U29" t="s">
        <v>73</v>
      </c>
      <c r="V29" t="s">
        <v>583</v>
      </c>
      <c r="W29" t="s">
        <v>3999</v>
      </c>
      <c r="X29">
        <v>1172000</v>
      </c>
      <c r="Z29" s="1"/>
      <c r="AB29" s="1"/>
      <c r="AD29" t="s">
        <v>2855</v>
      </c>
      <c r="AE29" t="s">
        <v>2855</v>
      </c>
      <c r="AF29" t="s">
        <v>4000</v>
      </c>
      <c r="AG29" t="s">
        <v>4001</v>
      </c>
      <c r="AH29" t="s">
        <v>3975</v>
      </c>
      <c r="AK29" t="s">
        <v>2855</v>
      </c>
      <c r="AL29" s="1"/>
      <c r="AM29" t="s">
        <v>4002</v>
      </c>
      <c r="AN29" s="1">
        <v>45077</v>
      </c>
      <c r="AO29" t="s">
        <v>3832</v>
      </c>
      <c r="AP29" t="s">
        <v>483</v>
      </c>
      <c r="AQ29" t="s">
        <v>39</v>
      </c>
      <c r="AR29" t="s">
        <v>495</v>
      </c>
      <c r="AS29" t="s">
        <v>484</v>
      </c>
      <c r="AT29" t="s">
        <v>378</v>
      </c>
      <c r="AU29" t="s">
        <v>72</v>
      </c>
      <c r="AV29" t="s">
        <v>35</v>
      </c>
      <c r="AW29" t="s">
        <v>65</v>
      </c>
      <c r="AX29" t="s">
        <v>66</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582</v>
      </c>
      <c r="R30" t="s">
        <v>71</v>
      </c>
      <c r="S30" t="s">
        <v>274</v>
      </c>
      <c r="T30" t="s">
        <v>41</v>
      </c>
      <c r="U30" t="s">
        <v>73</v>
      </c>
      <c r="V30" t="s">
        <v>583</v>
      </c>
      <c r="W30" t="s">
        <v>4003</v>
      </c>
      <c r="X30">
        <v>360000</v>
      </c>
      <c r="Z30" s="1"/>
      <c r="AB30" s="1"/>
      <c r="AD30" t="s">
        <v>2855</v>
      </c>
      <c r="AE30" t="s">
        <v>2855</v>
      </c>
      <c r="AF30" t="s">
        <v>4004</v>
      </c>
      <c r="AG30" t="s">
        <v>4001</v>
      </c>
      <c r="AH30" t="s">
        <v>3975</v>
      </c>
      <c r="AK30" t="s">
        <v>2855</v>
      </c>
      <c r="AL30" s="1"/>
      <c r="AM30" t="s">
        <v>4005</v>
      </c>
      <c r="AN30" s="1">
        <v>45077</v>
      </c>
      <c r="AO30" t="s">
        <v>3832</v>
      </c>
      <c r="AP30" t="s">
        <v>483</v>
      </c>
      <c r="AQ30" t="s">
        <v>39</v>
      </c>
      <c r="AR30" t="s">
        <v>495</v>
      </c>
      <c r="AS30" t="s">
        <v>484</v>
      </c>
      <c r="AT30" t="s">
        <v>378</v>
      </c>
      <c r="AU30" t="s">
        <v>72</v>
      </c>
      <c r="AV30" t="s">
        <v>35</v>
      </c>
      <c r="AW30" t="s">
        <v>65</v>
      </c>
      <c r="AX30" t="s">
        <v>66</v>
      </c>
      <c r="AY30">
        <v>0</v>
      </c>
      <c r="AZ30">
        <v>0</v>
      </c>
      <c r="BA30">
        <v>0</v>
      </c>
      <c r="BB30">
        <v>0</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598</v>
      </c>
      <c r="R31" t="s">
        <v>128</v>
      </c>
      <c r="S31" t="s">
        <v>316</v>
      </c>
      <c r="T31" t="s">
        <v>129</v>
      </c>
      <c r="U31" t="s">
        <v>131</v>
      </c>
      <c r="V31" t="s">
        <v>599</v>
      </c>
      <c r="W31" t="s">
        <v>4015</v>
      </c>
      <c r="X31">
        <v>1993700</v>
      </c>
      <c r="Z31" s="1"/>
      <c r="AB31" s="1"/>
      <c r="AD31" t="s">
        <v>2855</v>
      </c>
      <c r="AE31" t="s">
        <v>2855</v>
      </c>
      <c r="AF31" t="s">
        <v>4016</v>
      </c>
      <c r="AG31" t="s">
        <v>3776</v>
      </c>
      <c r="AH31" t="s">
        <v>3975</v>
      </c>
      <c r="AK31" t="s">
        <v>2855</v>
      </c>
      <c r="AL31" s="1"/>
      <c r="AM31" t="s">
        <v>4017</v>
      </c>
      <c r="AN31" s="1">
        <v>45061</v>
      </c>
      <c r="AO31" t="s">
        <v>3832</v>
      </c>
      <c r="AP31" t="s">
        <v>483</v>
      </c>
      <c r="AQ31" t="s">
        <v>132</v>
      </c>
      <c r="AR31" t="s">
        <v>604</v>
      </c>
      <c r="AS31" t="s">
        <v>484</v>
      </c>
      <c r="AT31" t="s">
        <v>383</v>
      </c>
      <c r="AU31" t="s">
        <v>130</v>
      </c>
      <c r="AV31" t="s">
        <v>35</v>
      </c>
      <c r="AW31" t="s">
        <v>65</v>
      </c>
      <c r="AX31" t="s">
        <v>66</v>
      </c>
      <c r="AY31">
        <v>0</v>
      </c>
      <c r="AZ31">
        <v>0</v>
      </c>
      <c r="BA31">
        <v>29906</v>
      </c>
      <c r="BB31">
        <v>0</v>
      </c>
      <c r="BC31">
        <v>0</v>
      </c>
    </row>
    <row r="32" spans="1:55"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598</v>
      </c>
      <c r="R32" t="s">
        <v>128</v>
      </c>
      <c r="S32" t="s">
        <v>316</v>
      </c>
      <c r="T32" t="s">
        <v>129</v>
      </c>
      <c r="U32" t="s">
        <v>131</v>
      </c>
      <c r="V32" t="s">
        <v>599</v>
      </c>
      <c r="W32" t="s">
        <v>4018</v>
      </c>
      <c r="X32">
        <v>2198000</v>
      </c>
      <c r="Z32" s="1"/>
      <c r="AB32" s="1"/>
      <c r="AD32" t="s">
        <v>2855</v>
      </c>
      <c r="AE32" t="s">
        <v>2855</v>
      </c>
      <c r="AF32" t="s">
        <v>4019</v>
      </c>
      <c r="AG32" t="s">
        <v>3776</v>
      </c>
      <c r="AH32" t="s">
        <v>3975</v>
      </c>
      <c r="AK32" t="s">
        <v>2855</v>
      </c>
      <c r="AL32" s="1"/>
      <c r="AM32" t="s">
        <v>4020</v>
      </c>
      <c r="AN32" s="1">
        <v>45061</v>
      </c>
      <c r="AO32" t="s">
        <v>3832</v>
      </c>
      <c r="AP32" t="s">
        <v>483</v>
      </c>
      <c r="AQ32" t="s">
        <v>132</v>
      </c>
      <c r="AR32" t="s">
        <v>604</v>
      </c>
      <c r="AS32" t="s">
        <v>484</v>
      </c>
      <c r="AT32" t="s">
        <v>383</v>
      </c>
      <c r="AU32" t="s">
        <v>130</v>
      </c>
      <c r="AV32" t="s">
        <v>35</v>
      </c>
      <c r="AW32" t="s">
        <v>65</v>
      </c>
      <c r="AX32" t="s">
        <v>66</v>
      </c>
      <c r="AY32">
        <v>217820</v>
      </c>
      <c r="AZ32">
        <v>0</v>
      </c>
      <c r="BA32">
        <v>29703</v>
      </c>
      <c r="BB32">
        <v>0</v>
      </c>
      <c r="BC32">
        <v>0</v>
      </c>
    </row>
    <row r="33" spans="1:55"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598</v>
      </c>
      <c r="R33" t="s">
        <v>128</v>
      </c>
      <c r="S33" t="s">
        <v>316</v>
      </c>
      <c r="T33" t="s">
        <v>129</v>
      </c>
      <c r="U33" t="s">
        <v>134</v>
      </c>
      <c r="V33" t="s">
        <v>1654</v>
      </c>
      <c r="W33" t="s">
        <v>4021</v>
      </c>
      <c r="X33">
        <v>135100</v>
      </c>
      <c r="Z33" s="1"/>
      <c r="AB33" s="1"/>
      <c r="AD33" t="s">
        <v>2855</v>
      </c>
      <c r="AE33" t="s">
        <v>2855</v>
      </c>
      <c r="AF33" t="s">
        <v>4022</v>
      </c>
      <c r="AG33" t="s">
        <v>4023</v>
      </c>
      <c r="AH33" t="s">
        <v>3975</v>
      </c>
      <c r="AK33" t="s">
        <v>2855</v>
      </c>
      <c r="AL33" s="1"/>
      <c r="AM33" t="s">
        <v>4024</v>
      </c>
      <c r="AN33" s="1">
        <v>45072</v>
      </c>
      <c r="AO33" t="s">
        <v>3832</v>
      </c>
      <c r="AP33" t="s">
        <v>483</v>
      </c>
      <c r="AQ33" t="s">
        <v>132</v>
      </c>
      <c r="AR33" t="s">
        <v>604</v>
      </c>
      <c r="AS33" t="s">
        <v>484</v>
      </c>
      <c r="AT33" t="s">
        <v>383</v>
      </c>
      <c r="AU33" t="s">
        <v>130</v>
      </c>
      <c r="AV33" t="s">
        <v>35</v>
      </c>
      <c r="AW33" t="s">
        <v>65</v>
      </c>
      <c r="AX33" t="s">
        <v>66</v>
      </c>
      <c r="AY33">
        <v>0</v>
      </c>
      <c r="AZ33">
        <v>0</v>
      </c>
      <c r="BA33">
        <v>0</v>
      </c>
      <c r="BB33">
        <v>0</v>
      </c>
      <c r="BC33">
        <v>0</v>
      </c>
    </row>
    <row r="34" spans="1:55"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598</v>
      </c>
      <c r="R34" t="s">
        <v>128</v>
      </c>
      <c r="S34" t="s">
        <v>316</v>
      </c>
      <c r="T34" t="s">
        <v>129</v>
      </c>
      <c r="U34" t="s">
        <v>134</v>
      </c>
      <c r="V34" t="s">
        <v>1654</v>
      </c>
      <c r="W34" t="s">
        <v>4025</v>
      </c>
      <c r="X34">
        <v>385000</v>
      </c>
      <c r="Z34" s="1"/>
      <c r="AB34" s="1"/>
      <c r="AD34" t="s">
        <v>2855</v>
      </c>
      <c r="AE34" t="s">
        <v>2855</v>
      </c>
      <c r="AF34" t="s">
        <v>4026</v>
      </c>
      <c r="AG34" t="s">
        <v>4023</v>
      </c>
      <c r="AH34" t="s">
        <v>3975</v>
      </c>
      <c r="AK34" t="s">
        <v>2855</v>
      </c>
      <c r="AL34" s="1"/>
      <c r="AM34" t="s">
        <v>4027</v>
      </c>
      <c r="AN34" s="1">
        <v>45072</v>
      </c>
      <c r="AO34" t="s">
        <v>3832</v>
      </c>
      <c r="AP34" t="s">
        <v>483</v>
      </c>
      <c r="AQ34" t="s">
        <v>132</v>
      </c>
      <c r="AR34" t="s">
        <v>604</v>
      </c>
      <c r="AS34" t="s">
        <v>484</v>
      </c>
      <c r="AT34" t="s">
        <v>383</v>
      </c>
      <c r="AU34" t="s">
        <v>130</v>
      </c>
      <c r="AV34" t="s">
        <v>35</v>
      </c>
      <c r="AW34" t="s">
        <v>65</v>
      </c>
      <c r="AX34" t="s">
        <v>66</v>
      </c>
      <c r="AY34">
        <v>0</v>
      </c>
      <c r="AZ34">
        <v>0</v>
      </c>
      <c r="BA34">
        <v>0</v>
      </c>
      <c r="BB34">
        <v>0</v>
      </c>
      <c r="BC34">
        <v>0</v>
      </c>
    </row>
    <row r="35" spans="1:55" x14ac:dyDescent="0.3">
      <c r="A35" t="s">
        <v>465</v>
      </c>
      <c r="B35" t="s">
        <v>466</v>
      </c>
      <c r="C35" t="s">
        <v>467</v>
      </c>
      <c r="D35" t="s">
        <v>468</v>
      </c>
      <c r="E35" t="s">
        <v>469</v>
      </c>
      <c r="F35" t="s">
        <v>470</v>
      </c>
      <c r="G35" t="s">
        <v>558</v>
      </c>
      <c r="H35" t="s">
        <v>57</v>
      </c>
      <c r="I35" t="s">
        <v>559</v>
      </c>
      <c r="J35" t="s">
        <v>58</v>
      </c>
      <c r="K35" t="s">
        <v>560</v>
      </c>
      <c r="L35" t="s">
        <v>59</v>
      </c>
      <c r="M35" t="s">
        <v>596</v>
      </c>
      <c r="N35" t="s">
        <v>126</v>
      </c>
      <c r="O35" t="s">
        <v>597</v>
      </c>
      <c r="P35" t="s">
        <v>127</v>
      </c>
      <c r="Q35" t="s">
        <v>598</v>
      </c>
      <c r="R35" t="s">
        <v>128</v>
      </c>
      <c r="S35" t="s">
        <v>316</v>
      </c>
      <c r="T35" t="s">
        <v>129</v>
      </c>
      <c r="U35" t="s">
        <v>134</v>
      </c>
      <c r="V35" t="s">
        <v>1654</v>
      </c>
      <c r="W35" t="s">
        <v>4028</v>
      </c>
      <c r="X35">
        <v>1100000</v>
      </c>
      <c r="Z35" s="1"/>
      <c r="AB35" s="1"/>
      <c r="AD35" t="s">
        <v>2855</v>
      </c>
      <c r="AE35" t="s">
        <v>2855</v>
      </c>
      <c r="AF35" t="s">
        <v>4029</v>
      </c>
      <c r="AG35" t="s">
        <v>3994</v>
      </c>
      <c r="AH35" t="s">
        <v>3975</v>
      </c>
      <c r="AK35" t="s">
        <v>2855</v>
      </c>
      <c r="AL35" s="1"/>
      <c r="AM35" t="s">
        <v>4030</v>
      </c>
      <c r="AN35" s="1">
        <v>45076</v>
      </c>
      <c r="AO35" t="s">
        <v>3832</v>
      </c>
      <c r="AP35" t="s">
        <v>483</v>
      </c>
      <c r="AQ35" t="s">
        <v>132</v>
      </c>
      <c r="AR35" t="s">
        <v>604</v>
      </c>
      <c r="AS35" t="s">
        <v>484</v>
      </c>
      <c r="AT35" t="s">
        <v>383</v>
      </c>
      <c r="AU35" t="s">
        <v>130</v>
      </c>
      <c r="AV35" t="s">
        <v>35</v>
      </c>
      <c r="AW35" t="s">
        <v>65</v>
      </c>
      <c r="AX35" t="s">
        <v>66</v>
      </c>
      <c r="AY35">
        <v>0</v>
      </c>
      <c r="AZ35">
        <v>0</v>
      </c>
      <c r="BA35">
        <v>0</v>
      </c>
      <c r="BB35">
        <v>0</v>
      </c>
      <c r="BC35">
        <v>0</v>
      </c>
    </row>
    <row r="36" spans="1:55" x14ac:dyDescent="0.3">
      <c r="A36" t="s">
        <v>465</v>
      </c>
      <c r="B36" t="s">
        <v>466</v>
      </c>
      <c r="C36" t="s">
        <v>467</v>
      </c>
      <c r="D36" t="s">
        <v>468</v>
      </c>
      <c r="E36" t="s">
        <v>469</v>
      </c>
      <c r="F36" t="s">
        <v>470</v>
      </c>
      <c r="G36" t="s">
        <v>558</v>
      </c>
      <c r="H36" t="s">
        <v>57</v>
      </c>
      <c r="I36" t="s">
        <v>559</v>
      </c>
      <c r="J36" t="s">
        <v>58</v>
      </c>
      <c r="K36" t="s">
        <v>560</v>
      </c>
      <c r="L36" t="s">
        <v>59</v>
      </c>
      <c r="M36" t="s">
        <v>596</v>
      </c>
      <c r="N36" t="s">
        <v>126</v>
      </c>
      <c r="O36" t="s">
        <v>597</v>
      </c>
      <c r="P36" t="s">
        <v>127</v>
      </c>
      <c r="Q36" t="s">
        <v>598</v>
      </c>
      <c r="R36" t="s">
        <v>128</v>
      </c>
      <c r="S36" t="s">
        <v>316</v>
      </c>
      <c r="T36" t="s">
        <v>129</v>
      </c>
      <c r="U36" t="s">
        <v>134</v>
      </c>
      <c r="V36" t="s">
        <v>1654</v>
      </c>
      <c r="W36" t="s">
        <v>4031</v>
      </c>
      <c r="X36">
        <v>1904000</v>
      </c>
      <c r="Z36" s="1"/>
      <c r="AB36" s="1"/>
      <c r="AD36" t="s">
        <v>2855</v>
      </c>
      <c r="AE36" t="s">
        <v>2855</v>
      </c>
      <c r="AF36" t="s">
        <v>4032</v>
      </c>
      <c r="AG36" t="s">
        <v>3994</v>
      </c>
      <c r="AH36" t="s">
        <v>3975</v>
      </c>
      <c r="AK36" t="s">
        <v>2855</v>
      </c>
      <c r="AL36" s="1"/>
      <c r="AM36" t="s">
        <v>4033</v>
      </c>
      <c r="AN36" s="1">
        <v>45076</v>
      </c>
      <c r="AO36" t="s">
        <v>3832</v>
      </c>
      <c r="AP36" t="s">
        <v>483</v>
      </c>
      <c r="AQ36" t="s">
        <v>132</v>
      </c>
      <c r="AR36" t="s">
        <v>604</v>
      </c>
      <c r="AS36" t="s">
        <v>484</v>
      </c>
      <c r="AT36" t="s">
        <v>383</v>
      </c>
      <c r="AU36" t="s">
        <v>130</v>
      </c>
      <c r="AV36" t="s">
        <v>35</v>
      </c>
      <c r="AW36" t="s">
        <v>65</v>
      </c>
      <c r="AX36" t="s">
        <v>66</v>
      </c>
      <c r="AY36">
        <v>0</v>
      </c>
      <c r="AZ36">
        <v>0</v>
      </c>
      <c r="BA36">
        <v>0</v>
      </c>
      <c r="BB36">
        <v>0</v>
      </c>
      <c r="BC36">
        <v>0</v>
      </c>
    </row>
    <row r="37" spans="1:55" x14ac:dyDescent="0.3">
      <c r="A37" t="s">
        <v>465</v>
      </c>
      <c r="B37" t="s">
        <v>466</v>
      </c>
      <c r="C37" t="s">
        <v>467</v>
      </c>
      <c r="D37" t="s">
        <v>468</v>
      </c>
      <c r="E37" t="s">
        <v>469</v>
      </c>
      <c r="F37" t="s">
        <v>470</v>
      </c>
      <c r="G37" t="s">
        <v>558</v>
      </c>
      <c r="H37" t="s">
        <v>57</v>
      </c>
      <c r="I37" t="s">
        <v>559</v>
      </c>
      <c r="J37" t="s">
        <v>58</v>
      </c>
      <c r="K37" t="s">
        <v>560</v>
      </c>
      <c r="L37" t="s">
        <v>59</v>
      </c>
      <c r="M37" t="s">
        <v>596</v>
      </c>
      <c r="N37" t="s">
        <v>126</v>
      </c>
      <c r="O37" t="s">
        <v>597</v>
      </c>
      <c r="P37" t="s">
        <v>127</v>
      </c>
      <c r="Q37" t="s">
        <v>598</v>
      </c>
      <c r="R37" t="s">
        <v>128</v>
      </c>
      <c r="S37" t="s">
        <v>316</v>
      </c>
      <c r="T37" t="s">
        <v>129</v>
      </c>
      <c r="U37" t="s">
        <v>134</v>
      </c>
      <c r="V37" t="s">
        <v>1654</v>
      </c>
      <c r="W37" t="s">
        <v>4034</v>
      </c>
      <c r="X37">
        <v>1320000</v>
      </c>
      <c r="Z37" s="1"/>
      <c r="AB37" s="1"/>
      <c r="AD37" t="s">
        <v>2855</v>
      </c>
      <c r="AE37" t="s">
        <v>2855</v>
      </c>
      <c r="AF37" t="s">
        <v>4035</v>
      </c>
      <c r="AG37" t="s">
        <v>4001</v>
      </c>
      <c r="AH37" t="s">
        <v>3975</v>
      </c>
      <c r="AK37" t="s">
        <v>2855</v>
      </c>
      <c r="AL37" s="1"/>
      <c r="AM37" t="s">
        <v>4036</v>
      </c>
      <c r="AN37" s="1">
        <v>45077</v>
      </c>
      <c r="AO37" t="s">
        <v>3832</v>
      </c>
      <c r="AP37" t="s">
        <v>483</v>
      </c>
      <c r="AQ37" t="s">
        <v>132</v>
      </c>
      <c r="AR37" t="s">
        <v>604</v>
      </c>
      <c r="AS37" t="s">
        <v>484</v>
      </c>
      <c r="AT37" t="s">
        <v>383</v>
      </c>
      <c r="AU37" t="s">
        <v>130</v>
      </c>
      <c r="AV37" t="s">
        <v>35</v>
      </c>
      <c r="AW37" t="s">
        <v>65</v>
      </c>
      <c r="AX37" t="s">
        <v>66</v>
      </c>
      <c r="AY37">
        <v>0</v>
      </c>
      <c r="AZ37">
        <v>0</v>
      </c>
      <c r="BA37">
        <v>0</v>
      </c>
      <c r="BB37">
        <v>0</v>
      </c>
      <c r="BC37">
        <v>0</v>
      </c>
    </row>
    <row r="38" spans="1:55" x14ac:dyDescent="0.3">
      <c r="A38" t="s">
        <v>465</v>
      </c>
      <c r="B38" t="s">
        <v>466</v>
      </c>
      <c r="C38" t="s">
        <v>467</v>
      </c>
      <c r="D38" t="s">
        <v>468</v>
      </c>
      <c r="E38" t="s">
        <v>469</v>
      </c>
      <c r="F38" t="s">
        <v>470</v>
      </c>
      <c r="G38" t="s">
        <v>558</v>
      </c>
      <c r="H38" t="s">
        <v>57</v>
      </c>
      <c r="I38" t="s">
        <v>559</v>
      </c>
      <c r="J38" t="s">
        <v>58</v>
      </c>
      <c r="K38" t="s">
        <v>560</v>
      </c>
      <c r="L38" t="s">
        <v>59</v>
      </c>
      <c r="M38" t="s">
        <v>596</v>
      </c>
      <c r="N38" t="s">
        <v>126</v>
      </c>
      <c r="O38" t="s">
        <v>597</v>
      </c>
      <c r="P38" t="s">
        <v>127</v>
      </c>
      <c r="Q38" t="s">
        <v>598</v>
      </c>
      <c r="R38" t="s">
        <v>128</v>
      </c>
      <c r="S38" t="s">
        <v>316</v>
      </c>
      <c r="T38" t="s">
        <v>129</v>
      </c>
      <c r="U38" t="s">
        <v>134</v>
      </c>
      <c r="V38" t="s">
        <v>1654</v>
      </c>
      <c r="W38" t="s">
        <v>4037</v>
      </c>
      <c r="X38">
        <v>3300000</v>
      </c>
      <c r="Z38" s="1"/>
      <c r="AB38" s="1"/>
      <c r="AD38" t="s">
        <v>2855</v>
      </c>
      <c r="AE38" t="s">
        <v>2855</v>
      </c>
      <c r="AF38" t="s">
        <v>4038</v>
      </c>
      <c r="AG38" t="s">
        <v>4001</v>
      </c>
      <c r="AH38" t="s">
        <v>3975</v>
      </c>
      <c r="AK38" t="s">
        <v>2855</v>
      </c>
      <c r="AL38" s="1"/>
      <c r="AM38" t="s">
        <v>4039</v>
      </c>
      <c r="AN38" s="1">
        <v>45077</v>
      </c>
      <c r="AO38" t="s">
        <v>3832</v>
      </c>
      <c r="AP38" t="s">
        <v>483</v>
      </c>
      <c r="AQ38" t="s">
        <v>132</v>
      </c>
      <c r="AR38" t="s">
        <v>604</v>
      </c>
      <c r="AS38" t="s">
        <v>484</v>
      </c>
      <c r="AT38" t="s">
        <v>383</v>
      </c>
      <c r="AU38" t="s">
        <v>130</v>
      </c>
      <c r="AV38" t="s">
        <v>35</v>
      </c>
      <c r="AW38" t="s">
        <v>65</v>
      </c>
      <c r="AX38" t="s">
        <v>66</v>
      </c>
      <c r="AY38">
        <v>0</v>
      </c>
      <c r="AZ38">
        <v>0</v>
      </c>
      <c r="BA38">
        <v>99000</v>
      </c>
      <c r="BB38">
        <v>0</v>
      </c>
      <c r="BC38">
        <v>0</v>
      </c>
    </row>
    <row r="39" spans="1:55" x14ac:dyDescent="0.3">
      <c r="A39" t="s">
        <v>465</v>
      </c>
      <c r="B39" t="s">
        <v>466</v>
      </c>
      <c r="C39" t="s">
        <v>467</v>
      </c>
      <c r="D39" t="s">
        <v>468</v>
      </c>
      <c r="E39" t="s">
        <v>469</v>
      </c>
      <c r="F39" t="s">
        <v>470</v>
      </c>
      <c r="G39" t="s">
        <v>558</v>
      </c>
      <c r="H39" t="s">
        <v>57</v>
      </c>
      <c r="I39" t="s">
        <v>559</v>
      </c>
      <c r="J39" t="s">
        <v>58</v>
      </c>
      <c r="K39" t="s">
        <v>560</v>
      </c>
      <c r="L39" t="s">
        <v>59</v>
      </c>
      <c r="M39" t="s">
        <v>596</v>
      </c>
      <c r="N39" t="s">
        <v>126</v>
      </c>
      <c r="O39" t="s">
        <v>597</v>
      </c>
      <c r="P39" t="s">
        <v>127</v>
      </c>
      <c r="Q39" t="s">
        <v>598</v>
      </c>
      <c r="R39" t="s">
        <v>128</v>
      </c>
      <c r="S39" t="s">
        <v>276</v>
      </c>
      <c r="T39" t="s">
        <v>98</v>
      </c>
      <c r="U39" t="s">
        <v>89</v>
      </c>
      <c r="V39" t="s">
        <v>1689</v>
      </c>
      <c r="W39" t="s">
        <v>4040</v>
      </c>
      <c r="X39">
        <v>995000</v>
      </c>
      <c r="Z39" s="1"/>
      <c r="AB39" s="1"/>
      <c r="AD39" t="s">
        <v>2855</v>
      </c>
      <c r="AE39" t="s">
        <v>2855</v>
      </c>
      <c r="AF39" t="s">
        <v>4041</v>
      </c>
      <c r="AG39" t="s">
        <v>3863</v>
      </c>
      <c r="AH39" t="s">
        <v>3975</v>
      </c>
      <c r="AK39" t="s">
        <v>2855</v>
      </c>
      <c r="AL39" s="1"/>
      <c r="AM39" t="s">
        <v>4042</v>
      </c>
      <c r="AN39" s="1">
        <v>45055</v>
      </c>
      <c r="AO39" t="s">
        <v>3832</v>
      </c>
      <c r="AP39" t="s">
        <v>483</v>
      </c>
      <c r="AQ39" t="s">
        <v>132</v>
      </c>
      <c r="AR39" t="s">
        <v>629</v>
      </c>
      <c r="AS39" t="s">
        <v>484</v>
      </c>
      <c r="AT39" t="s">
        <v>383</v>
      </c>
      <c r="AU39" t="s">
        <v>136</v>
      </c>
      <c r="AV39" t="s">
        <v>35</v>
      </c>
      <c r="AW39" t="s">
        <v>65</v>
      </c>
      <c r="AX39" t="s">
        <v>66</v>
      </c>
      <c r="AY39">
        <v>0</v>
      </c>
      <c r="AZ39">
        <v>0</v>
      </c>
      <c r="BA39">
        <v>0</v>
      </c>
      <c r="BB39">
        <v>0</v>
      </c>
      <c r="BC39">
        <v>0</v>
      </c>
    </row>
    <row r="40" spans="1:55" x14ac:dyDescent="0.3">
      <c r="A40" t="s">
        <v>465</v>
      </c>
      <c r="B40" t="s">
        <v>466</v>
      </c>
      <c r="C40" t="s">
        <v>467</v>
      </c>
      <c r="D40" t="s">
        <v>468</v>
      </c>
      <c r="E40" t="s">
        <v>469</v>
      </c>
      <c r="F40" t="s">
        <v>470</v>
      </c>
      <c r="G40" t="s">
        <v>558</v>
      </c>
      <c r="H40" t="s">
        <v>57</v>
      </c>
      <c r="I40" t="s">
        <v>559</v>
      </c>
      <c r="J40" t="s">
        <v>58</v>
      </c>
      <c r="K40" t="s">
        <v>560</v>
      </c>
      <c r="L40" t="s">
        <v>59</v>
      </c>
      <c r="M40" t="s">
        <v>596</v>
      </c>
      <c r="N40" t="s">
        <v>126</v>
      </c>
      <c r="O40" t="s">
        <v>597</v>
      </c>
      <c r="P40" t="s">
        <v>127</v>
      </c>
      <c r="Q40" t="s">
        <v>598</v>
      </c>
      <c r="R40" t="s">
        <v>128</v>
      </c>
      <c r="S40" t="s">
        <v>276</v>
      </c>
      <c r="T40" t="s">
        <v>98</v>
      </c>
      <c r="U40" t="s">
        <v>89</v>
      </c>
      <c r="V40" t="s">
        <v>1689</v>
      </c>
      <c r="W40" t="s">
        <v>4043</v>
      </c>
      <c r="X40">
        <v>992000</v>
      </c>
      <c r="Z40" s="1"/>
      <c r="AB40" s="1"/>
      <c r="AD40" t="s">
        <v>2855</v>
      </c>
      <c r="AE40" t="s">
        <v>2855</v>
      </c>
      <c r="AF40" t="s">
        <v>4044</v>
      </c>
      <c r="AG40" t="s">
        <v>3863</v>
      </c>
      <c r="AH40" t="s">
        <v>3975</v>
      </c>
      <c r="AK40" t="s">
        <v>2855</v>
      </c>
      <c r="AL40" s="1"/>
      <c r="AM40" t="s">
        <v>4045</v>
      </c>
      <c r="AN40" s="1">
        <v>45055</v>
      </c>
      <c r="AO40" t="s">
        <v>3832</v>
      </c>
      <c r="AP40" t="s">
        <v>483</v>
      </c>
      <c r="AQ40" t="s">
        <v>132</v>
      </c>
      <c r="AR40" t="s">
        <v>629</v>
      </c>
      <c r="AS40" t="s">
        <v>484</v>
      </c>
      <c r="AT40" t="s">
        <v>383</v>
      </c>
      <c r="AU40" t="s">
        <v>136</v>
      </c>
      <c r="AV40" t="s">
        <v>35</v>
      </c>
      <c r="AW40" t="s">
        <v>65</v>
      </c>
      <c r="AX40" t="s">
        <v>66</v>
      </c>
      <c r="AY40">
        <v>0</v>
      </c>
      <c r="AZ40">
        <v>0</v>
      </c>
      <c r="BA40">
        <v>0</v>
      </c>
      <c r="BB40">
        <v>0</v>
      </c>
      <c r="BC40">
        <v>0</v>
      </c>
    </row>
    <row r="41" spans="1:55" x14ac:dyDescent="0.3">
      <c r="A41" t="s">
        <v>465</v>
      </c>
      <c r="B41" t="s">
        <v>466</v>
      </c>
      <c r="C41" t="s">
        <v>467</v>
      </c>
      <c r="D41" t="s">
        <v>468</v>
      </c>
      <c r="E41" t="s">
        <v>469</v>
      </c>
      <c r="F41" t="s">
        <v>470</v>
      </c>
      <c r="G41" t="s">
        <v>558</v>
      </c>
      <c r="H41" t="s">
        <v>57</v>
      </c>
      <c r="I41" t="s">
        <v>559</v>
      </c>
      <c r="J41" t="s">
        <v>58</v>
      </c>
      <c r="K41" t="s">
        <v>560</v>
      </c>
      <c r="L41" t="s">
        <v>59</v>
      </c>
      <c r="M41" t="s">
        <v>596</v>
      </c>
      <c r="N41" t="s">
        <v>126</v>
      </c>
      <c r="O41" t="s">
        <v>597</v>
      </c>
      <c r="P41" t="s">
        <v>127</v>
      </c>
      <c r="Q41" t="s">
        <v>598</v>
      </c>
      <c r="R41" t="s">
        <v>128</v>
      </c>
      <c r="S41" t="s">
        <v>276</v>
      </c>
      <c r="T41" t="s">
        <v>98</v>
      </c>
      <c r="U41" t="s">
        <v>89</v>
      </c>
      <c r="V41" t="s">
        <v>1689</v>
      </c>
      <c r="W41" t="s">
        <v>4046</v>
      </c>
      <c r="X41">
        <v>998000</v>
      </c>
      <c r="Z41" s="1"/>
      <c r="AB41" s="1"/>
      <c r="AD41" t="s">
        <v>2855</v>
      </c>
      <c r="AE41" t="s">
        <v>2855</v>
      </c>
      <c r="AF41" t="s">
        <v>4047</v>
      </c>
      <c r="AG41" t="s">
        <v>3863</v>
      </c>
      <c r="AH41" t="s">
        <v>3975</v>
      </c>
      <c r="AK41" t="s">
        <v>2855</v>
      </c>
      <c r="AL41" s="1"/>
      <c r="AM41" t="s">
        <v>4048</v>
      </c>
      <c r="AN41" s="1">
        <v>45055</v>
      </c>
      <c r="AO41" t="s">
        <v>3832</v>
      </c>
      <c r="AP41" t="s">
        <v>483</v>
      </c>
      <c r="AQ41" t="s">
        <v>132</v>
      </c>
      <c r="AR41" t="s">
        <v>629</v>
      </c>
      <c r="AS41" t="s">
        <v>484</v>
      </c>
      <c r="AT41" t="s">
        <v>383</v>
      </c>
      <c r="AU41" t="s">
        <v>136</v>
      </c>
      <c r="AV41" t="s">
        <v>35</v>
      </c>
      <c r="AW41" t="s">
        <v>65</v>
      </c>
      <c r="AX41" t="s">
        <v>66</v>
      </c>
      <c r="AY41">
        <v>0</v>
      </c>
      <c r="AZ41">
        <v>0</v>
      </c>
      <c r="BA41">
        <v>0</v>
      </c>
      <c r="BB41">
        <v>0</v>
      </c>
      <c r="BC41">
        <v>0</v>
      </c>
    </row>
    <row r="42" spans="1:55" x14ac:dyDescent="0.3">
      <c r="A42" t="s">
        <v>465</v>
      </c>
      <c r="B42" t="s">
        <v>466</v>
      </c>
      <c r="C42" t="s">
        <v>467</v>
      </c>
      <c r="D42" t="s">
        <v>468</v>
      </c>
      <c r="E42" t="s">
        <v>469</v>
      </c>
      <c r="F42" t="s">
        <v>470</v>
      </c>
      <c r="G42" t="s">
        <v>558</v>
      </c>
      <c r="H42" t="s">
        <v>57</v>
      </c>
      <c r="I42" t="s">
        <v>559</v>
      </c>
      <c r="J42" t="s">
        <v>58</v>
      </c>
      <c r="K42" t="s">
        <v>560</v>
      </c>
      <c r="L42" t="s">
        <v>59</v>
      </c>
      <c r="M42" t="s">
        <v>596</v>
      </c>
      <c r="N42" t="s">
        <v>126</v>
      </c>
      <c r="O42" t="s">
        <v>597</v>
      </c>
      <c r="P42" t="s">
        <v>127</v>
      </c>
      <c r="Q42" t="s">
        <v>598</v>
      </c>
      <c r="R42" t="s">
        <v>128</v>
      </c>
      <c r="S42" t="s">
        <v>276</v>
      </c>
      <c r="T42" t="s">
        <v>98</v>
      </c>
      <c r="U42" t="s">
        <v>90</v>
      </c>
      <c r="V42" t="s">
        <v>1702</v>
      </c>
      <c r="W42" t="s">
        <v>4049</v>
      </c>
      <c r="X42">
        <v>1480000</v>
      </c>
      <c r="Z42" s="1"/>
      <c r="AB42" s="1"/>
      <c r="AD42" t="s">
        <v>2855</v>
      </c>
      <c r="AE42" t="s">
        <v>2855</v>
      </c>
      <c r="AF42" t="s">
        <v>4050</v>
      </c>
      <c r="AG42" t="s">
        <v>3863</v>
      </c>
      <c r="AH42" t="s">
        <v>3975</v>
      </c>
      <c r="AK42" t="s">
        <v>2855</v>
      </c>
      <c r="AL42" s="1"/>
      <c r="AM42" t="s">
        <v>4051</v>
      </c>
      <c r="AN42" s="1">
        <v>45055</v>
      </c>
      <c r="AO42" t="s">
        <v>3832</v>
      </c>
      <c r="AP42" t="s">
        <v>483</v>
      </c>
      <c r="AQ42" t="s">
        <v>132</v>
      </c>
      <c r="AR42" t="s">
        <v>629</v>
      </c>
      <c r="AS42" t="s">
        <v>484</v>
      </c>
      <c r="AT42" t="s">
        <v>383</v>
      </c>
      <c r="AU42" t="s">
        <v>136</v>
      </c>
      <c r="AV42" t="s">
        <v>35</v>
      </c>
      <c r="AW42" t="s">
        <v>65</v>
      </c>
      <c r="AX42" t="s">
        <v>66</v>
      </c>
      <c r="AY42">
        <v>0</v>
      </c>
      <c r="AZ42">
        <v>0</v>
      </c>
      <c r="BA42">
        <v>0</v>
      </c>
      <c r="BB42">
        <v>0</v>
      </c>
      <c r="BC42">
        <v>0</v>
      </c>
    </row>
    <row r="43" spans="1:55" x14ac:dyDescent="0.3">
      <c r="A43" t="s">
        <v>465</v>
      </c>
      <c r="B43" t="s">
        <v>466</v>
      </c>
      <c r="C43" t="s">
        <v>467</v>
      </c>
      <c r="D43" t="s">
        <v>468</v>
      </c>
      <c r="E43" t="s">
        <v>469</v>
      </c>
      <c r="F43" t="s">
        <v>470</v>
      </c>
      <c r="G43" t="s">
        <v>558</v>
      </c>
      <c r="H43" t="s">
        <v>57</v>
      </c>
      <c r="I43" t="s">
        <v>559</v>
      </c>
      <c r="J43" t="s">
        <v>58</v>
      </c>
      <c r="K43" t="s">
        <v>560</v>
      </c>
      <c r="L43" t="s">
        <v>59</v>
      </c>
      <c r="M43" t="s">
        <v>596</v>
      </c>
      <c r="N43" t="s">
        <v>126</v>
      </c>
      <c r="O43" t="s">
        <v>597</v>
      </c>
      <c r="P43" t="s">
        <v>127</v>
      </c>
      <c r="Q43" t="s">
        <v>598</v>
      </c>
      <c r="R43" t="s">
        <v>128</v>
      </c>
      <c r="S43" t="s">
        <v>276</v>
      </c>
      <c r="T43" t="s">
        <v>98</v>
      </c>
      <c r="U43" t="s">
        <v>90</v>
      </c>
      <c r="V43" t="s">
        <v>1702</v>
      </c>
      <c r="W43" t="s">
        <v>4052</v>
      </c>
      <c r="X43">
        <v>1495000</v>
      </c>
      <c r="Z43" s="1"/>
      <c r="AB43" s="1"/>
      <c r="AD43" t="s">
        <v>2855</v>
      </c>
      <c r="AE43" t="s">
        <v>2855</v>
      </c>
      <c r="AF43" t="s">
        <v>4053</v>
      </c>
      <c r="AG43" t="s">
        <v>3859</v>
      </c>
      <c r="AH43" t="s">
        <v>3975</v>
      </c>
      <c r="AK43" t="s">
        <v>2855</v>
      </c>
      <c r="AL43" s="1"/>
      <c r="AM43" t="s">
        <v>4054</v>
      </c>
      <c r="AN43" s="1">
        <v>45054</v>
      </c>
      <c r="AO43" t="s">
        <v>3832</v>
      </c>
      <c r="AP43" t="s">
        <v>483</v>
      </c>
      <c r="AQ43" t="s">
        <v>132</v>
      </c>
      <c r="AR43" t="s">
        <v>629</v>
      </c>
      <c r="AS43" t="s">
        <v>484</v>
      </c>
      <c r="AT43" t="s">
        <v>383</v>
      </c>
      <c r="AU43" t="s">
        <v>136</v>
      </c>
      <c r="AV43" t="s">
        <v>35</v>
      </c>
      <c r="AW43" t="s">
        <v>65</v>
      </c>
      <c r="AX43" t="s">
        <v>66</v>
      </c>
      <c r="AY43">
        <v>0</v>
      </c>
      <c r="AZ43">
        <v>0</v>
      </c>
      <c r="BA43">
        <v>0</v>
      </c>
      <c r="BB43">
        <v>0</v>
      </c>
      <c r="BC43">
        <v>0</v>
      </c>
    </row>
    <row r="44" spans="1:55" x14ac:dyDescent="0.3">
      <c r="A44" t="s">
        <v>465</v>
      </c>
      <c r="B44" t="s">
        <v>466</v>
      </c>
      <c r="C44" t="s">
        <v>467</v>
      </c>
      <c r="D44" t="s">
        <v>468</v>
      </c>
      <c r="E44" t="s">
        <v>469</v>
      </c>
      <c r="F44" t="s">
        <v>470</v>
      </c>
      <c r="G44" t="s">
        <v>558</v>
      </c>
      <c r="H44" t="s">
        <v>57</v>
      </c>
      <c r="I44" t="s">
        <v>559</v>
      </c>
      <c r="J44" t="s">
        <v>58</v>
      </c>
      <c r="K44" t="s">
        <v>560</v>
      </c>
      <c r="L44" t="s">
        <v>59</v>
      </c>
      <c r="M44" t="s">
        <v>596</v>
      </c>
      <c r="N44" t="s">
        <v>126</v>
      </c>
      <c r="O44" t="s">
        <v>597</v>
      </c>
      <c r="P44" t="s">
        <v>127</v>
      </c>
      <c r="Q44" t="s">
        <v>598</v>
      </c>
      <c r="R44" t="s">
        <v>128</v>
      </c>
      <c r="S44" t="s">
        <v>276</v>
      </c>
      <c r="T44" t="s">
        <v>98</v>
      </c>
      <c r="U44" t="s">
        <v>90</v>
      </c>
      <c r="V44" t="s">
        <v>1702</v>
      </c>
      <c r="W44" t="s">
        <v>4055</v>
      </c>
      <c r="X44">
        <v>1490000</v>
      </c>
      <c r="Z44" s="1"/>
      <c r="AB44" s="1"/>
      <c r="AD44" t="s">
        <v>2855</v>
      </c>
      <c r="AE44" t="s">
        <v>2855</v>
      </c>
      <c r="AF44" t="s">
        <v>4056</v>
      </c>
      <c r="AG44" t="s">
        <v>3859</v>
      </c>
      <c r="AH44" t="s">
        <v>3975</v>
      </c>
      <c r="AK44" t="s">
        <v>2855</v>
      </c>
      <c r="AL44" s="1"/>
      <c r="AM44" t="s">
        <v>4057</v>
      </c>
      <c r="AN44" s="1">
        <v>45054</v>
      </c>
      <c r="AO44" t="s">
        <v>3832</v>
      </c>
      <c r="AP44" t="s">
        <v>483</v>
      </c>
      <c r="AQ44" t="s">
        <v>132</v>
      </c>
      <c r="AR44" t="s">
        <v>629</v>
      </c>
      <c r="AS44" t="s">
        <v>484</v>
      </c>
      <c r="AT44" t="s">
        <v>383</v>
      </c>
      <c r="AU44" t="s">
        <v>136</v>
      </c>
      <c r="AV44" t="s">
        <v>35</v>
      </c>
      <c r="AW44" t="s">
        <v>65</v>
      </c>
      <c r="AX44" t="s">
        <v>66</v>
      </c>
      <c r="AY44">
        <v>0</v>
      </c>
      <c r="AZ44">
        <v>0</v>
      </c>
      <c r="BA44">
        <v>0</v>
      </c>
      <c r="BB44">
        <v>0</v>
      </c>
      <c r="BC44">
        <v>0</v>
      </c>
    </row>
    <row r="45" spans="1:55" x14ac:dyDescent="0.3">
      <c r="A45" t="s">
        <v>465</v>
      </c>
      <c r="B45" t="s">
        <v>466</v>
      </c>
      <c r="C45" t="s">
        <v>467</v>
      </c>
      <c r="D45" t="s">
        <v>468</v>
      </c>
      <c r="E45" t="s">
        <v>469</v>
      </c>
      <c r="F45" t="s">
        <v>470</v>
      </c>
      <c r="G45" t="s">
        <v>558</v>
      </c>
      <c r="H45" t="s">
        <v>57</v>
      </c>
      <c r="I45" t="s">
        <v>559</v>
      </c>
      <c r="J45" t="s">
        <v>58</v>
      </c>
      <c r="K45" t="s">
        <v>560</v>
      </c>
      <c r="L45" t="s">
        <v>59</v>
      </c>
      <c r="M45" t="s">
        <v>596</v>
      </c>
      <c r="N45" t="s">
        <v>126</v>
      </c>
      <c r="O45" t="s">
        <v>597</v>
      </c>
      <c r="P45" t="s">
        <v>127</v>
      </c>
      <c r="Q45" t="s">
        <v>598</v>
      </c>
      <c r="R45" t="s">
        <v>128</v>
      </c>
      <c r="S45" t="s">
        <v>276</v>
      </c>
      <c r="T45" t="s">
        <v>98</v>
      </c>
      <c r="U45" t="s">
        <v>90</v>
      </c>
      <c r="V45" t="s">
        <v>1702</v>
      </c>
      <c r="W45" t="s">
        <v>4058</v>
      </c>
      <c r="X45">
        <v>1500000</v>
      </c>
      <c r="Z45" s="1"/>
      <c r="AB45" s="1"/>
      <c r="AD45" t="s">
        <v>2855</v>
      </c>
      <c r="AE45" t="s">
        <v>2855</v>
      </c>
      <c r="AF45" t="s">
        <v>4059</v>
      </c>
      <c r="AG45" t="s">
        <v>3859</v>
      </c>
      <c r="AH45" t="s">
        <v>3975</v>
      </c>
      <c r="AK45" t="s">
        <v>2855</v>
      </c>
      <c r="AL45" s="1"/>
      <c r="AM45" t="s">
        <v>4060</v>
      </c>
      <c r="AN45" s="1">
        <v>45054</v>
      </c>
      <c r="AO45" t="s">
        <v>3832</v>
      </c>
      <c r="AP45" t="s">
        <v>483</v>
      </c>
      <c r="AQ45" t="s">
        <v>132</v>
      </c>
      <c r="AR45" t="s">
        <v>629</v>
      </c>
      <c r="AS45" t="s">
        <v>484</v>
      </c>
      <c r="AT45" t="s">
        <v>383</v>
      </c>
      <c r="AU45" t="s">
        <v>136</v>
      </c>
      <c r="AV45" t="s">
        <v>35</v>
      </c>
      <c r="AW45" t="s">
        <v>65</v>
      </c>
      <c r="AX45" t="s">
        <v>66</v>
      </c>
      <c r="AY45">
        <v>0</v>
      </c>
      <c r="AZ45">
        <v>0</v>
      </c>
      <c r="BA45">
        <v>0</v>
      </c>
      <c r="BB45">
        <v>0</v>
      </c>
      <c r="BC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95279-92CE-4DD7-8FE9-28443047D89B}">
  <dimension ref="A1:BC68"/>
  <sheetViews>
    <sheetView tabSelected="1" topLeftCell="X1" workbookViewId="0">
      <selection activeCell="AC8" sqref="AC8"/>
    </sheetView>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39.44140625" bestFit="1" customWidth="1"/>
    <col min="15" max="15" width="23.109375" bestFit="1" customWidth="1"/>
    <col min="16" max="16" width="71.88671875" bestFit="1" customWidth="1"/>
    <col min="17" max="17" width="26.33203125" bestFit="1" customWidth="1"/>
    <col min="18" max="18" width="68" bestFit="1" customWidth="1"/>
    <col min="19" max="19" width="18.109375" bestFit="1" customWidth="1"/>
    <col min="20" max="20" width="44.5546875" bestFit="1" customWidth="1"/>
    <col min="21" max="21" width="55.8867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28.21875" bestFit="1" customWidth="1"/>
    <col min="45" max="45" width="19.44140625" bestFit="1" customWidth="1"/>
    <col min="46" max="46" width="26.109375" bestFit="1" customWidth="1"/>
    <col min="47" max="47" width="29.33203125" bestFit="1" customWidth="1"/>
    <col min="48" max="48" width="17.33203125" bestFit="1" customWidth="1"/>
    <col min="49" max="49" width="19" bestFit="1" customWidth="1"/>
    <col min="50" max="50" width="22.21875" bestFit="1" customWidth="1"/>
    <col min="51" max="51" width="12.109375" bestFit="1" customWidth="1"/>
    <col min="52" max="55" width="14.109375" bestFit="1" customWidth="1"/>
  </cols>
  <sheetData>
    <row r="1" spans="1:55" x14ac:dyDescent="0.3">
      <c r="A1" s="85" t="s">
        <v>4390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274</v>
      </c>
      <c r="T4" t="s">
        <v>41</v>
      </c>
      <c r="U4" t="s">
        <v>564</v>
      </c>
      <c r="V4" t="s">
        <v>565</v>
      </c>
      <c r="W4" t="s">
        <v>4221</v>
      </c>
      <c r="X4">
        <v>1440000</v>
      </c>
      <c r="Z4" s="1"/>
      <c r="AB4" s="1"/>
      <c r="AD4" t="s">
        <v>2855</v>
      </c>
      <c r="AE4" t="s">
        <v>2855</v>
      </c>
      <c r="AF4" t="s">
        <v>4222</v>
      </c>
      <c r="AG4" t="s">
        <v>4223</v>
      </c>
      <c r="AH4" t="s">
        <v>415</v>
      </c>
      <c r="AK4" t="s">
        <v>2855</v>
      </c>
      <c r="AL4" s="1"/>
      <c r="AM4" t="s">
        <v>4224</v>
      </c>
      <c r="AN4" s="1">
        <v>45083</v>
      </c>
      <c r="AO4" t="s">
        <v>4225</v>
      </c>
      <c r="AP4" t="s">
        <v>483</v>
      </c>
      <c r="AQ4" t="s">
        <v>39</v>
      </c>
      <c r="AR4" t="s">
        <v>495</v>
      </c>
      <c r="AS4" t="s">
        <v>484</v>
      </c>
      <c r="AT4" t="s">
        <v>384</v>
      </c>
      <c r="AU4" t="s">
        <v>64</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131</v>
      </c>
      <c r="V5" t="s">
        <v>599</v>
      </c>
      <c r="W5" t="s">
        <v>4226</v>
      </c>
      <c r="X5">
        <v>2141000</v>
      </c>
      <c r="Z5" s="1"/>
      <c r="AB5" s="1"/>
      <c r="AD5" t="s">
        <v>2855</v>
      </c>
      <c r="AE5" t="s">
        <v>2855</v>
      </c>
      <c r="AF5" t="s">
        <v>4227</v>
      </c>
      <c r="AG5" t="s">
        <v>4183</v>
      </c>
      <c r="AH5" t="s">
        <v>415</v>
      </c>
      <c r="AK5" t="s">
        <v>2855</v>
      </c>
      <c r="AL5" s="1"/>
      <c r="AM5" t="s">
        <v>4228</v>
      </c>
      <c r="AN5" s="1">
        <v>45086</v>
      </c>
      <c r="AO5" t="s">
        <v>4225</v>
      </c>
      <c r="AP5" t="s">
        <v>483</v>
      </c>
      <c r="AQ5" t="s">
        <v>132</v>
      </c>
      <c r="AR5" t="s">
        <v>604</v>
      </c>
      <c r="AS5" t="s">
        <v>484</v>
      </c>
      <c r="AT5" t="s">
        <v>383</v>
      </c>
      <c r="AU5" t="s">
        <v>130</v>
      </c>
      <c r="AV5" t="s">
        <v>35</v>
      </c>
      <c r="AW5" t="s">
        <v>65</v>
      </c>
      <c r="AX5" t="s">
        <v>66</v>
      </c>
      <c r="AY5">
        <v>212171</v>
      </c>
      <c r="AZ5">
        <v>0</v>
      </c>
      <c r="BA5">
        <v>28932</v>
      </c>
      <c r="BB5">
        <v>0</v>
      </c>
      <c r="BC5">
        <v>0</v>
      </c>
    </row>
    <row r="6" spans="1:55"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503</v>
      </c>
      <c r="R6" t="s">
        <v>563</v>
      </c>
      <c r="S6" t="s">
        <v>274</v>
      </c>
      <c r="T6" t="s">
        <v>41</v>
      </c>
      <c r="U6" t="s">
        <v>564</v>
      </c>
      <c r="V6" t="s">
        <v>565</v>
      </c>
      <c r="W6" t="s">
        <v>4229</v>
      </c>
      <c r="X6">
        <v>3243000</v>
      </c>
      <c r="Z6" s="1"/>
      <c r="AB6" s="1"/>
      <c r="AD6" t="s">
        <v>2855</v>
      </c>
      <c r="AE6" t="s">
        <v>2855</v>
      </c>
      <c r="AF6" t="s">
        <v>4230</v>
      </c>
      <c r="AG6" t="s">
        <v>4231</v>
      </c>
      <c r="AH6" t="s">
        <v>415</v>
      </c>
      <c r="AK6" t="s">
        <v>2855</v>
      </c>
      <c r="AL6" s="1"/>
      <c r="AM6" t="s">
        <v>4232</v>
      </c>
      <c r="AN6" s="1">
        <v>45087</v>
      </c>
      <c r="AO6" t="s">
        <v>4225</v>
      </c>
      <c r="AP6" t="s">
        <v>483</v>
      </c>
      <c r="AQ6" t="s">
        <v>39</v>
      </c>
      <c r="AR6" t="s">
        <v>495</v>
      </c>
      <c r="AS6" t="s">
        <v>484</v>
      </c>
      <c r="AT6" t="s">
        <v>384</v>
      </c>
      <c r="AU6" t="s">
        <v>64</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316</v>
      </c>
      <c r="T7" t="s">
        <v>129</v>
      </c>
      <c r="U7" t="s">
        <v>131</v>
      </c>
      <c r="V7" t="s">
        <v>599</v>
      </c>
      <c r="W7" t="s">
        <v>4233</v>
      </c>
      <c r="X7">
        <v>1745800</v>
      </c>
      <c r="Z7" s="1"/>
      <c r="AB7" s="1"/>
      <c r="AD7" t="s">
        <v>2855</v>
      </c>
      <c r="AE7" t="s">
        <v>2855</v>
      </c>
      <c r="AF7" t="s">
        <v>4234</v>
      </c>
      <c r="AG7" t="s">
        <v>4183</v>
      </c>
      <c r="AH7" t="s">
        <v>415</v>
      </c>
      <c r="AK7" t="s">
        <v>2855</v>
      </c>
      <c r="AL7" s="1"/>
      <c r="AM7" t="s">
        <v>4235</v>
      </c>
      <c r="AN7" s="1">
        <v>45086</v>
      </c>
      <c r="AO7" t="s">
        <v>4225</v>
      </c>
      <c r="AP7" t="s">
        <v>483</v>
      </c>
      <c r="AQ7" t="s">
        <v>132</v>
      </c>
      <c r="AR7" t="s">
        <v>604</v>
      </c>
      <c r="AS7" t="s">
        <v>484</v>
      </c>
      <c r="AT7" t="s">
        <v>383</v>
      </c>
      <c r="AU7" t="s">
        <v>130</v>
      </c>
      <c r="AV7" t="s">
        <v>35</v>
      </c>
      <c r="AW7" t="s">
        <v>65</v>
      </c>
      <c r="AX7" t="s">
        <v>66</v>
      </c>
      <c r="AY7">
        <v>0</v>
      </c>
      <c r="AZ7">
        <v>0</v>
      </c>
      <c r="BA7">
        <v>26187</v>
      </c>
      <c r="BB7">
        <v>0</v>
      </c>
      <c r="BC7">
        <v>0</v>
      </c>
    </row>
    <row r="8" spans="1:55"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503</v>
      </c>
      <c r="R8" t="s">
        <v>563</v>
      </c>
      <c r="S8" t="s">
        <v>278</v>
      </c>
      <c r="T8" t="s">
        <v>216</v>
      </c>
      <c r="U8" t="s">
        <v>2517</v>
      </c>
      <c r="V8" t="s">
        <v>2518</v>
      </c>
      <c r="W8" t="s">
        <v>4236</v>
      </c>
      <c r="X8">
        <v>150000</v>
      </c>
      <c r="Z8" s="1"/>
      <c r="AB8" s="1"/>
      <c r="AD8" t="s">
        <v>2855</v>
      </c>
      <c r="AE8" t="s">
        <v>2855</v>
      </c>
      <c r="AF8" t="s">
        <v>4237</v>
      </c>
      <c r="AG8" t="s">
        <v>4238</v>
      </c>
      <c r="AH8" t="s">
        <v>415</v>
      </c>
      <c r="AK8" t="s">
        <v>2855</v>
      </c>
      <c r="AL8" s="1"/>
      <c r="AM8" t="s">
        <v>4239</v>
      </c>
      <c r="AN8" s="1">
        <v>45090</v>
      </c>
      <c r="AO8" t="s">
        <v>4225</v>
      </c>
      <c r="AP8" t="s">
        <v>483</v>
      </c>
      <c r="AQ8" t="s">
        <v>39</v>
      </c>
      <c r="AR8" t="s">
        <v>495</v>
      </c>
      <c r="AS8" t="s">
        <v>484</v>
      </c>
      <c r="AT8" t="s">
        <v>384</v>
      </c>
      <c r="AU8" t="s">
        <v>227</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561</v>
      </c>
      <c r="N9" t="s">
        <v>60</v>
      </c>
      <c r="O9" t="s">
        <v>562</v>
      </c>
      <c r="P9" t="s">
        <v>61</v>
      </c>
      <c r="Q9" t="s">
        <v>577</v>
      </c>
      <c r="R9" t="s">
        <v>68</v>
      </c>
      <c r="S9" t="s">
        <v>286</v>
      </c>
      <c r="T9" t="s">
        <v>256</v>
      </c>
      <c r="U9" t="s">
        <v>4240</v>
      </c>
      <c r="V9" t="s">
        <v>4241</v>
      </c>
      <c r="W9" t="s">
        <v>4242</v>
      </c>
      <c r="X9">
        <v>222000</v>
      </c>
      <c r="Z9" s="1"/>
      <c r="AB9" s="1"/>
      <c r="AD9" t="s">
        <v>2855</v>
      </c>
      <c r="AE9" t="s">
        <v>2855</v>
      </c>
      <c r="AF9" t="s">
        <v>4243</v>
      </c>
      <c r="AG9" t="s">
        <v>4223</v>
      </c>
      <c r="AH9" t="s">
        <v>415</v>
      </c>
      <c r="AK9" t="s">
        <v>2855</v>
      </c>
      <c r="AL9" s="1"/>
      <c r="AM9" t="s">
        <v>4244</v>
      </c>
      <c r="AN9" s="1">
        <v>45083</v>
      </c>
      <c r="AO9" t="s">
        <v>4225</v>
      </c>
      <c r="AP9" t="s">
        <v>483</v>
      </c>
      <c r="AQ9" t="s">
        <v>39</v>
      </c>
      <c r="AR9" t="s">
        <v>1726</v>
      </c>
      <c r="AS9" t="s">
        <v>484</v>
      </c>
      <c r="AT9" t="s">
        <v>380</v>
      </c>
      <c r="AU9" t="s">
        <v>287</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561</v>
      </c>
      <c r="N10" t="s">
        <v>60</v>
      </c>
      <c r="O10" t="s">
        <v>562</v>
      </c>
      <c r="P10" t="s">
        <v>61</v>
      </c>
      <c r="Q10" t="s">
        <v>577</v>
      </c>
      <c r="R10" t="s">
        <v>68</v>
      </c>
      <c r="S10" t="s">
        <v>274</v>
      </c>
      <c r="T10" t="s">
        <v>41</v>
      </c>
      <c r="U10" t="s">
        <v>70</v>
      </c>
      <c r="V10" t="s">
        <v>578</v>
      </c>
      <c r="W10" t="s">
        <v>4245</v>
      </c>
      <c r="X10">
        <v>1178000</v>
      </c>
      <c r="Z10" s="1"/>
      <c r="AB10" s="1"/>
      <c r="AD10" t="s">
        <v>2855</v>
      </c>
      <c r="AE10" t="s">
        <v>2855</v>
      </c>
      <c r="AF10" t="s">
        <v>4246</v>
      </c>
      <c r="AG10" t="s">
        <v>4247</v>
      </c>
      <c r="AH10" t="s">
        <v>415</v>
      </c>
      <c r="AK10" t="s">
        <v>2855</v>
      </c>
      <c r="AL10" s="1"/>
      <c r="AM10" t="s">
        <v>4248</v>
      </c>
      <c r="AN10" s="1">
        <v>45084</v>
      </c>
      <c r="AO10" t="s">
        <v>4225</v>
      </c>
      <c r="AP10" t="s">
        <v>483</v>
      </c>
      <c r="AQ10" t="s">
        <v>39</v>
      </c>
      <c r="AR10" t="s">
        <v>495</v>
      </c>
      <c r="AS10" t="s">
        <v>484</v>
      </c>
      <c r="AT10" t="s">
        <v>380</v>
      </c>
      <c r="AU10" t="s">
        <v>69</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561</v>
      </c>
      <c r="N11" t="s">
        <v>60</v>
      </c>
      <c r="O11" t="s">
        <v>562</v>
      </c>
      <c r="P11" t="s">
        <v>61</v>
      </c>
      <c r="Q11" t="s">
        <v>270</v>
      </c>
      <c r="R11" t="s">
        <v>208</v>
      </c>
      <c r="S11" t="s">
        <v>274</v>
      </c>
      <c r="T11" t="s">
        <v>41</v>
      </c>
      <c r="U11" t="s">
        <v>2872</v>
      </c>
      <c r="V11" t="s">
        <v>2873</v>
      </c>
      <c r="W11" t="s">
        <v>4249</v>
      </c>
      <c r="X11">
        <v>7802313</v>
      </c>
      <c r="Z11" s="1"/>
      <c r="AB11" s="1"/>
      <c r="AD11" t="s">
        <v>2855</v>
      </c>
      <c r="AE11" t="s">
        <v>2855</v>
      </c>
      <c r="AF11" t="s">
        <v>4250</v>
      </c>
      <c r="AG11" t="s">
        <v>4231</v>
      </c>
      <c r="AH11" t="s">
        <v>415</v>
      </c>
      <c r="AK11" t="s">
        <v>2855</v>
      </c>
      <c r="AL11" s="1"/>
      <c r="AM11" t="s">
        <v>4251</v>
      </c>
      <c r="AN11" s="1">
        <v>45087</v>
      </c>
      <c r="AO11" t="s">
        <v>4225</v>
      </c>
      <c r="AP11" t="s">
        <v>483</v>
      </c>
      <c r="AQ11" t="s">
        <v>39</v>
      </c>
      <c r="AR11" t="s">
        <v>495</v>
      </c>
      <c r="AS11" t="s">
        <v>484</v>
      </c>
      <c r="AT11" t="s">
        <v>2064</v>
      </c>
      <c r="AU11" t="s">
        <v>209</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561</v>
      </c>
      <c r="N12" t="s">
        <v>60</v>
      </c>
      <c r="O12" t="s">
        <v>562</v>
      </c>
      <c r="P12" t="s">
        <v>61</v>
      </c>
      <c r="Q12" t="s">
        <v>582</v>
      </c>
      <c r="R12" t="s">
        <v>71</v>
      </c>
      <c r="S12" t="s">
        <v>274</v>
      </c>
      <c r="T12" t="s">
        <v>41</v>
      </c>
      <c r="U12" t="s">
        <v>73</v>
      </c>
      <c r="V12" t="s">
        <v>583</v>
      </c>
      <c r="W12" t="s">
        <v>4252</v>
      </c>
      <c r="X12">
        <v>2485682</v>
      </c>
      <c r="Z12" s="1"/>
      <c r="AB12" s="1"/>
      <c r="AD12" t="s">
        <v>2855</v>
      </c>
      <c r="AE12" t="s">
        <v>2855</v>
      </c>
      <c r="AF12" t="s">
        <v>4253</v>
      </c>
      <c r="AG12" t="s">
        <v>4231</v>
      </c>
      <c r="AH12" t="s">
        <v>415</v>
      </c>
      <c r="AK12" t="s">
        <v>2855</v>
      </c>
      <c r="AL12" s="1"/>
      <c r="AM12" t="s">
        <v>4254</v>
      </c>
      <c r="AN12" s="1">
        <v>45087</v>
      </c>
      <c r="AO12" t="s">
        <v>4225</v>
      </c>
      <c r="AP12" t="s">
        <v>483</v>
      </c>
      <c r="AQ12" t="s">
        <v>39</v>
      </c>
      <c r="AR12" t="s">
        <v>495</v>
      </c>
      <c r="AS12" t="s">
        <v>484</v>
      </c>
      <c r="AT12" t="s">
        <v>378</v>
      </c>
      <c r="AU12" t="s">
        <v>72</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561</v>
      </c>
      <c r="N13" t="s">
        <v>60</v>
      </c>
      <c r="O13" t="s">
        <v>562</v>
      </c>
      <c r="P13" t="s">
        <v>61</v>
      </c>
      <c r="Q13" t="s">
        <v>582</v>
      </c>
      <c r="R13" t="s">
        <v>71</v>
      </c>
      <c r="S13" t="s">
        <v>274</v>
      </c>
      <c r="T13" t="s">
        <v>41</v>
      </c>
      <c r="U13" t="s">
        <v>73</v>
      </c>
      <c r="V13" t="s">
        <v>583</v>
      </c>
      <c r="W13" t="s">
        <v>4255</v>
      </c>
      <c r="X13">
        <v>3078500</v>
      </c>
      <c r="Z13" s="1"/>
      <c r="AB13" s="1"/>
      <c r="AD13" t="s">
        <v>2855</v>
      </c>
      <c r="AE13" t="s">
        <v>2855</v>
      </c>
      <c r="AF13" t="s">
        <v>4256</v>
      </c>
      <c r="AG13" t="s">
        <v>4188</v>
      </c>
      <c r="AH13" t="s">
        <v>415</v>
      </c>
      <c r="AK13" t="s">
        <v>2855</v>
      </c>
      <c r="AL13" s="1"/>
      <c r="AM13" t="s">
        <v>4257</v>
      </c>
      <c r="AN13" s="1">
        <v>45094</v>
      </c>
      <c r="AO13" t="s">
        <v>4225</v>
      </c>
      <c r="AP13" t="s">
        <v>483</v>
      </c>
      <c r="AQ13" t="s">
        <v>39</v>
      </c>
      <c r="AR13" t="s">
        <v>495</v>
      </c>
      <c r="AS13" t="s">
        <v>484</v>
      </c>
      <c r="AT13" t="s">
        <v>378</v>
      </c>
      <c r="AU13" t="s">
        <v>72</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131</v>
      </c>
      <c r="V14" t="s">
        <v>599</v>
      </c>
      <c r="W14" t="s">
        <v>4258</v>
      </c>
      <c r="X14">
        <v>889000</v>
      </c>
      <c r="Z14" s="1"/>
      <c r="AB14" s="1"/>
      <c r="AD14" t="s">
        <v>2855</v>
      </c>
      <c r="AE14" t="s">
        <v>2855</v>
      </c>
      <c r="AF14" t="s">
        <v>4259</v>
      </c>
      <c r="AG14" t="s">
        <v>4001</v>
      </c>
      <c r="AH14" t="s">
        <v>415</v>
      </c>
      <c r="AK14" t="s">
        <v>2855</v>
      </c>
      <c r="AL14" s="1"/>
      <c r="AM14" t="s">
        <v>4260</v>
      </c>
      <c r="AN14" s="1">
        <v>45077</v>
      </c>
      <c r="AO14" t="s">
        <v>4225</v>
      </c>
      <c r="AP14" t="s">
        <v>483</v>
      </c>
      <c r="AQ14" t="s">
        <v>132</v>
      </c>
      <c r="AR14" t="s">
        <v>604</v>
      </c>
      <c r="AS14" t="s">
        <v>484</v>
      </c>
      <c r="AT14" t="s">
        <v>383</v>
      </c>
      <c r="AU14" t="s">
        <v>130</v>
      </c>
      <c r="AV14" t="s">
        <v>35</v>
      </c>
      <c r="AW14" t="s">
        <v>65</v>
      </c>
      <c r="AX14" t="s">
        <v>66</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316</v>
      </c>
      <c r="T15" t="s">
        <v>129</v>
      </c>
      <c r="U15" t="s">
        <v>131</v>
      </c>
      <c r="V15" t="s">
        <v>599</v>
      </c>
      <c r="W15" t="s">
        <v>4261</v>
      </c>
      <c r="X15">
        <v>850000</v>
      </c>
      <c r="Z15" s="1"/>
      <c r="AB15" s="1"/>
      <c r="AD15" t="s">
        <v>2855</v>
      </c>
      <c r="AE15" t="s">
        <v>2855</v>
      </c>
      <c r="AF15" t="s">
        <v>4262</v>
      </c>
      <c r="AG15" t="s">
        <v>4198</v>
      </c>
      <c r="AH15" t="s">
        <v>415</v>
      </c>
      <c r="AK15" t="s">
        <v>2855</v>
      </c>
      <c r="AL15" s="1"/>
      <c r="AM15" t="s">
        <v>4263</v>
      </c>
      <c r="AN15" s="1">
        <v>45085</v>
      </c>
      <c r="AO15" t="s">
        <v>4225</v>
      </c>
      <c r="AP15" t="s">
        <v>483</v>
      </c>
      <c r="AQ15" t="s">
        <v>132</v>
      </c>
      <c r="AR15" t="s">
        <v>604</v>
      </c>
      <c r="AS15" t="s">
        <v>484</v>
      </c>
      <c r="AT15" t="s">
        <v>383</v>
      </c>
      <c r="AU15" t="s">
        <v>130</v>
      </c>
      <c r="AV15" t="s">
        <v>35</v>
      </c>
      <c r="AW15" t="s">
        <v>65</v>
      </c>
      <c r="AX15" t="s">
        <v>66</v>
      </c>
      <c r="AY15">
        <v>0</v>
      </c>
      <c r="AZ15">
        <v>0</v>
      </c>
      <c r="BA15">
        <v>0</v>
      </c>
      <c r="BB15">
        <v>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131</v>
      </c>
      <c r="V16" t="s">
        <v>599</v>
      </c>
      <c r="W16" t="s">
        <v>4264</v>
      </c>
      <c r="X16">
        <v>180000</v>
      </c>
      <c r="Z16" s="1"/>
      <c r="AB16" s="1"/>
      <c r="AD16" t="s">
        <v>2855</v>
      </c>
      <c r="AE16" t="s">
        <v>2855</v>
      </c>
      <c r="AF16" t="s">
        <v>4265</v>
      </c>
      <c r="AG16" t="s">
        <v>4266</v>
      </c>
      <c r="AH16" t="s">
        <v>415</v>
      </c>
      <c r="AK16" t="s">
        <v>2855</v>
      </c>
      <c r="AL16" s="1"/>
      <c r="AM16" t="s">
        <v>4267</v>
      </c>
      <c r="AN16" s="1">
        <v>45102</v>
      </c>
      <c r="AO16" t="s">
        <v>4225</v>
      </c>
      <c r="AP16" t="s">
        <v>483</v>
      </c>
      <c r="AQ16" t="s">
        <v>132</v>
      </c>
      <c r="AR16" t="s">
        <v>604</v>
      </c>
      <c r="AS16" t="s">
        <v>484</v>
      </c>
      <c r="AT16" t="s">
        <v>383</v>
      </c>
      <c r="AU16" t="s">
        <v>130</v>
      </c>
      <c r="AV16" t="s">
        <v>35</v>
      </c>
      <c r="AW16" t="s">
        <v>65</v>
      </c>
      <c r="AX16" t="s">
        <v>66</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316</v>
      </c>
      <c r="T17" t="s">
        <v>129</v>
      </c>
      <c r="U17" t="s">
        <v>134</v>
      </c>
      <c r="V17" t="s">
        <v>1654</v>
      </c>
      <c r="W17" t="s">
        <v>4268</v>
      </c>
      <c r="X17">
        <v>88000</v>
      </c>
      <c r="Z17" s="1"/>
      <c r="AB17" s="1"/>
      <c r="AD17" t="s">
        <v>2855</v>
      </c>
      <c r="AE17" t="s">
        <v>2855</v>
      </c>
      <c r="AF17" t="s">
        <v>4269</v>
      </c>
      <c r="AG17" t="s">
        <v>4183</v>
      </c>
      <c r="AH17" t="s">
        <v>415</v>
      </c>
      <c r="AK17" t="s">
        <v>2855</v>
      </c>
      <c r="AL17" s="1"/>
      <c r="AM17" t="s">
        <v>4270</v>
      </c>
      <c r="AN17" s="1">
        <v>45086</v>
      </c>
      <c r="AO17" t="s">
        <v>4225</v>
      </c>
      <c r="AP17" t="s">
        <v>483</v>
      </c>
      <c r="AQ17" t="s">
        <v>132</v>
      </c>
      <c r="AR17" t="s">
        <v>604</v>
      </c>
      <c r="AS17" t="s">
        <v>484</v>
      </c>
      <c r="AT17" t="s">
        <v>383</v>
      </c>
      <c r="AU17" t="s">
        <v>130</v>
      </c>
      <c r="AV17" t="s">
        <v>35</v>
      </c>
      <c r="AW17" t="s">
        <v>65</v>
      </c>
      <c r="AX17" t="s">
        <v>66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134</v>
      </c>
      <c r="V18" t="s">
        <v>1654</v>
      </c>
      <c r="W18" t="s">
        <v>4271</v>
      </c>
      <c r="X18">
        <v>180000</v>
      </c>
      <c r="Z18" s="1"/>
      <c r="AB18" s="1"/>
      <c r="AD18" t="s">
        <v>2855</v>
      </c>
      <c r="AE18" t="s">
        <v>2855</v>
      </c>
      <c r="AF18" t="s">
        <v>4272</v>
      </c>
      <c r="AG18" t="s">
        <v>4183</v>
      </c>
      <c r="AH18" t="s">
        <v>415</v>
      </c>
      <c r="AK18" t="s">
        <v>2855</v>
      </c>
      <c r="AL18" s="1"/>
      <c r="AM18" t="s">
        <v>4273</v>
      </c>
      <c r="AN18" s="1">
        <v>45086</v>
      </c>
      <c r="AO18" t="s">
        <v>4225</v>
      </c>
      <c r="AP18" t="s">
        <v>483</v>
      </c>
      <c r="AQ18" t="s">
        <v>132</v>
      </c>
      <c r="AR18" t="s">
        <v>604</v>
      </c>
      <c r="AS18" t="s">
        <v>484</v>
      </c>
      <c r="AT18" t="s">
        <v>383</v>
      </c>
      <c r="AU18" t="s">
        <v>130</v>
      </c>
      <c r="AV18" t="s">
        <v>35</v>
      </c>
      <c r="AW18" t="s">
        <v>65</v>
      </c>
      <c r="AX18" t="s">
        <v>66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316</v>
      </c>
      <c r="T19" t="s">
        <v>129</v>
      </c>
      <c r="U19" t="s">
        <v>202</v>
      </c>
      <c r="V19" t="s">
        <v>621</v>
      </c>
      <c r="W19" t="s">
        <v>4274</v>
      </c>
      <c r="X19">
        <v>1750000</v>
      </c>
      <c r="Z19" s="1"/>
      <c r="AB19" s="1"/>
      <c r="AD19" t="s">
        <v>2855</v>
      </c>
      <c r="AE19" t="s">
        <v>2855</v>
      </c>
      <c r="AF19" t="s">
        <v>4275</v>
      </c>
      <c r="AG19" t="s">
        <v>4276</v>
      </c>
      <c r="AH19" t="s">
        <v>415</v>
      </c>
      <c r="AK19" t="s">
        <v>2855</v>
      </c>
      <c r="AL19" s="1"/>
      <c r="AM19" t="s">
        <v>4277</v>
      </c>
      <c r="AN19" s="1">
        <v>45097</v>
      </c>
      <c r="AO19" t="s">
        <v>4225</v>
      </c>
      <c r="AP19" t="s">
        <v>483</v>
      </c>
      <c r="AQ19" t="s">
        <v>132</v>
      </c>
      <c r="AR19" t="s">
        <v>604</v>
      </c>
      <c r="AS19" t="s">
        <v>484</v>
      </c>
      <c r="AT19" t="s">
        <v>383</v>
      </c>
      <c r="AU19" t="s">
        <v>130</v>
      </c>
      <c r="AV19" t="s">
        <v>35</v>
      </c>
      <c r="AW19" t="s">
        <v>65</v>
      </c>
      <c r="AX19" t="s">
        <v>66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89</v>
      </c>
      <c r="V20" t="s">
        <v>1689</v>
      </c>
      <c r="W20" t="s">
        <v>4278</v>
      </c>
      <c r="X20">
        <v>992000</v>
      </c>
      <c r="Z20" s="1"/>
      <c r="AB20" s="1"/>
      <c r="AD20" t="s">
        <v>2855</v>
      </c>
      <c r="AE20" t="s">
        <v>2855</v>
      </c>
      <c r="AF20" t="s">
        <v>4279</v>
      </c>
      <c r="AG20" t="s">
        <v>4280</v>
      </c>
      <c r="AH20" t="s">
        <v>415</v>
      </c>
      <c r="AK20" t="s">
        <v>2855</v>
      </c>
      <c r="AL20" s="1"/>
      <c r="AM20" t="s">
        <v>4281</v>
      </c>
      <c r="AN20" s="1">
        <v>45125</v>
      </c>
      <c r="AO20" t="s">
        <v>4225</v>
      </c>
      <c r="AP20" t="s">
        <v>483</v>
      </c>
      <c r="AQ20" t="s">
        <v>132</v>
      </c>
      <c r="AR20" t="s">
        <v>629</v>
      </c>
      <c r="AS20" t="s">
        <v>484</v>
      </c>
      <c r="AT20" t="s">
        <v>383</v>
      </c>
      <c r="AU20" t="s">
        <v>136</v>
      </c>
      <c r="AV20" t="s">
        <v>35</v>
      </c>
      <c r="AW20" t="s">
        <v>65</v>
      </c>
      <c r="AX20" t="s">
        <v>66</v>
      </c>
      <c r="AY20">
        <v>0</v>
      </c>
      <c r="AZ20">
        <v>0</v>
      </c>
      <c r="BA20">
        <v>0</v>
      </c>
      <c r="BB20">
        <v>0</v>
      </c>
      <c r="BC20">
        <v>0</v>
      </c>
    </row>
    <row r="21" spans="1:55"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89</v>
      </c>
      <c r="V21" t="s">
        <v>1689</v>
      </c>
      <c r="W21" t="s">
        <v>4282</v>
      </c>
      <c r="X21">
        <v>995000</v>
      </c>
      <c r="Z21" s="1"/>
      <c r="AB21" s="1"/>
      <c r="AD21" t="s">
        <v>2855</v>
      </c>
      <c r="AE21" t="s">
        <v>2855</v>
      </c>
      <c r="AF21" t="s">
        <v>4283</v>
      </c>
      <c r="AG21" t="s">
        <v>4280</v>
      </c>
      <c r="AH21" t="s">
        <v>415</v>
      </c>
      <c r="AK21" t="s">
        <v>2855</v>
      </c>
      <c r="AL21" s="1"/>
      <c r="AM21" t="s">
        <v>4284</v>
      </c>
      <c r="AN21" s="1">
        <v>45125</v>
      </c>
      <c r="AO21" t="s">
        <v>4225</v>
      </c>
      <c r="AP21" t="s">
        <v>483</v>
      </c>
      <c r="AQ21" t="s">
        <v>132</v>
      </c>
      <c r="AR21" t="s">
        <v>629</v>
      </c>
      <c r="AS21" t="s">
        <v>484</v>
      </c>
      <c r="AT21" t="s">
        <v>383</v>
      </c>
      <c r="AU21" t="s">
        <v>136</v>
      </c>
      <c r="AV21" t="s">
        <v>35</v>
      </c>
      <c r="AW21" t="s">
        <v>65</v>
      </c>
      <c r="AX21" t="s">
        <v>66</v>
      </c>
      <c r="AY21">
        <v>0</v>
      </c>
      <c r="AZ21">
        <v>0</v>
      </c>
      <c r="BA21">
        <v>0</v>
      </c>
      <c r="BB21">
        <v>0</v>
      </c>
      <c r="BC21">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89</v>
      </c>
      <c r="V22" t="s">
        <v>1689</v>
      </c>
      <c r="W22" t="s">
        <v>4285</v>
      </c>
      <c r="X22">
        <v>1000000</v>
      </c>
      <c r="Z22" s="1"/>
      <c r="AB22" s="1"/>
      <c r="AD22" t="s">
        <v>2855</v>
      </c>
      <c r="AE22" t="s">
        <v>2855</v>
      </c>
      <c r="AF22" t="s">
        <v>4286</v>
      </c>
      <c r="AG22" t="s">
        <v>4280</v>
      </c>
      <c r="AH22" t="s">
        <v>415</v>
      </c>
      <c r="AK22" t="s">
        <v>2855</v>
      </c>
      <c r="AL22" s="1"/>
      <c r="AM22" t="s">
        <v>4287</v>
      </c>
      <c r="AN22" s="1">
        <v>45125</v>
      </c>
      <c r="AO22" t="s">
        <v>4225</v>
      </c>
      <c r="AP22" t="s">
        <v>483</v>
      </c>
      <c r="AQ22" t="s">
        <v>132</v>
      </c>
      <c r="AR22" t="s">
        <v>629</v>
      </c>
      <c r="AS22" t="s">
        <v>484</v>
      </c>
      <c r="AT22" t="s">
        <v>383</v>
      </c>
      <c r="AU22" t="s">
        <v>136</v>
      </c>
      <c r="AV22" t="s">
        <v>35</v>
      </c>
      <c r="AW22" t="s">
        <v>65</v>
      </c>
      <c r="AX22" t="s">
        <v>66</v>
      </c>
      <c r="AY22">
        <v>0</v>
      </c>
      <c r="AZ22">
        <v>0</v>
      </c>
      <c r="BA22">
        <v>0</v>
      </c>
      <c r="BB22">
        <v>0</v>
      </c>
      <c r="BC22">
        <v>0</v>
      </c>
    </row>
    <row r="23" spans="1:55"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598</v>
      </c>
      <c r="R23" t="s">
        <v>128</v>
      </c>
      <c r="S23" t="s">
        <v>276</v>
      </c>
      <c r="T23" t="s">
        <v>98</v>
      </c>
      <c r="U23" t="s">
        <v>89</v>
      </c>
      <c r="V23" t="s">
        <v>1689</v>
      </c>
      <c r="W23" t="s">
        <v>4288</v>
      </c>
      <c r="X23">
        <v>1000000</v>
      </c>
      <c r="Z23" s="1"/>
      <c r="AB23" s="1"/>
      <c r="AD23" t="s">
        <v>2855</v>
      </c>
      <c r="AE23" t="s">
        <v>2855</v>
      </c>
      <c r="AF23" t="s">
        <v>4289</v>
      </c>
      <c r="AG23" t="s">
        <v>4280</v>
      </c>
      <c r="AH23" t="s">
        <v>415</v>
      </c>
      <c r="AK23" t="s">
        <v>2855</v>
      </c>
      <c r="AL23" s="1"/>
      <c r="AM23" t="s">
        <v>4290</v>
      </c>
      <c r="AN23" s="1">
        <v>45125</v>
      </c>
      <c r="AO23" t="s">
        <v>4225</v>
      </c>
      <c r="AP23" t="s">
        <v>483</v>
      </c>
      <c r="AQ23" t="s">
        <v>132</v>
      </c>
      <c r="AR23" t="s">
        <v>629</v>
      </c>
      <c r="AS23" t="s">
        <v>484</v>
      </c>
      <c r="AT23" t="s">
        <v>383</v>
      </c>
      <c r="AU23" t="s">
        <v>136</v>
      </c>
      <c r="AV23" t="s">
        <v>35</v>
      </c>
      <c r="AW23" t="s">
        <v>65</v>
      </c>
      <c r="AX23" t="s">
        <v>66</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276</v>
      </c>
      <c r="T24" t="s">
        <v>98</v>
      </c>
      <c r="U24" t="s">
        <v>90</v>
      </c>
      <c r="V24" t="s">
        <v>1702</v>
      </c>
      <c r="W24" t="s">
        <v>4291</v>
      </c>
      <c r="X24">
        <v>1490000</v>
      </c>
      <c r="Z24" s="1"/>
      <c r="AB24" s="1"/>
      <c r="AD24" t="s">
        <v>2855</v>
      </c>
      <c r="AE24" t="s">
        <v>2855</v>
      </c>
      <c r="AF24" t="s">
        <v>4292</v>
      </c>
      <c r="AG24" t="s">
        <v>4280</v>
      </c>
      <c r="AH24" t="s">
        <v>415</v>
      </c>
      <c r="AK24" t="s">
        <v>2855</v>
      </c>
      <c r="AL24" s="1"/>
      <c r="AM24" t="s">
        <v>4293</v>
      </c>
      <c r="AN24" s="1">
        <v>45125</v>
      </c>
      <c r="AO24" t="s">
        <v>4225</v>
      </c>
      <c r="AP24" t="s">
        <v>483</v>
      </c>
      <c r="AQ24" t="s">
        <v>132</v>
      </c>
      <c r="AR24" t="s">
        <v>629</v>
      </c>
      <c r="AS24" t="s">
        <v>484</v>
      </c>
      <c r="AT24" t="s">
        <v>383</v>
      </c>
      <c r="AU24" t="s">
        <v>136</v>
      </c>
      <c r="AV24" t="s">
        <v>35</v>
      </c>
      <c r="AW24" t="s">
        <v>65</v>
      </c>
      <c r="AX24" t="s">
        <v>66</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276</v>
      </c>
      <c r="T25" t="s">
        <v>98</v>
      </c>
      <c r="U25" t="s">
        <v>90</v>
      </c>
      <c r="V25" t="s">
        <v>1702</v>
      </c>
      <c r="W25" t="s">
        <v>4294</v>
      </c>
      <c r="X25">
        <v>1500000</v>
      </c>
      <c r="Z25" s="1"/>
      <c r="AB25" s="1"/>
      <c r="AD25" t="s">
        <v>2855</v>
      </c>
      <c r="AE25" t="s">
        <v>2855</v>
      </c>
      <c r="AF25" t="s">
        <v>4295</v>
      </c>
      <c r="AG25" t="s">
        <v>4280</v>
      </c>
      <c r="AH25" t="s">
        <v>415</v>
      </c>
      <c r="AK25" t="s">
        <v>2855</v>
      </c>
      <c r="AL25" s="1"/>
      <c r="AM25" t="s">
        <v>4296</v>
      </c>
      <c r="AN25" s="1">
        <v>45125</v>
      </c>
      <c r="AO25" t="s">
        <v>4225</v>
      </c>
      <c r="AP25" t="s">
        <v>483</v>
      </c>
      <c r="AQ25" t="s">
        <v>132</v>
      </c>
      <c r="AR25" t="s">
        <v>629</v>
      </c>
      <c r="AS25" t="s">
        <v>484</v>
      </c>
      <c r="AT25" t="s">
        <v>383</v>
      </c>
      <c r="AU25" t="s">
        <v>136</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598</v>
      </c>
      <c r="R26" t="s">
        <v>128</v>
      </c>
      <c r="S26" t="s">
        <v>276</v>
      </c>
      <c r="T26" t="s">
        <v>98</v>
      </c>
      <c r="U26" t="s">
        <v>90</v>
      </c>
      <c r="V26" t="s">
        <v>1702</v>
      </c>
      <c r="W26" t="s">
        <v>4297</v>
      </c>
      <c r="X26">
        <v>1495000</v>
      </c>
      <c r="Z26" s="1"/>
      <c r="AB26" s="1"/>
      <c r="AD26" t="s">
        <v>2855</v>
      </c>
      <c r="AE26" t="s">
        <v>2855</v>
      </c>
      <c r="AF26" t="s">
        <v>4298</v>
      </c>
      <c r="AG26" t="s">
        <v>4280</v>
      </c>
      <c r="AH26" t="s">
        <v>415</v>
      </c>
      <c r="AK26" t="s">
        <v>2855</v>
      </c>
      <c r="AL26" s="1"/>
      <c r="AM26" t="s">
        <v>4299</v>
      </c>
      <c r="AN26" s="1">
        <v>45125</v>
      </c>
      <c r="AO26" t="s">
        <v>4225</v>
      </c>
      <c r="AP26" t="s">
        <v>483</v>
      </c>
      <c r="AQ26" t="s">
        <v>132</v>
      </c>
      <c r="AR26" t="s">
        <v>629</v>
      </c>
      <c r="AS26" t="s">
        <v>484</v>
      </c>
      <c r="AT26" t="s">
        <v>383</v>
      </c>
      <c r="AU26" t="s">
        <v>136</v>
      </c>
      <c r="AV26" t="s">
        <v>35</v>
      </c>
      <c r="AW26" t="s">
        <v>65</v>
      </c>
      <c r="AX26" t="s">
        <v>66</v>
      </c>
      <c r="AY26">
        <v>0</v>
      </c>
      <c r="AZ26">
        <v>0</v>
      </c>
      <c r="BA26">
        <v>0</v>
      </c>
      <c r="BB26">
        <v>0</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598</v>
      </c>
      <c r="R27" t="s">
        <v>128</v>
      </c>
      <c r="S27" t="s">
        <v>276</v>
      </c>
      <c r="T27" t="s">
        <v>98</v>
      </c>
      <c r="U27" t="s">
        <v>90</v>
      </c>
      <c r="V27" t="s">
        <v>1702</v>
      </c>
      <c r="W27" t="s">
        <v>4300</v>
      </c>
      <c r="X27">
        <v>1500000</v>
      </c>
      <c r="Z27" s="1"/>
      <c r="AB27" s="1"/>
      <c r="AD27" t="s">
        <v>2855</v>
      </c>
      <c r="AE27" t="s">
        <v>2855</v>
      </c>
      <c r="AF27" t="s">
        <v>4301</v>
      </c>
      <c r="AG27" t="s">
        <v>4280</v>
      </c>
      <c r="AH27" t="s">
        <v>415</v>
      </c>
      <c r="AK27" t="s">
        <v>2855</v>
      </c>
      <c r="AL27" s="1"/>
      <c r="AM27" t="s">
        <v>4302</v>
      </c>
      <c r="AN27" s="1">
        <v>45125</v>
      </c>
      <c r="AO27" t="s">
        <v>4225</v>
      </c>
      <c r="AP27" t="s">
        <v>483</v>
      </c>
      <c r="AQ27" t="s">
        <v>132</v>
      </c>
      <c r="AR27" t="s">
        <v>629</v>
      </c>
      <c r="AS27" t="s">
        <v>484</v>
      </c>
      <c r="AT27" t="s">
        <v>383</v>
      </c>
      <c r="AU27" t="s">
        <v>136</v>
      </c>
      <c r="AV27" t="s">
        <v>35</v>
      </c>
      <c r="AW27" t="s">
        <v>65</v>
      </c>
      <c r="AX27" t="s">
        <v>66</v>
      </c>
      <c r="AY27">
        <v>0</v>
      </c>
      <c r="AZ27">
        <v>0</v>
      </c>
      <c r="BA27">
        <v>0</v>
      </c>
      <c r="BB27">
        <v>0</v>
      </c>
      <c r="BC27">
        <v>0</v>
      </c>
    </row>
    <row r="28" spans="1:55"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598</v>
      </c>
      <c r="R28" t="s">
        <v>128</v>
      </c>
      <c r="S28" t="s">
        <v>276</v>
      </c>
      <c r="T28" t="s">
        <v>98</v>
      </c>
      <c r="U28" t="s">
        <v>1712</v>
      </c>
      <c r="V28" t="s">
        <v>1713</v>
      </c>
      <c r="W28" t="s">
        <v>4303</v>
      </c>
      <c r="X28">
        <v>800000</v>
      </c>
      <c r="Z28" s="1"/>
      <c r="AB28" s="1"/>
      <c r="AD28" t="s">
        <v>2855</v>
      </c>
      <c r="AE28" t="s">
        <v>2855</v>
      </c>
      <c r="AF28" t="s">
        <v>4304</v>
      </c>
      <c r="AG28" t="s">
        <v>4280</v>
      </c>
      <c r="AH28" t="s">
        <v>415</v>
      </c>
      <c r="AK28" t="s">
        <v>2855</v>
      </c>
      <c r="AL28" s="1"/>
      <c r="AM28" t="s">
        <v>4305</v>
      </c>
      <c r="AN28" s="1">
        <v>45125</v>
      </c>
      <c r="AO28" t="s">
        <v>4225</v>
      </c>
      <c r="AP28" t="s">
        <v>483</v>
      </c>
      <c r="AQ28" t="s">
        <v>132</v>
      </c>
      <c r="AR28" t="s">
        <v>629</v>
      </c>
      <c r="AS28" t="s">
        <v>484</v>
      </c>
      <c r="AT28" t="s">
        <v>383</v>
      </c>
      <c r="AU28" t="s">
        <v>136</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596</v>
      </c>
      <c r="N29" t="s">
        <v>126</v>
      </c>
      <c r="O29" t="s">
        <v>597</v>
      </c>
      <c r="P29" t="s">
        <v>127</v>
      </c>
      <c r="Q29" t="s">
        <v>598</v>
      </c>
      <c r="R29" t="s">
        <v>128</v>
      </c>
      <c r="S29" t="s">
        <v>276</v>
      </c>
      <c r="T29" t="s">
        <v>98</v>
      </c>
      <c r="U29" t="s">
        <v>1717</v>
      </c>
      <c r="V29" t="s">
        <v>1718</v>
      </c>
      <c r="W29" t="s">
        <v>4303</v>
      </c>
      <c r="X29">
        <v>880000</v>
      </c>
      <c r="Z29" s="1"/>
      <c r="AB29" s="1"/>
      <c r="AD29" t="s">
        <v>2855</v>
      </c>
      <c r="AE29" t="s">
        <v>2855</v>
      </c>
      <c r="AF29" t="s">
        <v>4304</v>
      </c>
      <c r="AG29" t="s">
        <v>4280</v>
      </c>
      <c r="AH29" t="s">
        <v>415</v>
      </c>
      <c r="AK29" t="s">
        <v>2855</v>
      </c>
      <c r="AL29" s="1"/>
      <c r="AM29" t="s">
        <v>4305</v>
      </c>
      <c r="AN29" s="1">
        <v>45125</v>
      </c>
      <c r="AO29" t="s">
        <v>4225</v>
      </c>
      <c r="AP29" t="s">
        <v>483</v>
      </c>
      <c r="AQ29" t="s">
        <v>132</v>
      </c>
      <c r="AR29" t="s">
        <v>629</v>
      </c>
      <c r="AS29" t="s">
        <v>484</v>
      </c>
      <c r="AT29" t="s">
        <v>383</v>
      </c>
      <c r="AU29" t="s">
        <v>136</v>
      </c>
      <c r="AV29" t="s">
        <v>35</v>
      </c>
      <c r="AW29" t="s">
        <v>65</v>
      </c>
      <c r="AX29" t="s">
        <v>66</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631</v>
      </c>
      <c r="R30" t="s">
        <v>137</v>
      </c>
      <c r="S30" t="s">
        <v>317</v>
      </c>
      <c r="T30" t="s">
        <v>138</v>
      </c>
      <c r="U30" t="s">
        <v>140</v>
      </c>
      <c r="V30" t="s">
        <v>632</v>
      </c>
      <c r="W30" t="s">
        <v>4306</v>
      </c>
      <c r="X30">
        <v>954900</v>
      </c>
      <c r="Z30" s="1"/>
      <c r="AB30" s="1"/>
      <c r="AD30" t="s">
        <v>2855</v>
      </c>
      <c r="AE30" t="s">
        <v>2855</v>
      </c>
      <c r="AF30" t="s">
        <v>4307</v>
      </c>
      <c r="AG30" t="s">
        <v>4144</v>
      </c>
      <c r="AH30" t="s">
        <v>415</v>
      </c>
      <c r="AK30" t="s">
        <v>2855</v>
      </c>
      <c r="AL30" s="1"/>
      <c r="AM30" t="s">
        <v>4308</v>
      </c>
      <c r="AN30" s="1">
        <v>45082</v>
      </c>
      <c r="AO30" t="s">
        <v>4225</v>
      </c>
      <c r="AP30" t="s">
        <v>483</v>
      </c>
      <c r="AQ30" t="s">
        <v>132</v>
      </c>
      <c r="AR30" t="s">
        <v>636</v>
      </c>
      <c r="AS30" t="s">
        <v>484</v>
      </c>
      <c r="AT30" t="s">
        <v>382</v>
      </c>
      <c r="AU30" t="s">
        <v>139</v>
      </c>
      <c r="AV30" t="s">
        <v>35</v>
      </c>
      <c r="AW30" t="s">
        <v>65</v>
      </c>
      <c r="AX30" t="s">
        <v>66</v>
      </c>
      <c r="AY30">
        <v>0</v>
      </c>
      <c r="AZ30">
        <v>0</v>
      </c>
      <c r="BA30">
        <v>0</v>
      </c>
      <c r="BB30">
        <v>0</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631</v>
      </c>
      <c r="R31" t="s">
        <v>137</v>
      </c>
      <c r="S31" t="s">
        <v>317</v>
      </c>
      <c r="T31" t="s">
        <v>138</v>
      </c>
      <c r="U31" t="s">
        <v>140</v>
      </c>
      <c r="V31" t="s">
        <v>632</v>
      </c>
      <c r="W31" t="s">
        <v>4309</v>
      </c>
      <c r="X31">
        <v>190000</v>
      </c>
      <c r="Z31" s="1"/>
      <c r="AB31" s="1"/>
      <c r="AD31" t="s">
        <v>2855</v>
      </c>
      <c r="AE31" t="s">
        <v>2855</v>
      </c>
      <c r="AF31" t="s">
        <v>4310</v>
      </c>
      <c r="AG31" t="s">
        <v>4311</v>
      </c>
      <c r="AH31" t="s">
        <v>415</v>
      </c>
      <c r="AK31" t="s">
        <v>2855</v>
      </c>
      <c r="AL31" s="1"/>
      <c r="AM31" t="s">
        <v>4312</v>
      </c>
      <c r="AN31" s="1">
        <v>45110</v>
      </c>
      <c r="AO31" t="s">
        <v>4225</v>
      </c>
      <c r="AP31" t="s">
        <v>483</v>
      </c>
      <c r="AQ31" t="s">
        <v>132</v>
      </c>
      <c r="AR31" t="s">
        <v>636</v>
      </c>
      <c r="AS31" t="s">
        <v>484</v>
      </c>
      <c r="AT31" t="s">
        <v>382</v>
      </c>
      <c r="AU31" t="s">
        <v>139</v>
      </c>
      <c r="AV31" t="s">
        <v>35</v>
      </c>
      <c r="AW31" t="s">
        <v>65</v>
      </c>
      <c r="AX31" t="s">
        <v>66</v>
      </c>
      <c r="AY31">
        <v>0</v>
      </c>
      <c r="AZ31">
        <v>0</v>
      </c>
      <c r="BA31">
        <v>0</v>
      </c>
      <c r="BB31">
        <v>0</v>
      </c>
      <c r="BC31">
        <v>0</v>
      </c>
    </row>
    <row r="32" spans="1:55"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631</v>
      </c>
      <c r="R32" t="s">
        <v>137</v>
      </c>
      <c r="S32" t="s">
        <v>317</v>
      </c>
      <c r="T32" t="s">
        <v>138</v>
      </c>
      <c r="U32" t="s">
        <v>140</v>
      </c>
      <c r="V32" t="s">
        <v>632</v>
      </c>
      <c r="W32" t="s">
        <v>4313</v>
      </c>
      <c r="X32">
        <v>172000</v>
      </c>
      <c r="Z32" s="1"/>
      <c r="AB32" s="1"/>
      <c r="AD32" t="s">
        <v>2855</v>
      </c>
      <c r="AE32" t="s">
        <v>2855</v>
      </c>
      <c r="AF32" t="s">
        <v>4314</v>
      </c>
      <c r="AG32" t="s">
        <v>4315</v>
      </c>
      <c r="AH32" t="s">
        <v>415</v>
      </c>
      <c r="AK32" t="s">
        <v>2855</v>
      </c>
      <c r="AL32" s="1"/>
      <c r="AM32" t="s">
        <v>4316</v>
      </c>
      <c r="AN32" s="1">
        <v>45118</v>
      </c>
      <c r="AO32" t="s">
        <v>4225</v>
      </c>
      <c r="AP32" t="s">
        <v>483</v>
      </c>
      <c r="AQ32" t="s">
        <v>132</v>
      </c>
      <c r="AR32" t="s">
        <v>636</v>
      </c>
      <c r="AS32" t="s">
        <v>484</v>
      </c>
      <c r="AT32" t="s">
        <v>382</v>
      </c>
      <c r="AU32" t="s">
        <v>139</v>
      </c>
      <c r="AV32" t="s">
        <v>35</v>
      </c>
      <c r="AW32" t="s">
        <v>65</v>
      </c>
      <c r="AX32" t="s">
        <v>66</v>
      </c>
      <c r="AY32">
        <v>0</v>
      </c>
      <c r="AZ32">
        <v>0</v>
      </c>
      <c r="BA32">
        <v>0</v>
      </c>
      <c r="BB32">
        <v>0</v>
      </c>
      <c r="BC32">
        <v>0</v>
      </c>
    </row>
    <row r="33" spans="1:55"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631</v>
      </c>
      <c r="R33" t="s">
        <v>137</v>
      </c>
      <c r="S33" t="s">
        <v>286</v>
      </c>
      <c r="T33" t="s">
        <v>256</v>
      </c>
      <c r="U33" t="s">
        <v>258</v>
      </c>
      <c r="V33" t="s">
        <v>1722</v>
      </c>
      <c r="W33" t="s">
        <v>4317</v>
      </c>
      <c r="X33">
        <v>4950000</v>
      </c>
      <c r="Z33" s="1"/>
      <c r="AB33" s="1"/>
      <c r="AD33" t="s">
        <v>2855</v>
      </c>
      <c r="AE33" t="s">
        <v>2855</v>
      </c>
      <c r="AF33" t="s">
        <v>4318</v>
      </c>
      <c r="AG33" t="s">
        <v>4144</v>
      </c>
      <c r="AH33" t="s">
        <v>415</v>
      </c>
      <c r="AK33" t="s">
        <v>2855</v>
      </c>
      <c r="AL33" s="1"/>
      <c r="AM33" t="s">
        <v>4319</v>
      </c>
      <c r="AN33" s="1">
        <v>45082</v>
      </c>
      <c r="AO33" t="s">
        <v>4225</v>
      </c>
      <c r="AP33" t="s">
        <v>483</v>
      </c>
      <c r="AQ33" t="s">
        <v>132</v>
      </c>
      <c r="AR33" t="s">
        <v>1726</v>
      </c>
      <c r="AS33" t="s">
        <v>484</v>
      </c>
      <c r="AT33" t="s">
        <v>382</v>
      </c>
      <c r="AU33" t="s">
        <v>257</v>
      </c>
      <c r="AV33" t="s">
        <v>35</v>
      </c>
      <c r="AW33" t="s">
        <v>65</v>
      </c>
      <c r="AX33" t="s">
        <v>66</v>
      </c>
      <c r="AY33">
        <v>490541</v>
      </c>
      <c r="AZ33">
        <v>0</v>
      </c>
      <c r="BA33">
        <v>0</v>
      </c>
      <c r="BB33">
        <v>89189</v>
      </c>
      <c r="BC33">
        <v>0</v>
      </c>
    </row>
    <row r="34" spans="1:55"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947</v>
      </c>
      <c r="R34" t="s">
        <v>142</v>
      </c>
      <c r="S34" t="s">
        <v>318</v>
      </c>
      <c r="T34" t="s">
        <v>143</v>
      </c>
      <c r="U34" t="s">
        <v>145</v>
      </c>
      <c r="V34" t="s">
        <v>1737</v>
      </c>
      <c r="W34" t="s">
        <v>4320</v>
      </c>
      <c r="X34">
        <v>1072300</v>
      </c>
      <c r="Z34" s="1"/>
      <c r="AB34" s="1"/>
      <c r="AD34" t="s">
        <v>2855</v>
      </c>
      <c r="AE34" t="s">
        <v>2855</v>
      </c>
      <c r="AF34" t="s">
        <v>4321</v>
      </c>
      <c r="AG34" t="s">
        <v>4238</v>
      </c>
      <c r="AH34" t="s">
        <v>415</v>
      </c>
      <c r="AK34" t="s">
        <v>2855</v>
      </c>
      <c r="AL34" s="1"/>
      <c r="AM34" t="s">
        <v>4322</v>
      </c>
      <c r="AN34" s="1">
        <v>45090</v>
      </c>
      <c r="AO34" t="s">
        <v>4225</v>
      </c>
      <c r="AP34" t="s">
        <v>483</v>
      </c>
      <c r="AQ34" t="s">
        <v>132</v>
      </c>
      <c r="AR34" t="s">
        <v>1731</v>
      </c>
      <c r="AS34" t="s">
        <v>484</v>
      </c>
      <c r="AT34" t="s">
        <v>1732</v>
      </c>
      <c r="AU34" t="s">
        <v>144</v>
      </c>
      <c r="AV34" t="s">
        <v>35</v>
      </c>
      <c r="AW34" t="s">
        <v>65</v>
      </c>
      <c r="AX34" t="s">
        <v>66</v>
      </c>
      <c r="AY34">
        <v>0</v>
      </c>
      <c r="AZ34">
        <v>0</v>
      </c>
      <c r="BA34">
        <v>0</v>
      </c>
      <c r="BB34">
        <v>0</v>
      </c>
      <c r="BC34">
        <v>0</v>
      </c>
    </row>
    <row r="35" spans="1:55" x14ac:dyDescent="0.3">
      <c r="A35" t="s">
        <v>465</v>
      </c>
      <c r="B35" t="s">
        <v>466</v>
      </c>
      <c r="C35" t="s">
        <v>467</v>
      </c>
      <c r="D35" t="s">
        <v>468</v>
      </c>
      <c r="E35" t="s">
        <v>469</v>
      </c>
      <c r="F35" t="s">
        <v>470</v>
      </c>
      <c r="G35" t="s">
        <v>558</v>
      </c>
      <c r="H35" t="s">
        <v>57</v>
      </c>
      <c r="I35" t="s">
        <v>559</v>
      </c>
      <c r="J35" t="s">
        <v>58</v>
      </c>
      <c r="K35" t="s">
        <v>560</v>
      </c>
      <c r="L35" t="s">
        <v>59</v>
      </c>
      <c r="M35" t="s">
        <v>596</v>
      </c>
      <c r="N35" t="s">
        <v>126</v>
      </c>
      <c r="O35" t="s">
        <v>597</v>
      </c>
      <c r="P35" t="s">
        <v>127</v>
      </c>
      <c r="Q35" t="s">
        <v>947</v>
      </c>
      <c r="R35" t="s">
        <v>142</v>
      </c>
      <c r="S35" t="s">
        <v>318</v>
      </c>
      <c r="T35" t="s">
        <v>143</v>
      </c>
      <c r="U35" t="s">
        <v>145</v>
      </c>
      <c r="V35" t="s">
        <v>1737</v>
      </c>
      <c r="W35" t="s">
        <v>4323</v>
      </c>
      <c r="X35">
        <v>1256000</v>
      </c>
      <c r="Z35" s="1"/>
      <c r="AB35" s="1"/>
      <c r="AD35" t="s">
        <v>2855</v>
      </c>
      <c r="AE35" t="s">
        <v>2855</v>
      </c>
      <c r="AF35" t="s">
        <v>4324</v>
      </c>
      <c r="AG35" t="s">
        <v>4238</v>
      </c>
      <c r="AH35" t="s">
        <v>415</v>
      </c>
      <c r="AK35" t="s">
        <v>2855</v>
      </c>
      <c r="AL35" s="1"/>
      <c r="AM35" t="s">
        <v>4325</v>
      </c>
      <c r="AN35" s="1">
        <v>45090</v>
      </c>
      <c r="AO35" t="s">
        <v>4225</v>
      </c>
      <c r="AP35" t="s">
        <v>483</v>
      </c>
      <c r="AQ35" t="s">
        <v>132</v>
      </c>
      <c r="AR35" t="s">
        <v>1731</v>
      </c>
      <c r="AS35" t="s">
        <v>484</v>
      </c>
      <c r="AT35" t="s">
        <v>1732</v>
      </c>
      <c r="AU35" t="s">
        <v>144</v>
      </c>
      <c r="AV35" t="s">
        <v>35</v>
      </c>
      <c r="AW35" t="s">
        <v>65</v>
      </c>
      <c r="AX35" t="s">
        <v>66</v>
      </c>
      <c r="AY35">
        <v>0</v>
      </c>
      <c r="AZ35">
        <v>0</v>
      </c>
      <c r="BA35">
        <v>0</v>
      </c>
      <c r="BB35">
        <v>0</v>
      </c>
      <c r="BC35">
        <v>0</v>
      </c>
    </row>
    <row r="36" spans="1:55" x14ac:dyDescent="0.3">
      <c r="A36" t="s">
        <v>465</v>
      </c>
      <c r="B36" t="s">
        <v>466</v>
      </c>
      <c r="C36" t="s">
        <v>467</v>
      </c>
      <c r="D36" t="s">
        <v>468</v>
      </c>
      <c r="E36" t="s">
        <v>469</v>
      </c>
      <c r="F36" t="s">
        <v>470</v>
      </c>
      <c r="G36" t="s">
        <v>558</v>
      </c>
      <c r="H36" t="s">
        <v>57</v>
      </c>
      <c r="I36" t="s">
        <v>559</v>
      </c>
      <c r="J36" t="s">
        <v>58</v>
      </c>
      <c r="K36" t="s">
        <v>560</v>
      </c>
      <c r="L36" t="s">
        <v>59</v>
      </c>
      <c r="M36" t="s">
        <v>596</v>
      </c>
      <c r="N36" t="s">
        <v>126</v>
      </c>
      <c r="O36" t="s">
        <v>597</v>
      </c>
      <c r="P36" t="s">
        <v>127</v>
      </c>
      <c r="Q36" t="s">
        <v>947</v>
      </c>
      <c r="R36" t="s">
        <v>142</v>
      </c>
      <c r="S36" t="s">
        <v>318</v>
      </c>
      <c r="T36" t="s">
        <v>143</v>
      </c>
      <c r="U36" t="s">
        <v>145</v>
      </c>
      <c r="V36" t="s">
        <v>1737</v>
      </c>
      <c r="W36" t="s">
        <v>4326</v>
      </c>
      <c r="X36">
        <v>1313300</v>
      </c>
      <c r="Z36" s="1"/>
      <c r="AB36" s="1"/>
      <c r="AD36" t="s">
        <v>2855</v>
      </c>
      <c r="AE36" t="s">
        <v>2855</v>
      </c>
      <c r="AF36" t="s">
        <v>4327</v>
      </c>
      <c r="AG36" t="s">
        <v>4238</v>
      </c>
      <c r="AH36" t="s">
        <v>415</v>
      </c>
      <c r="AK36" t="s">
        <v>2855</v>
      </c>
      <c r="AL36" s="1"/>
      <c r="AM36" t="s">
        <v>4328</v>
      </c>
      <c r="AN36" s="1">
        <v>45090</v>
      </c>
      <c r="AO36" t="s">
        <v>4225</v>
      </c>
      <c r="AP36" t="s">
        <v>483</v>
      </c>
      <c r="AQ36" t="s">
        <v>132</v>
      </c>
      <c r="AR36" t="s">
        <v>1731</v>
      </c>
      <c r="AS36" t="s">
        <v>484</v>
      </c>
      <c r="AT36" t="s">
        <v>1732</v>
      </c>
      <c r="AU36" t="s">
        <v>144</v>
      </c>
      <c r="AV36" t="s">
        <v>35</v>
      </c>
      <c r="AW36" t="s">
        <v>65</v>
      </c>
      <c r="AX36" t="s">
        <v>66</v>
      </c>
      <c r="AY36">
        <v>0</v>
      </c>
      <c r="AZ36">
        <v>0</v>
      </c>
      <c r="BA36">
        <v>0</v>
      </c>
      <c r="BB36">
        <v>0</v>
      </c>
      <c r="BC36">
        <v>0</v>
      </c>
    </row>
    <row r="37" spans="1:55" x14ac:dyDescent="0.3">
      <c r="A37" t="s">
        <v>465</v>
      </c>
      <c r="B37" t="s">
        <v>466</v>
      </c>
      <c r="C37" t="s">
        <v>467</v>
      </c>
      <c r="D37" t="s">
        <v>468</v>
      </c>
      <c r="E37" t="s">
        <v>469</v>
      </c>
      <c r="F37" t="s">
        <v>470</v>
      </c>
      <c r="G37" t="s">
        <v>558</v>
      </c>
      <c r="H37" t="s">
        <v>57</v>
      </c>
      <c r="I37" t="s">
        <v>559</v>
      </c>
      <c r="J37" t="s">
        <v>58</v>
      </c>
      <c r="K37" t="s">
        <v>560</v>
      </c>
      <c r="L37" t="s">
        <v>59</v>
      </c>
      <c r="M37" t="s">
        <v>596</v>
      </c>
      <c r="N37" t="s">
        <v>126</v>
      </c>
      <c r="O37" t="s">
        <v>597</v>
      </c>
      <c r="P37" t="s">
        <v>127</v>
      </c>
      <c r="Q37" t="s">
        <v>947</v>
      </c>
      <c r="R37" t="s">
        <v>142</v>
      </c>
      <c r="S37" t="s">
        <v>318</v>
      </c>
      <c r="T37" t="s">
        <v>143</v>
      </c>
      <c r="U37" t="s">
        <v>151</v>
      </c>
      <c r="V37" t="s">
        <v>1733</v>
      </c>
      <c r="W37" t="s">
        <v>4329</v>
      </c>
      <c r="X37">
        <v>2800000</v>
      </c>
      <c r="Z37" s="1"/>
      <c r="AB37" s="1"/>
      <c r="AD37" t="s">
        <v>2855</v>
      </c>
      <c r="AE37" t="s">
        <v>2855</v>
      </c>
      <c r="AF37" t="s">
        <v>4330</v>
      </c>
      <c r="AG37" t="s">
        <v>4172</v>
      </c>
      <c r="AH37" t="s">
        <v>415</v>
      </c>
      <c r="AK37" t="s">
        <v>2855</v>
      </c>
      <c r="AL37" s="1"/>
      <c r="AM37" t="s">
        <v>4331</v>
      </c>
      <c r="AN37" s="1">
        <v>45089</v>
      </c>
      <c r="AO37" t="s">
        <v>4225</v>
      </c>
      <c r="AP37" t="s">
        <v>483</v>
      </c>
      <c r="AQ37" t="s">
        <v>132</v>
      </c>
      <c r="AR37" t="s">
        <v>1731</v>
      </c>
      <c r="AS37" t="s">
        <v>484</v>
      </c>
      <c r="AT37" t="s">
        <v>1732</v>
      </c>
      <c r="AU37" t="s">
        <v>144</v>
      </c>
      <c r="AV37" t="s">
        <v>35</v>
      </c>
      <c r="AW37" t="s">
        <v>65</v>
      </c>
      <c r="AX37" t="s">
        <v>66</v>
      </c>
      <c r="AY37">
        <v>0</v>
      </c>
      <c r="AZ37">
        <v>0</v>
      </c>
      <c r="BA37">
        <v>0</v>
      </c>
      <c r="BB37">
        <v>0</v>
      </c>
      <c r="BC37">
        <v>0</v>
      </c>
    </row>
    <row r="38" spans="1:55" x14ac:dyDescent="0.3">
      <c r="A38" t="s">
        <v>465</v>
      </c>
      <c r="B38" t="s">
        <v>466</v>
      </c>
      <c r="C38" t="s">
        <v>467</v>
      </c>
      <c r="D38" t="s">
        <v>468</v>
      </c>
      <c r="E38" t="s">
        <v>469</v>
      </c>
      <c r="F38" t="s">
        <v>470</v>
      </c>
      <c r="G38" t="s">
        <v>558</v>
      </c>
      <c r="H38" t="s">
        <v>57</v>
      </c>
      <c r="I38" t="s">
        <v>559</v>
      </c>
      <c r="J38" t="s">
        <v>58</v>
      </c>
      <c r="K38" t="s">
        <v>560</v>
      </c>
      <c r="L38" t="s">
        <v>59</v>
      </c>
      <c r="M38" t="s">
        <v>596</v>
      </c>
      <c r="N38" t="s">
        <v>126</v>
      </c>
      <c r="O38" t="s">
        <v>597</v>
      </c>
      <c r="P38" t="s">
        <v>127</v>
      </c>
      <c r="Q38" t="s">
        <v>947</v>
      </c>
      <c r="R38" t="s">
        <v>142</v>
      </c>
      <c r="S38" t="s">
        <v>318</v>
      </c>
      <c r="T38" t="s">
        <v>143</v>
      </c>
      <c r="U38" t="s">
        <v>145</v>
      </c>
      <c r="V38" t="s">
        <v>1737</v>
      </c>
      <c r="W38" t="s">
        <v>4329</v>
      </c>
      <c r="X38">
        <v>5231000</v>
      </c>
      <c r="Z38" s="1"/>
      <c r="AB38" s="1"/>
      <c r="AD38" t="s">
        <v>2855</v>
      </c>
      <c r="AE38" t="s">
        <v>2855</v>
      </c>
      <c r="AF38" t="s">
        <v>4330</v>
      </c>
      <c r="AG38" t="s">
        <v>4172</v>
      </c>
      <c r="AH38" t="s">
        <v>415</v>
      </c>
      <c r="AK38" t="s">
        <v>2855</v>
      </c>
      <c r="AL38" s="1"/>
      <c r="AM38" t="s">
        <v>4331</v>
      </c>
      <c r="AN38" s="1">
        <v>45089</v>
      </c>
      <c r="AO38" t="s">
        <v>4225</v>
      </c>
      <c r="AP38" t="s">
        <v>483</v>
      </c>
      <c r="AQ38" t="s">
        <v>132</v>
      </c>
      <c r="AR38" t="s">
        <v>1731</v>
      </c>
      <c r="AS38" t="s">
        <v>484</v>
      </c>
      <c r="AT38" t="s">
        <v>1732</v>
      </c>
      <c r="AU38" t="s">
        <v>144</v>
      </c>
      <c r="AV38" t="s">
        <v>35</v>
      </c>
      <c r="AW38" t="s">
        <v>65</v>
      </c>
      <c r="AX38" t="s">
        <v>66</v>
      </c>
      <c r="AY38">
        <v>0</v>
      </c>
      <c r="AZ38">
        <v>0</v>
      </c>
      <c r="BA38">
        <v>0</v>
      </c>
      <c r="BB38">
        <v>0</v>
      </c>
      <c r="BC38">
        <v>0</v>
      </c>
    </row>
    <row r="39" spans="1:55" x14ac:dyDescent="0.3">
      <c r="A39" t="s">
        <v>465</v>
      </c>
      <c r="B39" t="s">
        <v>466</v>
      </c>
      <c r="C39" t="s">
        <v>467</v>
      </c>
      <c r="D39" t="s">
        <v>468</v>
      </c>
      <c r="E39" t="s">
        <v>469</v>
      </c>
      <c r="F39" t="s">
        <v>470</v>
      </c>
      <c r="G39" t="s">
        <v>558</v>
      </c>
      <c r="H39" t="s">
        <v>57</v>
      </c>
      <c r="I39" t="s">
        <v>559</v>
      </c>
      <c r="J39" t="s">
        <v>58</v>
      </c>
      <c r="K39" t="s">
        <v>560</v>
      </c>
      <c r="L39" t="s">
        <v>59</v>
      </c>
      <c r="M39" t="s">
        <v>596</v>
      </c>
      <c r="N39" t="s">
        <v>126</v>
      </c>
      <c r="O39" t="s">
        <v>597</v>
      </c>
      <c r="P39" t="s">
        <v>127</v>
      </c>
      <c r="Q39" t="s">
        <v>947</v>
      </c>
      <c r="R39" t="s">
        <v>142</v>
      </c>
      <c r="S39" t="s">
        <v>318</v>
      </c>
      <c r="T39" t="s">
        <v>143</v>
      </c>
      <c r="U39" t="s">
        <v>151</v>
      </c>
      <c r="V39" t="s">
        <v>1733</v>
      </c>
      <c r="W39" t="s">
        <v>4332</v>
      </c>
      <c r="X39">
        <v>1760000</v>
      </c>
      <c r="Z39" s="1"/>
      <c r="AB39" s="1"/>
      <c r="AD39" t="s">
        <v>2855</v>
      </c>
      <c r="AE39" t="s">
        <v>2855</v>
      </c>
      <c r="AF39" t="s">
        <v>4333</v>
      </c>
      <c r="AG39" t="s">
        <v>4311</v>
      </c>
      <c r="AH39" t="s">
        <v>415</v>
      </c>
      <c r="AK39" t="s">
        <v>2855</v>
      </c>
      <c r="AL39" s="1"/>
      <c r="AM39" t="s">
        <v>4334</v>
      </c>
      <c r="AN39" s="1">
        <v>45110</v>
      </c>
      <c r="AO39" t="s">
        <v>4225</v>
      </c>
      <c r="AP39" t="s">
        <v>483</v>
      </c>
      <c r="AQ39" t="s">
        <v>132</v>
      </c>
      <c r="AR39" t="s">
        <v>1731</v>
      </c>
      <c r="AS39" t="s">
        <v>484</v>
      </c>
      <c r="AT39" t="s">
        <v>1732</v>
      </c>
      <c r="AU39" t="s">
        <v>144</v>
      </c>
      <c r="AV39" t="s">
        <v>35</v>
      </c>
      <c r="AW39" t="s">
        <v>65</v>
      </c>
      <c r="AX39" t="s">
        <v>66</v>
      </c>
      <c r="AY39">
        <v>0</v>
      </c>
      <c r="AZ39">
        <v>0</v>
      </c>
      <c r="BA39">
        <v>0</v>
      </c>
      <c r="BB39">
        <v>0</v>
      </c>
      <c r="BC39">
        <v>0</v>
      </c>
    </row>
    <row r="40" spans="1:55" x14ac:dyDescent="0.3">
      <c r="A40" t="s">
        <v>465</v>
      </c>
      <c r="B40" t="s">
        <v>466</v>
      </c>
      <c r="C40" t="s">
        <v>467</v>
      </c>
      <c r="D40" t="s">
        <v>468</v>
      </c>
      <c r="E40" t="s">
        <v>469</v>
      </c>
      <c r="F40" t="s">
        <v>470</v>
      </c>
      <c r="G40" t="s">
        <v>558</v>
      </c>
      <c r="H40" t="s">
        <v>57</v>
      </c>
      <c r="I40" t="s">
        <v>559</v>
      </c>
      <c r="J40" t="s">
        <v>58</v>
      </c>
      <c r="K40" t="s">
        <v>560</v>
      </c>
      <c r="L40" t="s">
        <v>59</v>
      </c>
      <c r="M40" t="s">
        <v>596</v>
      </c>
      <c r="N40" t="s">
        <v>126</v>
      </c>
      <c r="O40" t="s">
        <v>597</v>
      </c>
      <c r="P40" t="s">
        <v>127</v>
      </c>
      <c r="Q40" t="s">
        <v>947</v>
      </c>
      <c r="R40" t="s">
        <v>142</v>
      </c>
      <c r="S40" t="s">
        <v>318</v>
      </c>
      <c r="T40" t="s">
        <v>143</v>
      </c>
      <c r="U40" t="s">
        <v>145</v>
      </c>
      <c r="V40" t="s">
        <v>1737</v>
      </c>
      <c r="W40" t="s">
        <v>4332</v>
      </c>
      <c r="X40">
        <v>5818000</v>
      </c>
      <c r="Z40" s="1"/>
      <c r="AB40" s="1"/>
      <c r="AD40" t="s">
        <v>2855</v>
      </c>
      <c r="AE40" t="s">
        <v>2855</v>
      </c>
      <c r="AF40" t="s">
        <v>4333</v>
      </c>
      <c r="AG40" t="s">
        <v>4311</v>
      </c>
      <c r="AH40" t="s">
        <v>415</v>
      </c>
      <c r="AK40" t="s">
        <v>2855</v>
      </c>
      <c r="AL40" s="1"/>
      <c r="AM40" t="s">
        <v>4334</v>
      </c>
      <c r="AN40" s="1">
        <v>45110</v>
      </c>
      <c r="AO40" t="s">
        <v>4225</v>
      </c>
      <c r="AP40" t="s">
        <v>483</v>
      </c>
      <c r="AQ40" t="s">
        <v>132</v>
      </c>
      <c r="AR40" t="s">
        <v>1731</v>
      </c>
      <c r="AS40" t="s">
        <v>484</v>
      </c>
      <c r="AT40" t="s">
        <v>1732</v>
      </c>
      <c r="AU40" t="s">
        <v>144</v>
      </c>
      <c r="AV40" t="s">
        <v>35</v>
      </c>
      <c r="AW40" t="s">
        <v>65</v>
      </c>
      <c r="AX40" t="s">
        <v>66</v>
      </c>
      <c r="AY40">
        <v>0</v>
      </c>
      <c r="AZ40">
        <v>0</v>
      </c>
      <c r="BA40">
        <v>0</v>
      </c>
      <c r="BB40">
        <v>0</v>
      </c>
      <c r="BC40">
        <v>0</v>
      </c>
    </row>
    <row r="41" spans="1:55" x14ac:dyDescent="0.3">
      <c r="A41" t="s">
        <v>465</v>
      </c>
      <c r="B41" t="s">
        <v>466</v>
      </c>
      <c r="C41" t="s">
        <v>467</v>
      </c>
      <c r="D41" t="s">
        <v>468</v>
      </c>
      <c r="E41" t="s">
        <v>469</v>
      </c>
      <c r="F41" t="s">
        <v>470</v>
      </c>
      <c r="G41" t="s">
        <v>558</v>
      </c>
      <c r="H41" t="s">
        <v>57</v>
      </c>
      <c r="I41" t="s">
        <v>559</v>
      </c>
      <c r="J41" t="s">
        <v>58</v>
      </c>
      <c r="K41" t="s">
        <v>560</v>
      </c>
      <c r="L41" t="s">
        <v>59</v>
      </c>
      <c r="M41" t="s">
        <v>596</v>
      </c>
      <c r="N41" t="s">
        <v>126</v>
      </c>
      <c r="O41" t="s">
        <v>597</v>
      </c>
      <c r="P41" t="s">
        <v>127</v>
      </c>
      <c r="Q41" t="s">
        <v>947</v>
      </c>
      <c r="R41" t="s">
        <v>142</v>
      </c>
      <c r="S41" t="s">
        <v>318</v>
      </c>
      <c r="T41" t="s">
        <v>143</v>
      </c>
      <c r="U41" t="s">
        <v>203</v>
      </c>
      <c r="V41" t="s">
        <v>1727</v>
      </c>
      <c r="W41" t="s">
        <v>4335</v>
      </c>
      <c r="X41">
        <v>2800000</v>
      </c>
      <c r="Z41" s="1"/>
      <c r="AB41" s="1"/>
      <c r="AD41" t="s">
        <v>2855</v>
      </c>
      <c r="AE41" t="s">
        <v>2855</v>
      </c>
      <c r="AF41" t="s">
        <v>4336</v>
      </c>
      <c r="AG41" t="s">
        <v>4311</v>
      </c>
      <c r="AH41" t="s">
        <v>415</v>
      </c>
      <c r="AK41" t="s">
        <v>2855</v>
      </c>
      <c r="AL41" s="1"/>
      <c r="AM41" t="s">
        <v>4337</v>
      </c>
      <c r="AN41" s="1">
        <v>45110</v>
      </c>
      <c r="AO41" t="s">
        <v>4225</v>
      </c>
      <c r="AP41" t="s">
        <v>483</v>
      </c>
      <c r="AQ41" t="s">
        <v>132</v>
      </c>
      <c r="AR41" t="s">
        <v>1731</v>
      </c>
      <c r="AS41" t="s">
        <v>484</v>
      </c>
      <c r="AT41" t="s">
        <v>1732</v>
      </c>
      <c r="AU41" t="s">
        <v>144</v>
      </c>
      <c r="AV41" t="s">
        <v>35</v>
      </c>
      <c r="AW41" t="s">
        <v>65</v>
      </c>
      <c r="AX41" t="s">
        <v>66</v>
      </c>
      <c r="AY41">
        <v>0</v>
      </c>
      <c r="AZ41">
        <v>0</v>
      </c>
      <c r="BA41">
        <v>0</v>
      </c>
      <c r="BB41">
        <v>0</v>
      </c>
      <c r="BC41">
        <v>0</v>
      </c>
    </row>
    <row r="42" spans="1:55" x14ac:dyDescent="0.3">
      <c r="A42" t="s">
        <v>465</v>
      </c>
      <c r="B42" t="s">
        <v>466</v>
      </c>
      <c r="C42" t="s">
        <v>467</v>
      </c>
      <c r="D42" t="s">
        <v>468</v>
      </c>
      <c r="E42" t="s">
        <v>469</v>
      </c>
      <c r="F42" t="s">
        <v>470</v>
      </c>
      <c r="G42" t="s">
        <v>558</v>
      </c>
      <c r="H42" t="s">
        <v>57</v>
      </c>
      <c r="I42" t="s">
        <v>559</v>
      </c>
      <c r="J42" t="s">
        <v>58</v>
      </c>
      <c r="K42" t="s">
        <v>560</v>
      </c>
      <c r="L42" t="s">
        <v>59</v>
      </c>
      <c r="M42" t="s">
        <v>596</v>
      </c>
      <c r="N42" t="s">
        <v>126</v>
      </c>
      <c r="O42" t="s">
        <v>597</v>
      </c>
      <c r="P42" t="s">
        <v>127</v>
      </c>
      <c r="Q42" t="s">
        <v>947</v>
      </c>
      <c r="R42" t="s">
        <v>142</v>
      </c>
      <c r="S42" t="s">
        <v>318</v>
      </c>
      <c r="T42" t="s">
        <v>143</v>
      </c>
      <c r="U42" t="s">
        <v>203</v>
      </c>
      <c r="V42" t="s">
        <v>1727</v>
      </c>
      <c r="W42" t="s">
        <v>4338</v>
      </c>
      <c r="X42">
        <v>84400</v>
      </c>
      <c r="Z42" s="1"/>
      <c r="AB42" s="1"/>
      <c r="AD42" t="s">
        <v>2855</v>
      </c>
      <c r="AE42" t="s">
        <v>2855</v>
      </c>
      <c r="AF42" t="s">
        <v>4339</v>
      </c>
      <c r="AG42" t="s">
        <v>4238</v>
      </c>
      <c r="AH42" t="s">
        <v>415</v>
      </c>
      <c r="AK42" t="s">
        <v>2855</v>
      </c>
      <c r="AL42" s="1"/>
      <c r="AM42" t="s">
        <v>4340</v>
      </c>
      <c r="AN42" s="1">
        <v>45090</v>
      </c>
      <c r="AO42" t="s">
        <v>4225</v>
      </c>
      <c r="AP42" t="s">
        <v>483</v>
      </c>
      <c r="AQ42" t="s">
        <v>132</v>
      </c>
      <c r="AR42" t="s">
        <v>1731</v>
      </c>
      <c r="AS42" t="s">
        <v>484</v>
      </c>
      <c r="AT42" t="s">
        <v>1732</v>
      </c>
      <c r="AU42" t="s">
        <v>144</v>
      </c>
      <c r="AV42" t="s">
        <v>35</v>
      </c>
      <c r="AW42" t="s">
        <v>65</v>
      </c>
      <c r="AX42" t="s">
        <v>66</v>
      </c>
      <c r="AY42">
        <v>0</v>
      </c>
      <c r="AZ42">
        <v>0</v>
      </c>
      <c r="BA42">
        <v>0</v>
      </c>
      <c r="BB42">
        <v>0</v>
      </c>
      <c r="BC42">
        <v>0</v>
      </c>
    </row>
    <row r="43" spans="1:55" x14ac:dyDescent="0.3">
      <c r="A43" t="s">
        <v>465</v>
      </c>
      <c r="B43" t="s">
        <v>466</v>
      </c>
      <c r="C43" t="s">
        <v>467</v>
      </c>
      <c r="D43" t="s">
        <v>468</v>
      </c>
      <c r="E43" t="s">
        <v>469</v>
      </c>
      <c r="F43" t="s">
        <v>470</v>
      </c>
      <c r="G43" t="s">
        <v>558</v>
      </c>
      <c r="H43" t="s">
        <v>57</v>
      </c>
      <c r="I43" t="s">
        <v>559</v>
      </c>
      <c r="J43" t="s">
        <v>58</v>
      </c>
      <c r="K43" t="s">
        <v>560</v>
      </c>
      <c r="L43" t="s">
        <v>59</v>
      </c>
      <c r="M43" t="s">
        <v>596</v>
      </c>
      <c r="N43" t="s">
        <v>126</v>
      </c>
      <c r="O43" t="s">
        <v>597</v>
      </c>
      <c r="P43" t="s">
        <v>127</v>
      </c>
      <c r="Q43" t="s">
        <v>947</v>
      </c>
      <c r="R43" t="s">
        <v>142</v>
      </c>
      <c r="S43" t="s">
        <v>318</v>
      </c>
      <c r="T43" t="s">
        <v>143</v>
      </c>
      <c r="U43" t="s">
        <v>203</v>
      </c>
      <c r="V43" t="s">
        <v>1727</v>
      </c>
      <c r="W43" t="s">
        <v>4341</v>
      </c>
      <c r="X43">
        <v>689999</v>
      </c>
      <c r="Z43" s="1"/>
      <c r="AB43" s="1"/>
      <c r="AD43" t="s">
        <v>2855</v>
      </c>
      <c r="AE43" t="s">
        <v>2855</v>
      </c>
      <c r="AF43" t="s">
        <v>4342</v>
      </c>
      <c r="AG43" t="s">
        <v>4343</v>
      </c>
      <c r="AH43" t="s">
        <v>415</v>
      </c>
      <c r="AK43" t="s">
        <v>2855</v>
      </c>
      <c r="AL43" s="1"/>
      <c r="AM43" t="s">
        <v>4344</v>
      </c>
      <c r="AN43" s="1">
        <v>45078</v>
      </c>
      <c r="AO43" t="s">
        <v>4225</v>
      </c>
      <c r="AP43" t="s">
        <v>483</v>
      </c>
      <c r="AQ43" t="s">
        <v>132</v>
      </c>
      <c r="AR43" t="s">
        <v>1731</v>
      </c>
      <c r="AS43" t="s">
        <v>484</v>
      </c>
      <c r="AT43" t="s">
        <v>1732</v>
      </c>
      <c r="AU43" t="s">
        <v>144</v>
      </c>
      <c r="AV43" t="s">
        <v>35</v>
      </c>
      <c r="AW43" t="s">
        <v>65</v>
      </c>
      <c r="AX43" t="s">
        <v>66</v>
      </c>
      <c r="AY43">
        <v>0</v>
      </c>
      <c r="AZ43">
        <v>0</v>
      </c>
      <c r="BA43">
        <v>0</v>
      </c>
      <c r="BB43">
        <v>0</v>
      </c>
      <c r="BC43">
        <v>0</v>
      </c>
    </row>
    <row r="44" spans="1:55" x14ac:dyDescent="0.3">
      <c r="A44" t="s">
        <v>465</v>
      </c>
      <c r="B44" t="s">
        <v>466</v>
      </c>
      <c r="C44" t="s">
        <v>467</v>
      </c>
      <c r="D44" t="s">
        <v>468</v>
      </c>
      <c r="E44" t="s">
        <v>469</v>
      </c>
      <c r="F44" t="s">
        <v>470</v>
      </c>
      <c r="G44" t="s">
        <v>558</v>
      </c>
      <c r="H44" t="s">
        <v>57</v>
      </c>
      <c r="I44" t="s">
        <v>559</v>
      </c>
      <c r="J44" t="s">
        <v>58</v>
      </c>
      <c r="K44" t="s">
        <v>560</v>
      </c>
      <c r="L44" t="s">
        <v>59</v>
      </c>
      <c r="M44" t="s">
        <v>596</v>
      </c>
      <c r="N44" t="s">
        <v>126</v>
      </c>
      <c r="O44" t="s">
        <v>597</v>
      </c>
      <c r="P44" t="s">
        <v>127</v>
      </c>
      <c r="Q44" t="s">
        <v>947</v>
      </c>
      <c r="R44" t="s">
        <v>142</v>
      </c>
      <c r="S44" t="s">
        <v>318</v>
      </c>
      <c r="T44" t="s">
        <v>143</v>
      </c>
      <c r="U44" t="s">
        <v>145</v>
      </c>
      <c r="V44" t="s">
        <v>1737</v>
      </c>
      <c r="W44" t="s">
        <v>4345</v>
      </c>
      <c r="X44">
        <v>3660000</v>
      </c>
      <c r="Z44" s="1"/>
      <c r="AB44" s="1"/>
      <c r="AD44" t="s">
        <v>2855</v>
      </c>
      <c r="AE44" t="s">
        <v>2855</v>
      </c>
      <c r="AF44" t="s">
        <v>4346</v>
      </c>
      <c r="AG44" t="s">
        <v>4347</v>
      </c>
      <c r="AH44" t="s">
        <v>415</v>
      </c>
      <c r="AK44" t="s">
        <v>2855</v>
      </c>
      <c r="AL44" s="1"/>
      <c r="AM44" t="s">
        <v>4348</v>
      </c>
      <c r="AN44" s="1">
        <v>45101</v>
      </c>
      <c r="AO44" t="s">
        <v>4225</v>
      </c>
      <c r="AP44" t="s">
        <v>483</v>
      </c>
      <c r="AQ44" t="s">
        <v>132</v>
      </c>
      <c r="AR44" t="s">
        <v>1731</v>
      </c>
      <c r="AS44" t="s">
        <v>484</v>
      </c>
      <c r="AT44" t="s">
        <v>1732</v>
      </c>
      <c r="AU44" t="s">
        <v>144</v>
      </c>
      <c r="AV44" t="s">
        <v>35</v>
      </c>
      <c r="AW44" t="s">
        <v>65</v>
      </c>
      <c r="AX44" t="s">
        <v>66</v>
      </c>
      <c r="AY44">
        <v>0</v>
      </c>
      <c r="AZ44">
        <v>0</v>
      </c>
      <c r="BA44">
        <v>0</v>
      </c>
      <c r="BB44">
        <v>10000</v>
      </c>
      <c r="BC44">
        <v>0</v>
      </c>
    </row>
    <row r="45" spans="1:55" x14ac:dyDescent="0.3">
      <c r="A45" t="s">
        <v>465</v>
      </c>
      <c r="B45" t="s">
        <v>466</v>
      </c>
      <c r="C45" t="s">
        <v>467</v>
      </c>
      <c r="D45" t="s">
        <v>468</v>
      </c>
      <c r="E45" t="s">
        <v>469</v>
      </c>
      <c r="F45" t="s">
        <v>470</v>
      </c>
      <c r="G45" t="s">
        <v>558</v>
      </c>
      <c r="H45" t="s">
        <v>57</v>
      </c>
      <c r="I45" t="s">
        <v>559</v>
      </c>
      <c r="J45" t="s">
        <v>58</v>
      </c>
      <c r="K45" t="s">
        <v>560</v>
      </c>
      <c r="L45" t="s">
        <v>59</v>
      </c>
      <c r="M45" t="s">
        <v>596</v>
      </c>
      <c r="N45" t="s">
        <v>126</v>
      </c>
      <c r="O45" t="s">
        <v>597</v>
      </c>
      <c r="P45" t="s">
        <v>127</v>
      </c>
      <c r="Q45" t="s">
        <v>947</v>
      </c>
      <c r="R45" t="s">
        <v>142</v>
      </c>
      <c r="S45" t="s">
        <v>318</v>
      </c>
      <c r="T45" t="s">
        <v>143</v>
      </c>
      <c r="U45" t="s">
        <v>203</v>
      </c>
      <c r="V45" t="s">
        <v>1727</v>
      </c>
      <c r="W45" t="s">
        <v>4349</v>
      </c>
      <c r="X45">
        <v>373000</v>
      </c>
      <c r="Z45" s="1"/>
      <c r="AB45" s="1"/>
      <c r="AD45" t="s">
        <v>2855</v>
      </c>
      <c r="AE45" t="s">
        <v>2855</v>
      </c>
      <c r="AF45" t="s">
        <v>4350</v>
      </c>
      <c r="AG45" t="s">
        <v>4351</v>
      </c>
      <c r="AH45" t="s">
        <v>415</v>
      </c>
      <c r="AK45" t="s">
        <v>2855</v>
      </c>
      <c r="AL45" s="1"/>
      <c r="AM45" t="s">
        <v>4352</v>
      </c>
      <c r="AN45" s="1">
        <v>45109</v>
      </c>
      <c r="AO45" t="s">
        <v>4225</v>
      </c>
      <c r="AP45" t="s">
        <v>483</v>
      </c>
      <c r="AQ45" t="s">
        <v>132</v>
      </c>
      <c r="AR45" t="s">
        <v>1731</v>
      </c>
      <c r="AS45" t="s">
        <v>484</v>
      </c>
      <c r="AT45" t="s">
        <v>1732</v>
      </c>
      <c r="AU45" t="s">
        <v>144</v>
      </c>
      <c r="AV45" t="s">
        <v>35</v>
      </c>
      <c r="AW45" t="s">
        <v>65</v>
      </c>
      <c r="AX45" t="s">
        <v>66</v>
      </c>
      <c r="AY45">
        <v>0</v>
      </c>
      <c r="AZ45">
        <v>0</v>
      </c>
      <c r="BA45">
        <v>0</v>
      </c>
      <c r="BB45">
        <v>3400</v>
      </c>
      <c r="BC45">
        <v>0</v>
      </c>
    </row>
    <row r="46" spans="1:55" x14ac:dyDescent="0.3">
      <c r="A46" t="s">
        <v>465</v>
      </c>
      <c r="B46" t="s">
        <v>466</v>
      </c>
      <c r="C46" t="s">
        <v>467</v>
      </c>
      <c r="D46" t="s">
        <v>468</v>
      </c>
      <c r="E46" t="s">
        <v>469</v>
      </c>
      <c r="F46" t="s">
        <v>470</v>
      </c>
      <c r="G46" t="s">
        <v>558</v>
      </c>
      <c r="H46" t="s">
        <v>57</v>
      </c>
      <c r="I46" t="s">
        <v>559</v>
      </c>
      <c r="J46" t="s">
        <v>58</v>
      </c>
      <c r="K46" t="s">
        <v>560</v>
      </c>
      <c r="L46" t="s">
        <v>59</v>
      </c>
      <c r="M46" t="s">
        <v>596</v>
      </c>
      <c r="N46" t="s">
        <v>126</v>
      </c>
      <c r="O46" t="s">
        <v>597</v>
      </c>
      <c r="P46" t="s">
        <v>127</v>
      </c>
      <c r="Q46" t="s">
        <v>947</v>
      </c>
      <c r="R46" t="s">
        <v>142</v>
      </c>
      <c r="S46" t="s">
        <v>318</v>
      </c>
      <c r="T46" t="s">
        <v>143</v>
      </c>
      <c r="U46" t="s">
        <v>2599</v>
      </c>
      <c r="V46" t="s">
        <v>2600</v>
      </c>
      <c r="W46" t="s">
        <v>4353</v>
      </c>
      <c r="X46">
        <v>3475000</v>
      </c>
      <c r="Z46" s="1"/>
      <c r="AB46" s="1"/>
      <c r="AD46" t="s">
        <v>2855</v>
      </c>
      <c r="AE46" t="s">
        <v>2855</v>
      </c>
      <c r="AF46" t="s">
        <v>4354</v>
      </c>
      <c r="AG46" t="s">
        <v>4223</v>
      </c>
      <c r="AH46" t="s">
        <v>415</v>
      </c>
      <c r="AK46" t="s">
        <v>2855</v>
      </c>
      <c r="AL46" s="1"/>
      <c r="AM46" t="s">
        <v>4355</v>
      </c>
      <c r="AN46" s="1">
        <v>45083</v>
      </c>
      <c r="AO46" t="s">
        <v>4225</v>
      </c>
      <c r="AP46" t="s">
        <v>483</v>
      </c>
      <c r="AQ46" t="s">
        <v>132</v>
      </c>
      <c r="AR46" t="s">
        <v>1731</v>
      </c>
      <c r="AS46" t="s">
        <v>484</v>
      </c>
      <c r="AT46" t="s">
        <v>1732</v>
      </c>
      <c r="AU46" t="s">
        <v>144</v>
      </c>
      <c r="AV46" t="s">
        <v>35</v>
      </c>
      <c r="AW46" t="s">
        <v>65</v>
      </c>
      <c r="AX46" t="s">
        <v>66</v>
      </c>
      <c r="AY46">
        <v>344369</v>
      </c>
      <c r="AZ46">
        <v>0</v>
      </c>
      <c r="BA46">
        <v>0</v>
      </c>
      <c r="BB46">
        <v>62613</v>
      </c>
      <c r="BC46">
        <v>0</v>
      </c>
    </row>
    <row r="47" spans="1:55" x14ac:dyDescent="0.3">
      <c r="A47" t="s">
        <v>465</v>
      </c>
      <c r="B47" t="s">
        <v>466</v>
      </c>
      <c r="C47" t="s">
        <v>467</v>
      </c>
      <c r="D47" t="s">
        <v>468</v>
      </c>
      <c r="E47" t="s">
        <v>469</v>
      </c>
      <c r="F47" t="s">
        <v>470</v>
      </c>
      <c r="G47" t="s">
        <v>558</v>
      </c>
      <c r="H47" t="s">
        <v>57</v>
      </c>
      <c r="I47" t="s">
        <v>559</v>
      </c>
      <c r="J47" t="s">
        <v>58</v>
      </c>
      <c r="K47" t="s">
        <v>560</v>
      </c>
      <c r="L47" t="s">
        <v>59</v>
      </c>
      <c r="M47" t="s">
        <v>596</v>
      </c>
      <c r="N47" t="s">
        <v>126</v>
      </c>
      <c r="O47" t="s">
        <v>597</v>
      </c>
      <c r="P47" t="s">
        <v>127</v>
      </c>
      <c r="Q47" t="s">
        <v>947</v>
      </c>
      <c r="R47" t="s">
        <v>142</v>
      </c>
      <c r="S47" t="s">
        <v>318</v>
      </c>
      <c r="T47" t="s">
        <v>143</v>
      </c>
      <c r="U47" t="s">
        <v>2941</v>
      </c>
      <c r="V47" t="s">
        <v>2942</v>
      </c>
      <c r="W47" t="s">
        <v>4356</v>
      </c>
      <c r="X47">
        <v>3070000</v>
      </c>
      <c r="Z47" s="1"/>
      <c r="AB47" s="1"/>
      <c r="AD47" t="s">
        <v>2855</v>
      </c>
      <c r="AE47" t="s">
        <v>2855</v>
      </c>
      <c r="AF47" t="s">
        <v>4357</v>
      </c>
      <c r="AG47" t="s">
        <v>4172</v>
      </c>
      <c r="AH47" t="s">
        <v>415</v>
      </c>
      <c r="AK47" t="s">
        <v>2855</v>
      </c>
      <c r="AL47" s="1"/>
      <c r="AM47" t="s">
        <v>4358</v>
      </c>
      <c r="AN47" s="1">
        <v>45089</v>
      </c>
      <c r="AO47" t="s">
        <v>4225</v>
      </c>
      <c r="AP47" t="s">
        <v>483</v>
      </c>
      <c r="AQ47" t="s">
        <v>132</v>
      </c>
      <c r="AR47" t="s">
        <v>1731</v>
      </c>
      <c r="AS47" t="s">
        <v>484</v>
      </c>
      <c r="AT47" t="s">
        <v>1732</v>
      </c>
      <c r="AU47" t="s">
        <v>144</v>
      </c>
      <c r="AV47" t="s">
        <v>35</v>
      </c>
      <c r="AW47" t="s">
        <v>65</v>
      </c>
      <c r="AX47" t="s">
        <v>66</v>
      </c>
      <c r="AY47">
        <v>304234</v>
      </c>
      <c r="AZ47">
        <v>0</v>
      </c>
      <c r="BA47">
        <v>0</v>
      </c>
      <c r="BB47">
        <v>55315</v>
      </c>
      <c r="BC47">
        <v>0</v>
      </c>
    </row>
    <row r="48" spans="1:55" x14ac:dyDescent="0.3">
      <c r="A48" t="s">
        <v>465</v>
      </c>
      <c r="B48" t="s">
        <v>466</v>
      </c>
      <c r="C48" t="s">
        <v>467</v>
      </c>
      <c r="D48" t="s">
        <v>468</v>
      </c>
      <c r="E48" t="s">
        <v>469</v>
      </c>
      <c r="F48" t="s">
        <v>470</v>
      </c>
      <c r="G48" t="s">
        <v>558</v>
      </c>
      <c r="H48" t="s">
        <v>57</v>
      </c>
      <c r="I48" t="s">
        <v>559</v>
      </c>
      <c r="J48" t="s">
        <v>58</v>
      </c>
      <c r="K48" t="s">
        <v>560</v>
      </c>
      <c r="L48" t="s">
        <v>59</v>
      </c>
      <c r="M48" t="s">
        <v>596</v>
      </c>
      <c r="N48" t="s">
        <v>126</v>
      </c>
      <c r="O48" t="s">
        <v>597</v>
      </c>
      <c r="P48" t="s">
        <v>127</v>
      </c>
      <c r="Q48" t="s">
        <v>947</v>
      </c>
      <c r="R48" t="s">
        <v>142</v>
      </c>
      <c r="S48" t="s">
        <v>318</v>
      </c>
      <c r="T48" t="s">
        <v>143</v>
      </c>
      <c r="U48" t="s">
        <v>2925</v>
      </c>
      <c r="V48" t="s">
        <v>2926</v>
      </c>
      <c r="W48" t="s">
        <v>4359</v>
      </c>
      <c r="X48">
        <v>2650000</v>
      </c>
      <c r="Z48" s="1"/>
      <c r="AB48" s="1"/>
      <c r="AD48" t="s">
        <v>2855</v>
      </c>
      <c r="AE48" t="s">
        <v>2855</v>
      </c>
      <c r="AF48" t="s">
        <v>4360</v>
      </c>
      <c r="AG48" t="s">
        <v>4207</v>
      </c>
      <c r="AH48" t="s">
        <v>415</v>
      </c>
      <c r="AK48" t="s">
        <v>2855</v>
      </c>
      <c r="AL48" s="1"/>
      <c r="AM48" t="s">
        <v>4361</v>
      </c>
      <c r="AN48" s="1">
        <v>45093</v>
      </c>
      <c r="AO48" t="s">
        <v>4225</v>
      </c>
      <c r="AP48" t="s">
        <v>483</v>
      </c>
      <c r="AQ48" t="s">
        <v>132</v>
      </c>
      <c r="AR48" t="s">
        <v>1731</v>
      </c>
      <c r="AS48" t="s">
        <v>484</v>
      </c>
      <c r="AT48" t="s">
        <v>1732</v>
      </c>
      <c r="AU48" t="s">
        <v>144</v>
      </c>
      <c r="AV48" t="s">
        <v>35</v>
      </c>
      <c r="AW48" t="s">
        <v>65</v>
      </c>
      <c r="AX48" t="s">
        <v>66</v>
      </c>
      <c r="AY48">
        <v>262613</v>
      </c>
      <c r="AZ48">
        <v>0</v>
      </c>
      <c r="BA48">
        <v>0</v>
      </c>
      <c r="BB48">
        <v>47748</v>
      </c>
      <c r="BC48">
        <v>0</v>
      </c>
    </row>
    <row r="49" spans="1:55" x14ac:dyDescent="0.3">
      <c r="A49" t="s">
        <v>465</v>
      </c>
      <c r="B49" t="s">
        <v>466</v>
      </c>
      <c r="C49" t="s">
        <v>467</v>
      </c>
      <c r="D49" t="s">
        <v>468</v>
      </c>
      <c r="E49" t="s">
        <v>469</v>
      </c>
      <c r="F49" t="s">
        <v>470</v>
      </c>
      <c r="G49" t="s">
        <v>558</v>
      </c>
      <c r="H49" t="s">
        <v>57</v>
      </c>
      <c r="I49" t="s">
        <v>559</v>
      </c>
      <c r="J49" t="s">
        <v>58</v>
      </c>
      <c r="K49" t="s">
        <v>560</v>
      </c>
      <c r="L49" t="s">
        <v>59</v>
      </c>
      <c r="M49" t="s">
        <v>596</v>
      </c>
      <c r="N49" t="s">
        <v>126</v>
      </c>
      <c r="O49" t="s">
        <v>597</v>
      </c>
      <c r="P49" t="s">
        <v>127</v>
      </c>
      <c r="Q49" t="s">
        <v>947</v>
      </c>
      <c r="R49" t="s">
        <v>142</v>
      </c>
      <c r="S49" t="s">
        <v>318</v>
      </c>
      <c r="T49" t="s">
        <v>143</v>
      </c>
      <c r="U49" t="s">
        <v>2930</v>
      </c>
      <c r="V49" t="s">
        <v>2931</v>
      </c>
      <c r="W49" t="s">
        <v>4362</v>
      </c>
      <c r="X49">
        <v>4665000</v>
      </c>
      <c r="Z49" s="1"/>
      <c r="AB49" s="1"/>
      <c r="AD49" t="s">
        <v>2855</v>
      </c>
      <c r="AE49" t="s">
        <v>2855</v>
      </c>
      <c r="AF49" t="s">
        <v>4363</v>
      </c>
      <c r="AG49" t="s">
        <v>4364</v>
      </c>
      <c r="AH49" t="s">
        <v>415</v>
      </c>
      <c r="AK49" t="s">
        <v>2855</v>
      </c>
      <c r="AL49" s="1"/>
      <c r="AM49" t="s">
        <v>4365</v>
      </c>
      <c r="AN49" s="1">
        <v>45100</v>
      </c>
      <c r="AO49" t="s">
        <v>4225</v>
      </c>
      <c r="AP49" t="s">
        <v>483</v>
      </c>
      <c r="AQ49" t="s">
        <v>132</v>
      </c>
      <c r="AR49" t="s">
        <v>1731</v>
      </c>
      <c r="AS49" t="s">
        <v>484</v>
      </c>
      <c r="AT49" t="s">
        <v>1732</v>
      </c>
      <c r="AU49" t="s">
        <v>144</v>
      </c>
      <c r="AV49" t="s">
        <v>35</v>
      </c>
      <c r="AW49" t="s">
        <v>65</v>
      </c>
      <c r="AX49" t="s">
        <v>66</v>
      </c>
      <c r="AY49">
        <v>462297</v>
      </c>
      <c r="AZ49">
        <v>0</v>
      </c>
      <c r="BA49">
        <v>0</v>
      </c>
      <c r="BB49">
        <v>84054</v>
      </c>
      <c r="BC49">
        <v>0</v>
      </c>
    </row>
    <row r="50" spans="1:55" x14ac:dyDescent="0.3">
      <c r="A50" t="s">
        <v>465</v>
      </c>
      <c r="B50" t="s">
        <v>466</v>
      </c>
      <c r="C50" t="s">
        <v>467</v>
      </c>
      <c r="D50" t="s">
        <v>468</v>
      </c>
      <c r="E50" t="s">
        <v>469</v>
      </c>
      <c r="F50" t="s">
        <v>470</v>
      </c>
      <c r="G50" t="s">
        <v>558</v>
      </c>
      <c r="H50" t="s">
        <v>57</v>
      </c>
      <c r="I50" t="s">
        <v>559</v>
      </c>
      <c r="J50" t="s">
        <v>58</v>
      </c>
      <c r="K50" t="s">
        <v>560</v>
      </c>
      <c r="L50" t="s">
        <v>59</v>
      </c>
      <c r="M50" t="s">
        <v>596</v>
      </c>
      <c r="N50" t="s">
        <v>126</v>
      </c>
      <c r="O50" t="s">
        <v>597</v>
      </c>
      <c r="P50" t="s">
        <v>127</v>
      </c>
      <c r="Q50" t="s">
        <v>947</v>
      </c>
      <c r="R50" t="s">
        <v>142</v>
      </c>
      <c r="S50" t="s">
        <v>318</v>
      </c>
      <c r="T50" t="s">
        <v>143</v>
      </c>
      <c r="U50" t="s">
        <v>151</v>
      </c>
      <c r="V50" t="s">
        <v>1733</v>
      </c>
      <c r="W50" t="s">
        <v>4366</v>
      </c>
      <c r="X50">
        <v>1028590</v>
      </c>
      <c r="Z50" s="1"/>
      <c r="AB50" s="1"/>
      <c r="AD50" t="s">
        <v>2855</v>
      </c>
      <c r="AE50" t="s">
        <v>2855</v>
      </c>
      <c r="AF50" t="s">
        <v>4367</v>
      </c>
      <c r="AG50" t="s">
        <v>4368</v>
      </c>
      <c r="AH50" t="s">
        <v>415</v>
      </c>
      <c r="AK50" t="s">
        <v>2855</v>
      </c>
      <c r="AL50" s="1"/>
      <c r="AM50" t="s">
        <v>4369</v>
      </c>
      <c r="AN50" s="1">
        <v>45117</v>
      </c>
      <c r="AO50" t="s">
        <v>4225</v>
      </c>
      <c r="AP50" t="s">
        <v>483</v>
      </c>
      <c r="AQ50" t="s">
        <v>132</v>
      </c>
      <c r="AR50" t="s">
        <v>1731</v>
      </c>
      <c r="AS50" t="s">
        <v>484</v>
      </c>
      <c r="AT50" t="s">
        <v>1732</v>
      </c>
      <c r="AU50" t="s">
        <v>144</v>
      </c>
      <c r="AV50" t="s">
        <v>35</v>
      </c>
      <c r="AW50" t="s">
        <v>65</v>
      </c>
      <c r="AX50" t="s">
        <v>66</v>
      </c>
      <c r="AY50">
        <v>0</v>
      </c>
      <c r="AZ50">
        <v>0</v>
      </c>
      <c r="BA50">
        <v>0</v>
      </c>
      <c r="BB50">
        <v>5972</v>
      </c>
      <c r="BC50">
        <v>0</v>
      </c>
    </row>
    <row r="51" spans="1:55" x14ac:dyDescent="0.3">
      <c r="A51" t="s">
        <v>465</v>
      </c>
      <c r="B51" t="s">
        <v>466</v>
      </c>
      <c r="C51" t="s">
        <v>467</v>
      </c>
      <c r="D51" t="s">
        <v>468</v>
      </c>
      <c r="E51" t="s">
        <v>469</v>
      </c>
      <c r="F51" t="s">
        <v>470</v>
      </c>
      <c r="G51" t="s">
        <v>558</v>
      </c>
      <c r="H51" t="s">
        <v>57</v>
      </c>
      <c r="I51" t="s">
        <v>559</v>
      </c>
      <c r="J51" t="s">
        <v>58</v>
      </c>
      <c r="K51" t="s">
        <v>560</v>
      </c>
      <c r="L51" t="s">
        <v>59</v>
      </c>
      <c r="M51" t="s">
        <v>596</v>
      </c>
      <c r="N51" t="s">
        <v>126</v>
      </c>
      <c r="O51" t="s">
        <v>597</v>
      </c>
      <c r="P51" t="s">
        <v>127</v>
      </c>
      <c r="Q51" t="s">
        <v>947</v>
      </c>
      <c r="R51" t="s">
        <v>142</v>
      </c>
      <c r="S51" t="s">
        <v>319</v>
      </c>
      <c r="T51" t="s">
        <v>260</v>
      </c>
      <c r="U51" t="s">
        <v>2616</v>
      </c>
      <c r="V51" t="s">
        <v>2617</v>
      </c>
      <c r="W51" t="s">
        <v>4370</v>
      </c>
      <c r="X51">
        <v>2940000</v>
      </c>
      <c r="Z51" s="1"/>
      <c r="AB51" s="1"/>
      <c r="AD51" t="s">
        <v>2855</v>
      </c>
      <c r="AE51" t="s">
        <v>2855</v>
      </c>
      <c r="AF51" t="s">
        <v>4371</v>
      </c>
      <c r="AG51" t="s">
        <v>4112</v>
      </c>
      <c r="AH51" t="s">
        <v>415</v>
      </c>
      <c r="AK51" t="s">
        <v>2855</v>
      </c>
      <c r="AL51" s="1"/>
      <c r="AM51" t="s">
        <v>4372</v>
      </c>
      <c r="AN51" s="1">
        <v>45103</v>
      </c>
      <c r="AO51" t="s">
        <v>4225</v>
      </c>
      <c r="AP51" t="s">
        <v>483</v>
      </c>
      <c r="AQ51" t="s">
        <v>132</v>
      </c>
      <c r="AR51" t="s">
        <v>1731</v>
      </c>
      <c r="AS51" t="s">
        <v>484</v>
      </c>
      <c r="AT51" t="s">
        <v>1732</v>
      </c>
      <c r="AU51" t="s">
        <v>261</v>
      </c>
      <c r="AV51" t="s">
        <v>35</v>
      </c>
      <c r="AW51" t="s">
        <v>65</v>
      </c>
      <c r="AX51" t="s">
        <v>66</v>
      </c>
      <c r="AY51">
        <v>291351</v>
      </c>
      <c r="AZ51">
        <v>0</v>
      </c>
      <c r="BA51">
        <v>0</v>
      </c>
      <c r="BB51">
        <v>52973</v>
      </c>
      <c r="BC51">
        <v>0</v>
      </c>
    </row>
    <row r="52" spans="1:55" x14ac:dyDescent="0.3">
      <c r="A52" t="s">
        <v>465</v>
      </c>
      <c r="B52" t="s">
        <v>466</v>
      </c>
      <c r="C52" t="s">
        <v>467</v>
      </c>
      <c r="D52" t="s">
        <v>468</v>
      </c>
      <c r="E52" t="s">
        <v>469</v>
      </c>
      <c r="F52" t="s">
        <v>470</v>
      </c>
      <c r="G52" t="s">
        <v>558</v>
      </c>
      <c r="H52" t="s">
        <v>57</v>
      </c>
      <c r="I52" t="s">
        <v>559</v>
      </c>
      <c r="J52" t="s">
        <v>58</v>
      </c>
      <c r="K52" t="s">
        <v>560</v>
      </c>
      <c r="L52" t="s">
        <v>59</v>
      </c>
      <c r="M52" t="s">
        <v>596</v>
      </c>
      <c r="N52" t="s">
        <v>126</v>
      </c>
      <c r="O52" t="s">
        <v>597</v>
      </c>
      <c r="P52" t="s">
        <v>127</v>
      </c>
      <c r="Q52" t="s">
        <v>948</v>
      </c>
      <c r="R52" t="s">
        <v>147</v>
      </c>
      <c r="S52" t="s">
        <v>320</v>
      </c>
      <c r="T52" t="s">
        <v>148</v>
      </c>
      <c r="U52" t="s">
        <v>2624</v>
      </c>
      <c r="V52" t="s">
        <v>2625</v>
      </c>
      <c r="W52" t="s">
        <v>4373</v>
      </c>
      <c r="X52">
        <v>2920000</v>
      </c>
      <c r="Z52" s="1"/>
      <c r="AB52" s="1"/>
      <c r="AD52" t="s">
        <v>2855</v>
      </c>
      <c r="AE52" t="s">
        <v>2855</v>
      </c>
      <c r="AF52" t="s">
        <v>4374</v>
      </c>
      <c r="AG52" t="s">
        <v>4144</v>
      </c>
      <c r="AH52" t="s">
        <v>415</v>
      </c>
      <c r="AK52" t="s">
        <v>2855</v>
      </c>
      <c r="AL52" s="1"/>
      <c r="AM52" t="s">
        <v>4375</v>
      </c>
      <c r="AN52" s="1">
        <v>45082</v>
      </c>
      <c r="AO52" t="s">
        <v>4225</v>
      </c>
      <c r="AP52" t="s">
        <v>483</v>
      </c>
      <c r="AQ52" t="s">
        <v>132</v>
      </c>
      <c r="AR52" t="s">
        <v>2629</v>
      </c>
      <c r="AS52" t="s">
        <v>484</v>
      </c>
      <c r="AT52" t="s">
        <v>2630</v>
      </c>
      <c r="AU52" t="s">
        <v>149</v>
      </c>
      <c r="AV52" t="s">
        <v>35</v>
      </c>
      <c r="AW52" t="s">
        <v>65</v>
      </c>
      <c r="AX52" t="s">
        <v>66</v>
      </c>
      <c r="AY52">
        <v>0</v>
      </c>
      <c r="AZ52">
        <v>518400</v>
      </c>
      <c r="BA52">
        <v>0</v>
      </c>
      <c r="BB52">
        <v>0</v>
      </c>
      <c r="BC52">
        <v>0</v>
      </c>
    </row>
    <row r="53" spans="1:55" x14ac:dyDescent="0.3">
      <c r="A53" t="s">
        <v>465</v>
      </c>
      <c r="B53" t="s">
        <v>466</v>
      </c>
      <c r="C53" t="s">
        <v>467</v>
      </c>
      <c r="D53" t="s">
        <v>468</v>
      </c>
      <c r="E53" t="s">
        <v>469</v>
      </c>
      <c r="F53" t="s">
        <v>470</v>
      </c>
      <c r="G53" t="s">
        <v>558</v>
      </c>
      <c r="H53" t="s">
        <v>57</v>
      </c>
      <c r="I53" t="s">
        <v>559</v>
      </c>
      <c r="J53" t="s">
        <v>58</v>
      </c>
      <c r="K53" t="s">
        <v>560</v>
      </c>
      <c r="L53" t="s">
        <v>59</v>
      </c>
      <c r="M53" t="s">
        <v>596</v>
      </c>
      <c r="N53" t="s">
        <v>126</v>
      </c>
      <c r="O53" t="s">
        <v>597</v>
      </c>
      <c r="P53" t="s">
        <v>127</v>
      </c>
      <c r="Q53" t="s">
        <v>948</v>
      </c>
      <c r="R53" t="s">
        <v>147</v>
      </c>
      <c r="S53" t="s">
        <v>320</v>
      </c>
      <c r="T53" t="s">
        <v>148</v>
      </c>
      <c r="U53" t="s">
        <v>2631</v>
      </c>
      <c r="V53" t="s">
        <v>2632</v>
      </c>
      <c r="W53" t="s">
        <v>4373</v>
      </c>
      <c r="X53">
        <v>324000</v>
      </c>
      <c r="Z53" s="1"/>
      <c r="AB53" s="1"/>
      <c r="AD53" t="s">
        <v>2855</v>
      </c>
      <c r="AE53" t="s">
        <v>2855</v>
      </c>
      <c r="AF53" t="s">
        <v>4374</v>
      </c>
      <c r="AG53" t="s">
        <v>4144</v>
      </c>
      <c r="AH53" t="s">
        <v>415</v>
      </c>
      <c r="AK53" t="s">
        <v>2855</v>
      </c>
      <c r="AL53" s="1"/>
      <c r="AM53" t="s">
        <v>4375</v>
      </c>
      <c r="AN53" s="1">
        <v>45082</v>
      </c>
      <c r="AO53" t="s">
        <v>4225</v>
      </c>
      <c r="AP53" t="s">
        <v>483</v>
      </c>
      <c r="AQ53" t="s">
        <v>132</v>
      </c>
      <c r="AR53" t="s">
        <v>2629</v>
      </c>
      <c r="AS53" t="s">
        <v>484</v>
      </c>
      <c r="AT53" t="s">
        <v>2630</v>
      </c>
      <c r="AU53" t="s">
        <v>149</v>
      </c>
      <c r="AV53" t="s">
        <v>35</v>
      </c>
      <c r="AW53" t="s">
        <v>65</v>
      </c>
      <c r="AX53" t="s">
        <v>66</v>
      </c>
      <c r="AY53">
        <v>0</v>
      </c>
      <c r="AZ53">
        <v>518400</v>
      </c>
      <c r="BA53">
        <v>0</v>
      </c>
      <c r="BB53">
        <v>0</v>
      </c>
      <c r="BC53">
        <v>0</v>
      </c>
    </row>
    <row r="54" spans="1:55" x14ac:dyDescent="0.3">
      <c r="A54" t="s">
        <v>465</v>
      </c>
      <c r="B54" t="s">
        <v>466</v>
      </c>
      <c r="C54" t="s">
        <v>467</v>
      </c>
      <c r="D54" t="s">
        <v>468</v>
      </c>
      <c r="E54" t="s">
        <v>469</v>
      </c>
      <c r="F54" t="s">
        <v>470</v>
      </c>
      <c r="G54" t="s">
        <v>558</v>
      </c>
      <c r="H54" t="s">
        <v>57</v>
      </c>
      <c r="I54" t="s">
        <v>559</v>
      </c>
      <c r="J54" t="s">
        <v>58</v>
      </c>
      <c r="K54" t="s">
        <v>560</v>
      </c>
      <c r="L54" t="s">
        <v>59</v>
      </c>
      <c r="M54" t="s">
        <v>596</v>
      </c>
      <c r="N54" t="s">
        <v>126</v>
      </c>
      <c r="O54" t="s">
        <v>597</v>
      </c>
      <c r="P54" t="s">
        <v>127</v>
      </c>
      <c r="Q54" t="s">
        <v>948</v>
      </c>
      <c r="R54" t="s">
        <v>147</v>
      </c>
      <c r="S54" t="s">
        <v>320</v>
      </c>
      <c r="T54" t="s">
        <v>148</v>
      </c>
      <c r="U54" t="s">
        <v>2633</v>
      </c>
      <c r="V54" t="s">
        <v>2634</v>
      </c>
      <c r="W54" t="s">
        <v>4373</v>
      </c>
      <c r="X54">
        <v>324000</v>
      </c>
      <c r="Z54" s="1"/>
      <c r="AB54" s="1"/>
      <c r="AD54" t="s">
        <v>2855</v>
      </c>
      <c r="AE54" t="s">
        <v>2855</v>
      </c>
      <c r="AF54" t="s">
        <v>4374</v>
      </c>
      <c r="AG54" t="s">
        <v>4144</v>
      </c>
      <c r="AH54" t="s">
        <v>415</v>
      </c>
      <c r="AK54" t="s">
        <v>2855</v>
      </c>
      <c r="AL54" s="1"/>
      <c r="AM54" t="s">
        <v>4375</v>
      </c>
      <c r="AN54" s="1">
        <v>45082</v>
      </c>
      <c r="AO54" t="s">
        <v>4225</v>
      </c>
      <c r="AP54" t="s">
        <v>483</v>
      </c>
      <c r="AQ54" t="s">
        <v>132</v>
      </c>
      <c r="AR54" t="s">
        <v>2629</v>
      </c>
      <c r="AS54" t="s">
        <v>484</v>
      </c>
      <c r="AT54" t="s">
        <v>2630</v>
      </c>
      <c r="AU54" t="s">
        <v>149</v>
      </c>
      <c r="AV54" t="s">
        <v>35</v>
      </c>
      <c r="AW54" t="s">
        <v>65</v>
      </c>
      <c r="AX54" t="s">
        <v>66</v>
      </c>
      <c r="AY54">
        <v>0</v>
      </c>
      <c r="AZ54">
        <v>518400</v>
      </c>
      <c r="BA54">
        <v>0</v>
      </c>
      <c r="BB54">
        <v>0</v>
      </c>
      <c r="BC54">
        <v>0</v>
      </c>
    </row>
    <row r="55" spans="1:55" x14ac:dyDescent="0.3">
      <c r="A55" t="s">
        <v>465</v>
      </c>
      <c r="B55" t="s">
        <v>466</v>
      </c>
      <c r="C55" t="s">
        <v>467</v>
      </c>
      <c r="D55" t="s">
        <v>468</v>
      </c>
      <c r="E55" t="s">
        <v>469</v>
      </c>
      <c r="F55" t="s">
        <v>470</v>
      </c>
      <c r="G55" t="s">
        <v>558</v>
      </c>
      <c r="H55" t="s">
        <v>57</v>
      </c>
      <c r="I55" t="s">
        <v>559</v>
      </c>
      <c r="J55" t="s">
        <v>58</v>
      </c>
      <c r="K55" t="s">
        <v>560</v>
      </c>
      <c r="L55" t="s">
        <v>59</v>
      </c>
      <c r="M55" t="s">
        <v>596</v>
      </c>
      <c r="N55" t="s">
        <v>126</v>
      </c>
      <c r="O55" t="s">
        <v>597</v>
      </c>
      <c r="P55" t="s">
        <v>127</v>
      </c>
      <c r="Q55" t="s">
        <v>948</v>
      </c>
      <c r="R55" t="s">
        <v>147</v>
      </c>
      <c r="S55" t="s">
        <v>320</v>
      </c>
      <c r="T55" t="s">
        <v>148</v>
      </c>
      <c r="U55" t="s">
        <v>2635</v>
      </c>
      <c r="V55" t="s">
        <v>2636</v>
      </c>
      <c r="W55" t="s">
        <v>4373</v>
      </c>
      <c r="X55">
        <v>680000</v>
      </c>
      <c r="Z55" s="1"/>
      <c r="AB55" s="1"/>
      <c r="AD55" t="s">
        <v>2855</v>
      </c>
      <c r="AE55" t="s">
        <v>2855</v>
      </c>
      <c r="AF55" t="s">
        <v>4374</v>
      </c>
      <c r="AG55" t="s">
        <v>4144</v>
      </c>
      <c r="AH55" t="s">
        <v>415</v>
      </c>
      <c r="AK55" t="s">
        <v>2855</v>
      </c>
      <c r="AL55" s="1"/>
      <c r="AM55" t="s">
        <v>4375</v>
      </c>
      <c r="AN55" s="1">
        <v>45082</v>
      </c>
      <c r="AO55" t="s">
        <v>4225</v>
      </c>
      <c r="AP55" t="s">
        <v>483</v>
      </c>
      <c r="AQ55" t="s">
        <v>132</v>
      </c>
      <c r="AR55" t="s">
        <v>2629</v>
      </c>
      <c r="AS55" t="s">
        <v>484</v>
      </c>
      <c r="AT55" t="s">
        <v>2630</v>
      </c>
      <c r="AU55" t="s">
        <v>149</v>
      </c>
      <c r="AV55" t="s">
        <v>35</v>
      </c>
      <c r="AW55" t="s">
        <v>65</v>
      </c>
      <c r="AX55" t="s">
        <v>66</v>
      </c>
      <c r="AY55">
        <v>0</v>
      </c>
      <c r="AZ55">
        <v>518400</v>
      </c>
      <c r="BA55">
        <v>0</v>
      </c>
      <c r="BB55">
        <v>0</v>
      </c>
      <c r="BC55">
        <v>0</v>
      </c>
    </row>
    <row r="56" spans="1:55" x14ac:dyDescent="0.3">
      <c r="A56" t="s">
        <v>465</v>
      </c>
      <c r="B56" t="s">
        <v>466</v>
      </c>
      <c r="C56" t="s">
        <v>467</v>
      </c>
      <c r="D56" t="s">
        <v>468</v>
      </c>
      <c r="E56" t="s">
        <v>469</v>
      </c>
      <c r="F56" t="s">
        <v>470</v>
      </c>
      <c r="G56" t="s">
        <v>558</v>
      </c>
      <c r="H56" t="s">
        <v>57</v>
      </c>
      <c r="I56" t="s">
        <v>559</v>
      </c>
      <c r="J56" t="s">
        <v>58</v>
      </c>
      <c r="K56" t="s">
        <v>560</v>
      </c>
      <c r="L56" t="s">
        <v>59</v>
      </c>
      <c r="M56" t="s">
        <v>596</v>
      </c>
      <c r="N56" t="s">
        <v>126</v>
      </c>
      <c r="O56" t="s">
        <v>597</v>
      </c>
      <c r="P56" t="s">
        <v>127</v>
      </c>
      <c r="Q56" t="s">
        <v>948</v>
      </c>
      <c r="R56" t="s">
        <v>147</v>
      </c>
      <c r="S56" t="s">
        <v>320</v>
      </c>
      <c r="T56" t="s">
        <v>148</v>
      </c>
      <c r="U56" t="s">
        <v>2637</v>
      </c>
      <c r="V56" t="s">
        <v>2638</v>
      </c>
      <c r="W56" t="s">
        <v>4373</v>
      </c>
      <c r="X56">
        <v>200000</v>
      </c>
      <c r="Z56" s="1"/>
      <c r="AB56" s="1"/>
      <c r="AD56" t="s">
        <v>2855</v>
      </c>
      <c r="AE56" t="s">
        <v>2855</v>
      </c>
      <c r="AF56" t="s">
        <v>4374</v>
      </c>
      <c r="AG56" t="s">
        <v>4144</v>
      </c>
      <c r="AH56" t="s">
        <v>415</v>
      </c>
      <c r="AK56" t="s">
        <v>2855</v>
      </c>
      <c r="AL56" s="1"/>
      <c r="AM56" t="s">
        <v>4375</v>
      </c>
      <c r="AN56" s="1">
        <v>45082</v>
      </c>
      <c r="AO56" t="s">
        <v>4225</v>
      </c>
      <c r="AP56" t="s">
        <v>483</v>
      </c>
      <c r="AQ56" t="s">
        <v>132</v>
      </c>
      <c r="AR56" t="s">
        <v>2629</v>
      </c>
      <c r="AS56" t="s">
        <v>484</v>
      </c>
      <c r="AT56" t="s">
        <v>2630</v>
      </c>
      <c r="AU56" t="s">
        <v>149</v>
      </c>
      <c r="AV56" t="s">
        <v>35</v>
      </c>
      <c r="AW56" t="s">
        <v>65</v>
      </c>
      <c r="AX56" t="s">
        <v>66</v>
      </c>
      <c r="AY56">
        <v>0</v>
      </c>
      <c r="AZ56">
        <v>518400</v>
      </c>
      <c r="BA56">
        <v>0</v>
      </c>
      <c r="BB56">
        <v>0</v>
      </c>
      <c r="BC56">
        <v>0</v>
      </c>
    </row>
    <row r="57" spans="1:55" x14ac:dyDescent="0.3">
      <c r="A57" t="s">
        <v>465</v>
      </c>
      <c r="B57" t="s">
        <v>466</v>
      </c>
      <c r="C57" t="s">
        <v>467</v>
      </c>
      <c r="D57" t="s">
        <v>468</v>
      </c>
      <c r="E57" t="s">
        <v>469</v>
      </c>
      <c r="F57" t="s">
        <v>470</v>
      </c>
      <c r="G57" t="s">
        <v>558</v>
      </c>
      <c r="H57" t="s">
        <v>57</v>
      </c>
      <c r="I57" t="s">
        <v>559</v>
      </c>
      <c r="J57" t="s">
        <v>58</v>
      </c>
      <c r="K57" t="s">
        <v>560</v>
      </c>
      <c r="L57" t="s">
        <v>59</v>
      </c>
      <c r="M57" t="s">
        <v>596</v>
      </c>
      <c r="N57" t="s">
        <v>126</v>
      </c>
      <c r="O57" t="s">
        <v>597</v>
      </c>
      <c r="P57" t="s">
        <v>127</v>
      </c>
      <c r="Q57" t="s">
        <v>948</v>
      </c>
      <c r="R57" t="s">
        <v>147</v>
      </c>
      <c r="S57" t="s">
        <v>320</v>
      </c>
      <c r="T57" t="s">
        <v>148</v>
      </c>
      <c r="U57" t="s">
        <v>2639</v>
      </c>
      <c r="V57" t="s">
        <v>2640</v>
      </c>
      <c r="W57" t="s">
        <v>4373</v>
      </c>
      <c r="X57">
        <v>80000</v>
      </c>
      <c r="Z57" s="1"/>
      <c r="AB57" s="1"/>
      <c r="AD57" t="s">
        <v>2855</v>
      </c>
      <c r="AE57" t="s">
        <v>2855</v>
      </c>
      <c r="AF57" t="s">
        <v>4374</v>
      </c>
      <c r="AG57" t="s">
        <v>4144</v>
      </c>
      <c r="AH57" t="s">
        <v>415</v>
      </c>
      <c r="AK57" t="s">
        <v>2855</v>
      </c>
      <c r="AL57" s="1"/>
      <c r="AM57" t="s">
        <v>4375</v>
      </c>
      <c r="AN57" s="1">
        <v>45082</v>
      </c>
      <c r="AO57" t="s">
        <v>4225</v>
      </c>
      <c r="AP57" t="s">
        <v>483</v>
      </c>
      <c r="AQ57" t="s">
        <v>132</v>
      </c>
      <c r="AR57" t="s">
        <v>2629</v>
      </c>
      <c r="AS57" t="s">
        <v>484</v>
      </c>
      <c r="AT57" t="s">
        <v>2630</v>
      </c>
      <c r="AU57" t="s">
        <v>149</v>
      </c>
      <c r="AV57" t="s">
        <v>35</v>
      </c>
      <c r="AW57" t="s">
        <v>65</v>
      </c>
      <c r="AX57" t="s">
        <v>66</v>
      </c>
      <c r="AY57">
        <v>0</v>
      </c>
      <c r="AZ57">
        <v>518400</v>
      </c>
      <c r="BA57">
        <v>0</v>
      </c>
      <c r="BB57">
        <v>0</v>
      </c>
      <c r="BC57">
        <v>0</v>
      </c>
    </row>
    <row r="58" spans="1:55" x14ac:dyDescent="0.3">
      <c r="A58" t="s">
        <v>465</v>
      </c>
      <c r="B58" t="s">
        <v>466</v>
      </c>
      <c r="C58" t="s">
        <v>467</v>
      </c>
      <c r="D58" t="s">
        <v>468</v>
      </c>
      <c r="E58" t="s">
        <v>469</v>
      </c>
      <c r="F58" t="s">
        <v>470</v>
      </c>
      <c r="G58" t="s">
        <v>558</v>
      </c>
      <c r="H58" t="s">
        <v>57</v>
      </c>
      <c r="I58" t="s">
        <v>559</v>
      </c>
      <c r="J58" t="s">
        <v>58</v>
      </c>
      <c r="K58" t="s">
        <v>560</v>
      </c>
      <c r="L58" t="s">
        <v>59</v>
      </c>
      <c r="M58" t="s">
        <v>596</v>
      </c>
      <c r="N58" t="s">
        <v>126</v>
      </c>
      <c r="O58" t="s">
        <v>597</v>
      </c>
      <c r="P58" t="s">
        <v>127</v>
      </c>
      <c r="Q58" t="s">
        <v>948</v>
      </c>
      <c r="R58" t="s">
        <v>147</v>
      </c>
      <c r="S58" t="s">
        <v>320</v>
      </c>
      <c r="T58" t="s">
        <v>148</v>
      </c>
      <c r="U58" t="s">
        <v>2641</v>
      </c>
      <c r="V58" t="s">
        <v>2642</v>
      </c>
      <c r="W58" t="s">
        <v>4373</v>
      </c>
      <c r="X58">
        <v>200000</v>
      </c>
      <c r="Z58" s="1"/>
      <c r="AB58" s="1"/>
      <c r="AD58" t="s">
        <v>2855</v>
      </c>
      <c r="AE58" t="s">
        <v>2855</v>
      </c>
      <c r="AF58" t="s">
        <v>4374</v>
      </c>
      <c r="AG58" t="s">
        <v>4144</v>
      </c>
      <c r="AH58" t="s">
        <v>415</v>
      </c>
      <c r="AK58" t="s">
        <v>2855</v>
      </c>
      <c r="AL58" s="1"/>
      <c r="AM58" t="s">
        <v>4375</v>
      </c>
      <c r="AN58" s="1">
        <v>45082</v>
      </c>
      <c r="AO58" t="s">
        <v>4225</v>
      </c>
      <c r="AP58" t="s">
        <v>483</v>
      </c>
      <c r="AQ58" t="s">
        <v>132</v>
      </c>
      <c r="AR58" t="s">
        <v>2629</v>
      </c>
      <c r="AS58" t="s">
        <v>484</v>
      </c>
      <c r="AT58" t="s">
        <v>2630</v>
      </c>
      <c r="AU58" t="s">
        <v>149</v>
      </c>
      <c r="AV58" t="s">
        <v>35</v>
      </c>
      <c r="AW58" t="s">
        <v>65</v>
      </c>
      <c r="AX58" t="s">
        <v>66</v>
      </c>
      <c r="AY58">
        <v>0</v>
      </c>
      <c r="AZ58">
        <v>518400</v>
      </c>
      <c r="BA58">
        <v>0</v>
      </c>
      <c r="BB58">
        <v>0</v>
      </c>
      <c r="BC58">
        <v>0</v>
      </c>
    </row>
    <row r="59" spans="1:55" x14ac:dyDescent="0.3">
      <c r="A59" t="s">
        <v>465</v>
      </c>
      <c r="B59" t="s">
        <v>466</v>
      </c>
      <c r="C59" t="s">
        <v>467</v>
      </c>
      <c r="D59" t="s">
        <v>468</v>
      </c>
      <c r="E59" t="s">
        <v>469</v>
      </c>
      <c r="F59" t="s">
        <v>470</v>
      </c>
      <c r="G59" t="s">
        <v>558</v>
      </c>
      <c r="H59" t="s">
        <v>57</v>
      </c>
      <c r="I59" t="s">
        <v>559</v>
      </c>
      <c r="J59" t="s">
        <v>58</v>
      </c>
      <c r="K59" t="s">
        <v>560</v>
      </c>
      <c r="L59" t="s">
        <v>59</v>
      </c>
      <c r="M59" t="s">
        <v>596</v>
      </c>
      <c r="N59" t="s">
        <v>126</v>
      </c>
      <c r="O59" t="s">
        <v>597</v>
      </c>
      <c r="P59" t="s">
        <v>127</v>
      </c>
      <c r="Q59" t="s">
        <v>948</v>
      </c>
      <c r="R59" t="s">
        <v>147</v>
      </c>
      <c r="S59" t="s">
        <v>320</v>
      </c>
      <c r="T59" t="s">
        <v>148</v>
      </c>
      <c r="U59" t="s">
        <v>2624</v>
      </c>
      <c r="V59" t="s">
        <v>2625</v>
      </c>
      <c r="W59" t="s">
        <v>4376</v>
      </c>
      <c r="X59">
        <v>1168000</v>
      </c>
      <c r="Z59" s="1"/>
      <c r="AB59" s="1"/>
      <c r="AD59" t="s">
        <v>2855</v>
      </c>
      <c r="AE59" t="s">
        <v>2855</v>
      </c>
      <c r="AF59" t="s">
        <v>4377</v>
      </c>
      <c r="AG59" t="s">
        <v>4311</v>
      </c>
      <c r="AH59" t="s">
        <v>415</v>
      </c>
      <c r="AK59" t="s">
        <v>2855</v>
      </c>
      <c r="AL59" s="1"/>
      <c r="AM59" t="s">
        <v>4378</v>
      </c>
      <c r="AN59" s="1">
        <v>45110</v>
      </c>
      <c r="AO59" t="s">
        <v>4225</v>
      </c>
      <c r="AP59" t="s">
        <v>483</v>
      </c>
      <c r="AQ59" t="s">
        <v>132</v>
      </c>
      <c r="AR59" t="s">
        <v>2629</v>
      </c>
      <c r="AS59" t="s">
        <v>484</v>
      </c>
      <c r="AT59" t="s">
        <v>2630</v>
      </c>
      <c r="AU59" t="s">
        <v>149</v>
      </c>
      <c r="AV59" t="s">
        <v>35</v>
      </c>
      <c r="AW59" t="s">
        <v>65</v>
      </c>
      <c r="AX59" t="s">
        <v>66</v>
      </c>
      <c r="AY59">
        <v>0</v>
      </c>
      <c r="AZ59">
        <v>0</v>
      </c>
      <c r="BA59">
        <v>0</v>
      </c>
      <c r="BB59">
        <v>0</v>
      </c>
      <c r="BC59">
        <v>0</v>
      </c>
    </row>
    <row r="60" spans="1:55" x14ac:dyDescent="0.3">
      <c r="A60" t="s">
        <v>465</v>
      </c>
      <c r="B60" t="s">
        <v>466</v>
      </c>
      <c r="C60" t="s">
        <v>467</v>
      </c>
      <c r="D60" t="s">
        <v>468</v>
      </c>
      <c r="E60" t="s">
        <v>469</v>
      </c>
      <c r="F60" t="s">
        <v>470</v>
      </c>
      <c r="G60" t="s">
        <v>558</v>
      </c>
      <c r="H60" t="s">
        <v>57</v>
      </c>
      <c r="I60" t="s">
        <v>559</v>
      </c>
      <c r="J60" t="s">
        <v>58</v>
      </c>
      <c r="K60" t="s">
        <v>560</v>
      </c>
      <c r="L60" t="s">
        <v>59</v>
      </c>
      <c r="M60" t="s">
        <v>596</v>
      </c>
      <c r="N60" t="s">
        <v>126</v>
      </c>
      <c r="O60" t="s">
        <v>597</v>
      </c>
      <c r="P60" t="s">
        <v>127</v>
      </c>
      <c r="Q60" t="s">
        <v>948</v>
      </c>
      <c r="R60" t="s">
        <v>147</v>
      </c>
      <c r="S60" t="s">
        <v>320</v>
      </c>
      <c r="T60" t="s">
        <v>148</v>
      </c>
      <c r="U60" t="s">
        <v>2631</v>
      </c>
      <c r="V60" t="s">
        <v>2632</v>
      </c>
      <c r="W60" t="s">
        <v>4376</v>
      </c>
      <c r="X60">
        <v>324000</v>
      </c>
      <c r="Z60" s="1"/>
      <c r="AB60" s="1"/>
      <c r="AD60" t="s">
        <v>2855</v>
      </c>
      <c r="AE60" t="s">
        <v>2855</v>
      </c>
      <c r="AF60" t="s">
        <v>4377</v>
      </c>
      <c r="AG60" t="s">
        <v>4311</v>
      </c>
      <c r="AH60" t="s">
        <v>415</v>
      </c>
      <c r="AK60" t="s">
        <v>2855</v>
      </c>
      <c r="AL60" s="1"/>
      <c r="AM60" t="s">
        <v>4378</v>
      </c>
      <c r="AN60" s="1">
        <v>45110</v>
      </c>
      <c r="AO60" t="s">
        <v>4225</v>
      </c>
      <c r="AP60" t="s">
        <v>483</v>
      </c>
      <c r="AQ60" t="s">
        <v>132</v>
      </c>
      <c r="AR60" t="s">
        <v>2629</v>
      </c>
      <c r="AS60" t="s">
        <v>484</v>
      </c>
      <c r="AT60" t="s">
        <v>2630</v>
      </c>
      <c r="AU60" t="s">
        <v>149</v>
      </c>
      <c r="AV60" t="s">
        <v>35</v>
      </c>
      <c r="AW60" t="s">
        <v>65</v>
      </c>
      <c r="AX60" t="s">
        <v>66</v>
      </c>
      <c r="AY60">
        <v>0</v>
      </c>
      <c r="AZ60">
        <v>0</v>
      </c>
      <c r="BA60">
        <v>0</v>
      </c>
      <c r="BB60">
        <v>0</v>
      </c>
      <c r="BC60">
        <v>0</v>
      </c>
    </row>
    <row r="61" spans="1:55" x14ac:dyDescent="0.3">
      <c r="A61" t="s">
        <v>465</v>
      </c>
      <c r="B61" t="s">
        <v>466</v>
      </c>
      <c r="C61" t="s">
        <v>467</v>
      </c>
      <c r="D61" t="s">
        <v>468</v>
      </c>
      <c r="E61" t="s">
        <v>469</v>
      </c>
      <c r="F61" t="s">
        <v>470</v>
      </c>
      <c r="G61" t="s">
        <v>558</v>
      </c>
      <c r="H61" t="s">
        <v>57</v>
      </c>
      <c r="I61" t="s">
        <v>559</v>
      </c>
      <c r="J61" t="s">
        <v>58</v>
      </c>
      <c r="K61" t="s">
        <v>560</v>
      </c>
      <c r="L61" t="s">
        <v>59</v>
      </c>
      <c r="M61" t="s">
        <v>596</v>
      </c>
      <c r="N61" t="s">
        <v>126</v>
      </c>
      <c r="O61" t="s">
        <v>597</v>
      </c>
      <c r="P61" t="s">
        <v>127</v>
      </c>
      <c r="Q61" t="s">
        <v>948</v>
      </c>
      <c r="R61" t="s">
        <v>147</v>
      </c>
      <c r="S61" t="s">
        <v>320</v>
      </c>
      <c r="T61" t="s">
        <v>148</v>
      </c>
      <c r="U61" t="s">
        <v>2633</v>
      </c>
      <c r="V61" t="s">
        <v>2634</v>
      </c>
      <c r="W61" t="s">
        <v>4376</v>
      </c>
      <c r="X61">
        <v>324000</v>
      </c>
      <c r="Z61" s="1"/>
      <c r="AB61" s="1"/>
      <c r="AD61" t="s">
        <v>2855</v>
      </c>
      <c r="AE61" t="s">
        <v>2855</v>
      </c>
      <c r="AF61" t="s">
        <v>4377</v>
      </c>
      <c r="AG61" t="s">
        <v>4311</v>
      </c>
      <c r="AH61" t="s">
        <v>415</v>
      </c>
      <c r="AK61" t="s">
        <v>2855</v>
      </c>
      <c r="AL61" s="1"/>
      <c r="AM61" t="s">
        <v>4378</v>
      </c>
      <c r="AN61" s="1">
        <v>45110</v>
      </c>
      <c r="AO61" t="s">
        <v>4225</v>
      </c>
      <c r="AP61" t="s">
        <v>483</v>
      </c>
      <c r="AQ61" t="s">
        <v>132</v>
      </c>
      <c r="AR61" t="s">
        <v>2629</v>
      </c>
      <c r="AS61" t="s">
        <v>484</v>
      </c>
      <c r="AT61" t="s">
        <v>2630</v>
      </c>
      <c r="AU61" t="s">
        <v>149</v>
      </c>
      <c r="AV61" t="s">
        <v>35</v>
      </c>
      <c r="AW61" t="s">
        <v>65</v>
      </c>
      <c r="AX61" t="s">
        <v>66</v>
      </c>
      <c r="AY61">
        <v>0</v>
      </c>
      <c r="AZ61">
        <v>0</v>
      </c>
      <c r="BA61">
        <v>0</v>
      </c>
      <c r="BB61">
        <v>0</v>
      </c>
      <c r="BC61">
        <v>0</v>
      </c>
    </row>
    <row r="62" spans="1:55" x14ac:dyDescent="0.3">
      <c r="A62" t="s">
        <v>465</v>
      </c>
      <c r="B62" t="s">
        <v>466</v>
      </c>
      <c r="C62" t="s">
        <v>467</v>
      </c>
      <c r="D62" t="s">
        <v>468</v>
      </c>
      <c r="E62" t="s">
        <v>469</v>
      </c>
      <c r="F62" t="s">
        <v>470</v>
      </c>
      <c r="G62" t="s">
        <v>558</v>
      </c>
      <c r="H62" t="s">
        <v>57</v>
      </c>
      <c r="I62" t="s">
        <v>559</v>
      </c>
      <c r="J62" t="s">
        <v>58</v>
      </c>
      <c r="K62" t="s">
        <v>560</v>
      </c>
      <c r="L62" t="s">
        <v>59</v>
      </c>
      <c r="M62" t="s">
        <v>596</v>
      </c>
      <c r="N62" t="s">
        <v>126</v>
      </c>
      <c r="O62" t="s">
        <v>597</v>
      </c>
      <c r="P62" t="s">
        <v>127</v>
      </c>
      <c r="Q62" t="s">
        <v>948</v>
      </c>
      <c r="R62" t="s">
        <v>147</v>
      </c>
      <c r="S62" t="s">
        <v>320</v>
      </c>
      <c r="T62" t="s">
        <v>148</v>
      </c>
      <c r="U62" t="s">
        <v>2635</v>
      </c>
      <c r="V62" t="s">
        <v>2636</v>
      </c>
      <c r="W62" t="s">
        <v>4376</v>
      </c>
      <c r="X62">
        <v>680000</v>
      </c>
      <c r="Z62" s="1"/>
      <c r="AB62" s="1"/>
      <c r="AD62" t="s">
        <v>2855</v>
      </c>
      <c r="AE62" t="s">
        <v>2855</v>
      </c>
      <c r="AF62" t="s">
        <v>4377</v>
      </c>
      <c r="AG62" t="s">
        <v>4311</v>
      </c>
      <c r="AH62" t="s">
        <v>415</v>
      </c>
      <c r="AK62" t="s">
        <v>2855</v>
      </c>
      <c r="AL62" s="1"/>
      <c r="AM62" t="s">
        <v>4378</v>
      </c>
      <c r="AN62" s="1">
        <v>45110</v>
      </c>
      <c r="AO62" t="s">
        <v>4225</v>
      </c>
      <c r="AP62" t="s">
        <v>483</v>
      </c>
      <c r="AQ62" t="s">
        <v>132</v>
      </c>
      <c r="AR62" t="s">
        <v>2629</v>
      </c>
      <c r="AS62" t="s">
        <v>484</v>
      </c>
      <c r="AT62" t="s">
        <v>2630</v>
      </c>
      <c r="AU62" t="s">
        <v>149</v>
      </c>
      <c r="AV62" t="s">
        <v>35</v>
      </c>
      <c r="AW62" t="s">
        <v>65</v>
      </c>
      <c r="AX62" t="s">
        <v>66</v>
      </c>
      <c r="AY62">
        <v>0</v>
      </c>
      <c r="AZ62">
        <v>0</v>
      </c>
      <c r="BA62">
        <v>0</v>
      </c>
      <c r="BB62">
        <v>0</v>
      </c>
      <c r="BC62">
        <v>0</v>
      </c>
    </row>
    <row r="63" spans="1:55" x14ac:dyDescent="0.3">
      <c r="A63" t="s">
        <v>465</v>
      </c>
      <c r="B63" t="s">
        <v>466</v>
      </c>
      <c r="C63" t="s">
        <v>467</v>
      </c>
      <c r="D63" t="s">
        <v>468</v>
      </c>
      <c r="E63" t="s">
        <v>469</v>
      </c>
      <c r="F63" t="s">
        <v>470</v>
      </c>
      <c r="G63" t="s">
        <v>558</v>
      </c>
      <c r="H63" t="s">
        <v>57</v>
      </c>
      <c r="I63" t="s">
        <v>559</v>
      </c>
      <c r="J63" t="s">
        <v>58</v>
      </c>
      <c r="K63" t="s">
        <v>560</v>
      </c>
      <c r="L63" t="s">
        <v>59</v>
      </c>
      <c r="M63" t="s">
        <v>596</v>
      </c>
      <c r="N63" t="s">
        <v>126</v>
      </c>
      <c r="O63" t="s">
        <v>597</v>
      </c>
      <c r="P63" t="s">
        <v>127</v>
      </c>
      <c r="Q63" t="s">
        <v>948</v>
      </c>
      <c r="R63" t="s">
        <v>147</v>
      </c>
      <c r="S63" t="s">
        <v>320</v>
      </c>
      <c r="T63" t="s">
        <v>148</v>
      </c>
      <c r="U63" t="s">
        <v>2637</v>
      </c>
      <c r="V63" t="s">
        <v>2638</v>
      </c>
      <c r="W63" t="s">
        <v>4376</v>
      </c>
      <c r="X63">
        <v>200000</v>
      </c>
      <c r="Z63" s="1"/>
      <c r="AB63" s="1"/>
      <c r="AD63" t="s">
        <v>2855</v>
      </c>
      <c r="AE63" t="s">
        <v>2855</v>
      </c>
      <c r="AF63" t="s">
        <v>4377</v>
      </c>
      <c r="AG63" t="s">
        <v>4311</v>
      </c>
      <c r="AH63" t="s">
        <v>415</v>
      </c>
      <c r="AK63" t="s">
        <v>2855</v>
      </c>
      <c r="AL63" s="1"/>
      <c r="AM63" t="s">
        <v>4378</v>
      </c>
      <c r="AN63" s="1">
        <v>45110</v>
      </c>
      <c r="AO63" t="s">
        <v>4225</v>
      </c>
      <c r="AP63" t="s">
        <v>483</v>
      </c>
      <c r="AQ63" t="s">
        <v>132</v>
      </c>
      <c r="AR63" t="s">
        <v>2629</v>
      </c>
      <c r="AS63" t="s">
        <v>484</v>
      </c>
      <c r="AT63" t="s">
        <v>2630</v>
      </c>
      <c r="AU63" t="s">
        <v>149</v>
      </c>
      <c r="AV63" t="s">
        <v>35</v>
      </c>
      <c r="AW63" t="s">
        <v>65</v>
      </c>
      <c r="AX63" t="s">
        <v>66</v>
      </c>
      <c r="AY63">
        <v>0</v>
      </c>
      <c r="AZ63">
        <v>0</v>
      </c>
      <c r="BA63">
        <v>0</v>
      </c>
      <c r="BB63">
        <v>0</v>
      </c>
      <c r="BC63">
        <v>0</v>
      </c>
    </row>
    <row r="64" spans="1:55" x14ac:dyDescent="0.3">
      <c r="A64" t="s">
        <v>465</v>
      </c>
      <c r="B64" t="s">
        <v>466</v>
      </c>
      <c r="C64" t="s">
        <v>467</v>
      </c>
      <c r="D64" t="s">
        <v>468</v>
      </c>
      <c r="E64" t="s">
        <v>469</v>
      </c>
      <c r="F64" t="s">
        <v>470</v>
      </c>
      <c r="G64" t="s">
        <v>558</v>
      </c>
      <c r="H64" t="s">
        <v>57</v>
      </c>
      <c r="I64" t="s">
        <v>559</v>
      </c>
      <c r="J64" t="s">
        <v>58</v>
      </c>
      <c r="K64" t="s">
        <v>560</v>
      </c>
      <c r="L64" t="s">
        <v>59</v>
      </c>
      <c r="M64" t="s">
        <v>596</v>
      </c>
      <c r="N64" t="s">
        <v>126</v>
      </c>
      <c r="O64" t="s">
        <v>597</v>
      </c>
      <c r="P64" t="s">
        <v>127</v>
      </c>
      <c r="Q64" t="s">
        <v>948</v>
      </c>
      <c r="R64" t="s">
        <v>147</v>
      </c>
      <c r="S64" t="s">
        <v>320</v>
      </c>
      <c r="T64" t="s">
        <v>148</v>
      </c>
      <c r="U64" t="s">
        <v>2639</v>
      </c>
      <c r="V64" t="s">
        <v>2640</v>
      </c>
      <c r="W64" t="s">
        <v>4376</v>
      </c>
      <c r="X64">
        <v>80000</v>
      </c>
      <c r="Z64" s="1"/>
      <c r="AB64" s="1"/>
      <c r="AD64" t="s">
        <v>2855</v>
      </c>
      <c r="AE64" t="s">
        <v>2855</v>
      </c>
      <c r="AF64" t="s">
        <v>4377</v>
      </c>
      <c r="AG64" t="s">
        <v>4311</v>
      </c>
      <c r="AH64" t="s">
        <v>415</v>
      </c>
      <c r="AK64" t="s">
        <v>2855</v>
      </c>
      <c r="AL64" s="1"/>
      <c r="AM64" t="s">
        <v>4378</v>
      </c>
      <c r="AN64" s="1">
        <v>45110</v>
      </c>
      <c r="AO64" t="s">
        <v>4225</v>
      </c>
      <c r="AP64" t="s">
        <v>483</v>
      </c>
      <c r="AQ64" t="s">
        <v>132</v>
      </c>
      <c r="AR64" t="s">
        <v>2629</v>
      </c>
      <c r="AS64" t="s">
        <v>484</v>
      </c>
      <c r="AT64" t="s">
        <v>2630</v>
      </c>
      <c r="AU64" t="s">
        <v>149</v>
      </c>
      <c r="AV64" t="s">
        <v>35</v>
      </c>
      <c r="AW64" t="s">
        <v>65</v>
      </c>
      <c r="AX64" t="s">
        <v>66</v>
      </c>
      <c r="AY64">
        <v>0</v>
      </c>
      <c r="AZ64">
        <v>0</v>
      </c>
      <c r="BA64">
        <v>0</v>
      </c>
      <c r="BB64">
        <v>0</v>
      </c>
      <c r="BC64">
        <v>0</v>
      </c>
    </row>
    <row r="65" spans="1:55" x14ac:dyDescent="0.3">
      <c r="A65" t="s">
        <v>465</v>
      </c>
      <c r="B65" t="s">
        <v>466</v>
      </c>
      <c r="C65" t="s">
        <v>467</v>
      </c>
      <c r="D65" t="s">
        <v>468</v>
      </c>
      <c r="E65" t="s">
        <v>469</v>
      </c>
      <c r="F65" t="s">
        <v>470</v>
      </c>
      <c r="G65" t="s">
        <v>558</v>
      </c>
      <c r="H65" t="s">
        <v>57</v>
      </c>
      <c r="I65" t="s">
        <v>559</v>
      </c>
      <c r="J65" t="s">
        <v>58</v>
      </c>
      <c r="K65" t="s">
        <v>560</v>
      </c>
      <c r="L65" t="s">
        <v>59</v>
      </c>
      <c r="M65" t="s">
        <v>596</v>
      </c>
      <c r="N65" t="s">
        <v>126</v>
      </c>
      <c r="O65" t="s">
        <v>597</v>
      </c>
      <c r="P65" t="s">
        <v>127</v>
      </c>
      <c r="Q65" t="s">
        <v>948</v>
      </c>
      <c r="R65" t="s">
        <v>147</v>
      </c>
      <c r="S65" t="s">
        <v>320</v>
      </c>
      <c r="T65" t="s">
        <v>148</v>
      </c>
      <c r="U65" t="s">
        <v>2641</v>
      </c>
      <c r="V65" t="s">
        <v>2642</v>
      </c>
      <c r="W65" t="s">
        <v>4376</v>
      </c>
      <c r="X65">
        <v>200000</v>
      </c>
      <c r="Z65" s="1"/>
      <c r="AB65" s="1"/>
      <c r="AD65" t="s">
        <v>2855</v>
      </c>
      <c r="AE65" t="s">
        <v>2855</v>
      </c>
      <c r="AF65" t="s">
        <v>4377</v>
      </c>
      <c r="AG65" t="s">
        <v>4311</v>
      </c>
      <c r="AH65" t="s">
        <v>415</v>
      </c>
      <c r="AK65" t="s">
        <v>2855</v>
      </c>
      <c r="AL65" s="1"/>
      <c r="AM65" t="s">
        <v>4378</v>
      </c>
      <c r="AN65" s="1">
        <v>45110</v>
      </c>
      <c r="AO65" t="s">
        <v>4225</v>
      </c>
      <c r="AP65" t="s">
        <v>483</v>
      </c>
      <c r="AQ65" t="s">
        <v>132</v>
      </c>
      <c r="AR65" t="s">
        <v>2629</v>
      </c>
      <c r="AS65" t="s">
        <v>484</v>
      </c>
      <c r="AT65" t="s">
        <v>2630</v>
      </c>
      <c r="AU65" t="s">
        <v>149</v>
      </c>
      <c r="AV65" t="s">
        <v>35</v>
      </c>
      <c r="AW65" t="s">
        <v>65</v>
      </c>
      <c r="AX65" t="s">
        <v>66</v>
      </c>
      <c r="AY65">
        <v>0</v>
      </c>
      <c r="AZ65">
        <v>0</v>
      </c>
      <c r="BA65">
        <v>0</v>
      </c>
      <c r="BB65">
        <v>0</v>
      </c>
      <c r="BC65">
        <v>0</v>
      </c>
    </row>
    <row r="66" spans="1:55" x14ac:dyDescent="0.3">
      <c r="A66" t="s">
        <v>465</v>
      </c>
      <c r="B66" t="s">
        <v>466</v>
      </c>
      <c r="C66" t="s">
        <v>467</v>
      </c>
      <c r="D66" t="s">
        <v>468</v>
      </c>
      <c r="E66" t="s">
        <v>469</v>
      </c>
      <c r="F66" t="s">
        <v>470</v>
      </c>
      <c r="G66" t="s">
        <v>558</v>
      </c>
      <c r="H66" t="s">
        <v>57</v>
      </c>
      <c r="I66" t="s">
        <v>559</v>
      </c>
      <c r="J66" t="s">
        <v>58</v>
      </c>
      <c r="K66" t="s">
        <v>637</v>
      </c>
      <c r="L66" t="s">
        <v>78</v>
      </c>
      <c r="M66" t="s">
        <v>660</v>
      </c>
      <c r="N66" t="s">
        <v>85</v>
      </c>
      <c r="O66" t="s">
        <v>562</v>
      </c>
      <c r="P66" t="s">
        <v>86</v>
      </c>
      <c r="Q66" t="s">
        <v>577</v>
      </c>
      <c r="R66" t="s">
        <v>959</v>
      </c>
      <c r="S66" t="s">
        <v>271</v>
      </c>
      <c r="T66" t="s">
        <v>33</v>
      </c>
      <c r="U66" t="s">
        <v>354</v>
      </c>
      <c r="V66" t="s">
        <v>2229</v>
      </c>
      <c r="W66" t="s">
        <v>4379</v>
      </c>
      <c r="X66">
        <v>352000</v>
      </c>
      <c r="Z66" s="1"/>
      <c r="AB66" s="1"/>
      <c r="AD66" t="s">
        <v>2855</v>
      </c>
      <c r="AE66" t="s">
        <v>2855</v>
      </c>
      <c r="AF66" t="s">
        <v>4380</v>
      </c>
      <c r="AG66" t="s">
        <v>4112</v>
      </c>
      <c r="AH66" t="s">
        <v>415</v>
      </c>
      <c r="AK66" t="s">
        <v>2855</v>
      </c>
      <c r="AL66" s="1"/>
      <c r="AM66" t="s">
        <v>4381</v>
      </c>
      <c r="AN66" s="1">
        <v>45103</v>
      </c>
      <c r="AO66" t="s">
        <v>4225</v>
      </c>
      <c r="AP66" t="s">
        <v>483</v>
      </c>
      <c r="AQ66" t="s">
        <v>39</v>
      </c>
      <c r="AR66" t="s">
        <v>272</v>
      </c>
      <c r="AS66" t="s">
        <v>484</v>
      </c>
      <c r="AT66" t="s">
        <v>2233</v>
      </c>
      <c r="AU66" t="s">
        <v>91</v>
      </c>
      <c r="AV66" t="s">
        <v>35</v>
      </c>
      <c r="AW66" t="s">
        <v>65</v>
      </c>
      <c r="AX66" t="s">
        <v>88</v>
      </c>
      <c r="AY66">
        <v>0</v>
      </c>
      <c r="AZ66">
        <v>0</v>
      </c>
      <c r="BA66">
        <v>0</v>
      </c>
      <c r="BB66">
        <v>0</v>
      </c>
      <c r="BC66">
        <v>0</v>
      </c>
    </row>
    <row r="67" spans="1:55" x14ac:dyDescent="0.3">
      <c r="A67" t="s">
        <v>465</v>
      </c>
      <c r="B67" t="s">
        <v>466</v>
      </c>
      <c r="C67" t="s">
        <v>467</v>
      </c>
      <c r="D67" t="s">
        <v>468</v>
      </c>
      <c r="E67" t="s">
        <v>469</v>
      </c>
      <c r="F67" t="s">
        <v>470</v>
      </c>
      <c r="G67" t="s">
        <v>558</v>
      </c>
      <c r="H67" t="s">
        <v>57</v>
      </c>
      <c r="I67" t="s">
        <v>559</v>
      </c>
      <c r="J67" t="s">
        <v>58</v>
      </c>
      <c r="K67" t="s">
        <v>637</v>
      </c>
      <c r="L67" t="s">
        <v>78</v>
      </c>
      <c r="M67" t="s">
        <v>660</v>
      </c>
      <c r="N67" t="s">
        <v>85</v>
      </c>
      <c r="O67" t="s">
        <v>562</v>
      </c>
      <c r="P67" t="s">
        <v>86</v>
      </c>
      <c r="Q67" t="s">
        <v>577</v>
      </c>
      <c r="R67" t="s">
        <v>959</v>
      </c>
      <c r="S67" t="s">
        <v>274</v>
      </c>
      <c r="T67" t="s">
        <v>41</v>
      </c>
      <c r="U67" t="s">
        <v>2253</v>
      </c>
      <c r="V67" t="s">
        <v>2254</v>
      </c>
      <c r="W67" t="s">
        <v>4382</v>
      </c>
      <c r="X67">
        <v>900000</v>
      </c>
      <c r="Z67" s="1"/>
      <c r="AB67" s="1"/>
      <c r="AD67" t="s">
        <v>2855</v>
      </c>
      <c r="AE67" t="s">
        <v>2855</v>
      </c>
      <c r="AF67" t="s">
        <v>4383</v>
      </c>
      <c r="AG67" t="s">
        <v>4112</v>
      </c>
      <c r="AH67" t="s">
        <v>415</v>
      </c>
      <c r="AK67" t="s">
        <v>2855</v>
      </c>
      <c r="AL67" s="1"/>
      <c r="AM67" t="s">
        <v>4384</v>
      </c>
      <c r="AN67" s="1">
        <v>45103</v>
      </c>
      <c r="AO67" t="s">
        <v>4225</v>
      </c>
      <c r="AP67" t="s">
        <v>483</v>
      </c>
      <c r="AQ67" t="s">
        <v>39</v>
      </c>
      <c r="AR67" t="s">
        <v>495</v>
      </c>
      <c r="AS67" t="s">
        <v>484</v>
      </c>
      <c r="AT67" t="s">
        <v>2233</v>
      </c>
      <c r="AU67" t="s">
        <v>332</v>
      </c>
      <c r="AV67" t="s">
        <v>35</v>
      </c>
      <c r="AW67" t="s">
        <v>65</v>
      </c>
      <c r="AX67" t="s">
        <v>88</v>
      </c>
      <c r="AY67">
        <v>0</v>
      </c>
      <c r="AZ67">
        <v>0</v>
      </c>
      <c r="BA67">
        <v>0</v>
      </c>
      <c r="BB67">
        <v>0</v>
      </c>
      <c r="BC67">
        <v>0</v>
      </c>
    </row>
    <row r="68" spans="1:55" x14ac:dyDescent="0.3">
      <c r="A68" t="s">
        <v>465</v>
      </c>
      <c r="B68" t="s">
        <v>466</v>
      </c>
      <c r="C68" t="s">
        <v>467</v>
      </c>
      <c r="D68" t="s">
        <v>468</v>
      </c>
      <c r="E68" t="s">
        <v>469</v>
      </c>
      <c r="F68" t="s">
        <v>470</v>
      </c>
      <c r="G68" t="s">
        <v>558</v>
      </c>
      <c r="H68" t="s">
        <v>57</v>
      </c>
      <c r="I68" t="s">
        <v>559</v>
      </c>
      <c r="J68" t="s">
        <v>58</v>
      </c>
      <c r="K68" t="s">
        <v>637</v>
      </c>
      <c r="L68" t="s">
        <v>78</v>
      </c>
      <c r="M68" t="s">
        <v>660</v>
      </c>
      <c r="N68" t="s">
        <v>85</v>
      </c>
      <c r="O68" t="s">
        <v>562</v>
      </c>
      <c r="P68" t="s">
        <v>86</v>
      </c>
      <c r="Q68" t="s">
        <v>587</v>
      </c>
      <c r="R68" t="s">
        <v>3902</v>
      </c>
      <c r="S68" t="s">
        <v>271</v>
      </c>
      <c r="T68" t="s">
        <v>33</v>
      </c>
      <c r="U68" t="s">
        <v>354</v>
      </c>
      <c r="V68" t="s">
        <v>4385</v>
      </c>
      <c r="W68" t="s">
        <v>4386</v>
      </c>
      <c r="X68">
        <v>506000</v>
      </c>
      <c r="Z68" s="1"/>
      <c r="AB68" s="1"/>
      <c r="AD68" t="s">
        <v>2855</v>
      </c>
      <c r="AE68" t="s">
        <v>2855</v>
      </c>
      <c r="AF68" t="s">
        <v>4387</v>
      </c>
      <c r="AG68" t="s">
        <v>4276</v>
      </c>
      <c r="AH68" t="s">
        <v>415</v>
      </c>
      <c r="AK68" t="s">
        <v>2855</v>
      </c>
      <c r="AL68" s="1"/>
      <c r="AM68" t="s">
        <v>4388</v>
      </c>
      <c r="AN68" s="1">
        <v>45097</v>
      </c>
      <c r="AO68" t="s">
        <v>4225</v>
      </c>
      <c r="AP68" t="s">
        <v>483</v>
      </c>
      <c r="AQ68" t="s">
        <v>39</v>
      </c>
      <c r="AR68" t="s">
        <v>272</v>
      </c>
      <c r="AS68" t="s">
        <v>484</v>
      </c>
      <c r="AT68" t="s">
        <v>3907</v>
      </c>
      <c r="AU68" t="s">
        <v>3908</v>
      </c>
      <c r="AV68" t="s">
        <v>35</v>
      </c>
      <c r="AW68" t="s">
        <v>65</v>
      </c>
      <c r="AX68" t="s">
        <v>88</v>
      </c>
      <c r="AY68">
        <v>0</v>
      </c>
      <c r="AZ68">
        <v>0</v>
      </c>
      <c r="BA68">
        <v>0</v>
      </c>
      <c r="BB68">
        <v>0</v>
      </c>
      <c r="BC68">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B1:J66"/>
  <sheetViews>
    <sheetView showGridLines="0" view="pageBreakPreview" zoomScaleNormal="100" zoomScaleSheetLayoutView="100" workbookViewId="0">
      <selection activeCell="D9" sqref="D9"/>
    </sheetView>
  </sheetViews>
  <sheetFormatPr defaultRowHeight="13.2" x14ac:dyDescent="0.25"/>
  <cols>
    <col min="1" max="1" width="1.88671875" style="3" customWidth="1"/>
    <col min="2" max="2" width="38.88671875" style="3" customWidth="1"/>
    <col min="3" max="3" width="14.109375" style="3" bestFit="1" customWidth="1"/>
    <col min="4" max="4" width="11" style="3" customWidth="1"/>
    <col min="5" max="5" width="11.44140625" style="3" bestFit="1" customWidth="1"/>
    <col min="6" max="6" width="10.6640625" style="3" customWidth="1"/>
    <col min="7" max="7" width="10.44140625" style="3" customWidth="1"/>
    <col min="8" max="8" width="10.6640625" style="3" customWidth="1"/>
    <col min="9" max="9" width="10.33203125" style="3" hidden="1" customWidth="1"/>
    <col min="10" max="10" width="11.6640625" style="3" bestFit="1" customWidth="1"/>
    <col min="11" max="16384" width="8.88671875" style="3"/>
  </cols>
  <sheetData>
    <row r="1" spans="2:10" s="44" customFormat="1" ht="13.8" x14ac:dyDescent="0.25">
      <c r="B1" s="4" t="s">
        <v>356</v>
      </c>
    </row>
    <row r="2" spans="2:10" s="44" customFormat="1" ht="13.8" x14ac:dyDescent="0.25">
      <c r="B2" s="46" t="s">
        <v>4389</v>
      </c>
    </row>
    <row r="3" spans="2:10" x14ac:dyDescent="0.25">
      <c r="B3" s="5"/>
    </row>
    <row r="4" spans="2:10" s="45" customFormat="1" ht="26.4" x14ac:dyDescent="0.3">
      <c r="B4" s="109" t="s">
        <v>0</v>
      </c>
      <c r="C4" s="110" t="s">
        <v>394</v>
      </c>
      <c r="D4" s="110" t="s">
        <v>355</v>
      </c>
      <c r="E4" s="110" t="s">
        <v>16</v>
      </c>
      <c r="F4" s="110" t="s">
        <v>1489</v>
      </c>
      <c r="G4" s="110" t="s">
        <v>1487</v>
      </c>
      <c r="H4" s="110" t="s">
        <v>1488</v>
      </c>
      <c r="I4" s="110" t="s">
        <v>1490</v>
      </c>
      <c r="J4" s="110" t="s">
        <v>1491</v>
      </c>
    </row>
    <row r="5" spans="2:10" x14ac:dyDescent="0.25">
      <c r="B5" s="111" t="s">
        <v>35</v>
      </c>
      <c r="C5" s="112">
        <v>99490784</v>
      </c>
      <c r="D5" s="113">
        <v>50</v>
      </c>
      <c r="E5" s="112">
        <v>2367576</v>
      </c>
      <c r="F5" s="112">
        <v>518400</v>
      </c>
      <c r="G5" s="112">
        <v>55119</v>
      </c>
      <c r="H5" s="112">
        <v>411264</v>
      </c>
      <c r="I5" s="112">
        <v>0</v>
      </c>
      <c r="J5" s="112">
        <v>3352359</v>
      </c>
    </row>
    <row r="6" spans="2:10" x14ac:dyDescent="0.25">
      <c r="B6" s="114" t="s">
        <v>65</v>
      </c>
      <c r="C6" s="115">
        <v>99490784</v>
      </c>
      <c r="D6" s="116">
        <v>50</v>
      </c>
      <c r="E6" s="115">
        <v>2367576</v>
      </c>
      <c r="F6" s="115">
        <v>518400</v>
      </c>
      <c r="G6" s="115">
        <v>55119</v>
      </c>
      <c r="H6" s="115">
        <v>411264</v>
      </c>
      <c r="I6" s="115">
        <v>0</v>
      </c>
      <c r="J6" s="115">
        <v>3352359</v>
      </c>
    </row>
    <row r="7" spans="2:10" x14ac:dyDescent="0.25">
      <c r="B7" s="117" t="s">
        <v>88</v>
      </c>
      <c r="C7" s="118">
        <v>1758000</v>
      </c>
      <c r="D7" s="119">
        <v>3</v>
      </c>
      <c r="E7" s="118">
        <v>0</v>
      </c>
      <c r="F7" s="118">
        <v>0</v>
      </c>
      <c r="G7" s="118">
        <v>0</v>
      </c>
      <c r="H7" s="118">
        <v>0</v>
      </c>
      <c r="I7" s="118">
        <v>0</v>
      </c>
      <c r="J7" s="118">
        <v>0</v>
      </c>
    </row>
    <row r="8" spans="2:10" x14ac:dyDescent="0.25">
      <c r="B8" s="117" t="s">
        <v>66</v>
      </c>
      <c r="C8" s="118">
        <v>97732784</v>
      </c>
      <c r="D8" s="119">
        <v>47</v>
      </c>
      <c r="E8" s="118">
        <v>2367576</v>
      </c>
      <c r="F8" s="118">
        <v>518400</v>
      </c>
      <c r="G8" s="118">
        <v>55119</v>
      </c>
      <c r="H8" s="118">
        <v>411264</v>
      </c>
      <c r="I8" s="118">
        <v>0</v>
      </c>
      <c r="J8" s="118">
        <v>3352359</v>
      </c>
    </row>
    <row r="9" spans="2:10" x14ac:dyDescent="0.25">
      <c r="B9" s="120" t="s">
        <v>269</v>
      </c>
      <c r="C9" s="118">
        <v>99490784</v>
      </c>
      <c r="D9" s="119">
        <v>50</v>
      </c>
      <c r="E9" s="118">
        <v>2367576</v>
      </c>
      <c r="F9" s="118">
        <v>518400</v>
      </c>
      <c r="G9" s="118">
        <v>55119</v>
      </c>
      <c r="H9" s="118">
        <v>411264</v>
      </c>
      <c r="I9" s="118">
        <v>0</v>
      </c>
      <c r="J9" s="118">
        <v>3352359</v>
      </c>
    </row>
    <row r="10" spans="2:10" x14ac:dyDescent="0.25">
      <c r="B10"/>
      <c r="C10"/>
      <c r="D10"/>
      <c r="E10"/>
      <c r="F10"/>
      <c r="G10"/>
      <c r="H10"/>
      <c r="I10"/>
      <c r="J10"/>
    </row>
    <row r="11" spans="2:10" hidden="1" x14ac:dyDescent="0.25">
      <c r="B11"/>
      <c r="C11"/>
      <c r="D11"/>
      <c r="E11"/>
      <c r="F11"/>
      <c r="G11"/>
      <c r="H11"/>
      <c r="I11"/>
      <c r="J11"/>
    </row>
    <row r="12" spans="2:10" hidden="1" x14ac:dyDescent="0.25">
      <c r="B12"/>
      <c r="C12"/>
      <c r="D12"/>
      <c r="E12"/>
      <c r="F12"/>
      <c r="G12"/>
      <c r="H12"/>
      <c r="I12"/>
      <c r="J12"/>
    </row>
    <row r="13" spans="2:10" hidden="1" x14ac:dyDescent="0.25">
      <c r="B13"/>
      <c r="C13"/>
      <c r="D13"/>
      <c r="E13"/>
      <c r="F13"/>
      <c r="G13"/>
      <c r="H13"/>
      <c r="I13"/>
      <c r="J13"/>
    </row>
    <row r="14" spans="2:10" hidden="1" x14ac:dyDescent="0.25">
      <c r="B14"/>
      <c r="C14"/>
      <c r="D14"/>
      <c r="E14"/>
      <c r="F14"/>
      <c r="G14"/>
      <c r="H14"/>
      <c r="I14"/>
      <c r="J14"/>
    </row>
    <row r="15" spans="2:10" hidden="1" x14ac:dyDescent="0.25">
      <c r="B15"/>
      <c r="C15"/>
      <c r="D15"/>
      <c r="E15"/>
      <c r="F15"/>
      <c r="G15"/>
      <c r="H15"/>
      <c r="I15"/>
      <c r="J15"/>
    </row>
    <row r="16" spans="2:10" hidden="1" x14ac:dyDescent="0.25">
      <c r="B16"/>
      <c r="C16"/>
      <c r="D16"/>
      <c r="E16"/>
      <c r="F16"/>
      <c r="G16"/>
      <c r="H16"/>
      <c r="I16"/>
      <c r="J16"/>
    </row>
    <row r="17" spans="2:10" hidden="1" x14ac:dyDescent="0.25">
      <c r="B17"/>
      <c r="C17"/>
      <c r="D17"/>
      <c r="E17"/>
      <c r="F17"/>
      <c r="G17"/>
      <c r="H17"/>
      <c r="I17"/>
      <c r="J17"/>
    </row>
    <row r="18" spans="2:10" ht="14.4" hidden="1" x14ac:dyDescent="0.3">
      <c r="B18"/>
      <c r="C18"/>
      <c r="D18"/>
      <c r="E18"/>
      <c r="F18"/>
      <c r="G18"/>
      <c r="H18"/>
      <c r="I18"/>
      <c r="J18"/>
    </row>
    <row r="19" spans="2:10" hidden="1" x14ac:dyDescent="0.25">
      <c r="E19" s="78">
        <f>'Pvt Draft SPBY'!E17</f>
        <v>0</v>
      </c>
      <c r="F19" s="78">
        <f>'Pvt Draft SPBY'!F17</f>
        <v>0</v>
      </c>
      <c r="G19" s="78">
        <f>'Pvt Draft SPBY'!G17</f>
        <v>0</v>
      </c>
      <c r="H19" s="78">
        <f>'Pvt Draft SPBY'!H17</f>
        <v>0</v>
      </c>
      <c r="I19" s="78">
        <f>'Pvt Draft SPBY'!I17</f>
        <v>0</v>
      </c>
      <c r="J19" s="78">
        <f>'Pvt Draft SPBY'!J17</f>
        <v>0</v>
      </c>
    </row>
    <row r="20" spans="2:10" s="44" customFormat="1" ht="13.8" x14ac:dyDescent="0.25">
      <c r="B20" s="4" t="s">
        <v>357</v>
      </c>
    </row>
    <row r="21" spans="2:10" s="44" customFormat="1" ht="13.8" x14ac:dyDescent="0.25">
      <c r="B21" s="46" t="str">
        <f>B2</f>
        <v>Berdasarkan Pengajuan GUP Ke 10, Pusat Pendidikan KP</v>
      </c>
    </row>
    <row r="23" spans="2:10" ht="26.4" x14ac:dyDescent="0.25">
      <c r="B23" s="109" t="s">
        <v>0</v>
      </c>
      <c r="C23" s="110" t="s">
        <v>394</v>
      </c>
      <c r="D23" s="110" t="s">
        <v>355</v>
      </c>
      <c r="E23" s="110" t="s">
        <v>16</v>
      </c>
      <c r="F23" s="110" t="s">
        <v>1489</v>
      </c>
      <c r="G23" s="110" t="s">
        <v>1487</v>
      </c>
      <c r="H23" s="110" t="s">
        <v>1488</v>
      </c>
      <c r="I23" s="110" t="s">
        <v>1490</v>
      </c>
      <c r="J23" s="110" t="s">
        <v>1491</v>
      </c>
    </row>
    <row r="24" spans="2:10" x14ac:dyDescent="0.25">
      <c r="B24" s="111" t="s">
        <v>35</v>
      </c>
      <c r="C24" s="112">
        <v>99490784</v>
      </c>
      <c r="D24" s="113">
        <v>50</v>
      </c>
      <c r="E24" s="112">
        <v>2367576</v>
      </c>
      <c r="F24" s="112">
        <v>518400</v>
      </c>
      <c r="G24" s="112">
        <v>55119</v>
      </c>
      <c r="H24" s="112">
        <v>411264</v>
      </c>
      <c r="I24" s="112">
        <v>0</v>
      </c>
      <c r="J24" s="112">
        <v>3352359</v>
      </c>
    </row>
    <row r="25" spans="2:10" x14ac:dyDescent="0.25">
      <c r="B25" s="114" t="s">
        <v>65</v>
      </c>
      <c r="C25" s="115">
        <v>99490784</v>
      </c>
      <c r="D25" s="116">
        <v>50</v>
      </c>
      <c r="E25" s="115">
        <v>2367576</v>
      </c>
      <c r="F25" s="115">
        <v>518400</v>
      </c>
      <c r="G25" s="115">
        <v>55119</v>
      </c>
      <c r="H25" s="115">
        <v>411264</v>
      </c>
      <c r="I25" s="115">
        <v>0</v>
      </c>
      <c r="J25" s="115">
        <v>3352359</v>
      </c>
    </row>
    <row r="26" spans="2:10" x14ac:dyDescent="0.25">
      <c r="B26" s="121" t="s">
        <v>88</v>
      </c>
      <c r="C26" s="125">
        <v>1758000</v>
      </c>
      <c r="D26" s="126">
        <v>3</v>
      </c>
      <c r="E26" s="125">
        <v>0</v>
      </c>
      <c r="F26" s="125">
        <v>0</v>
      </c>
      <c r="G26" s="125">
        <v>0</v>
      </c>
      <c r="H26" s="125">
        <v>0</v>
      </c>
      <c r="I26" s="125">
        <v>0</v>
      </c>
      <c r="J26" s="125">
        <v>0</v>
      </c>
    </row>
    <row r="27" spans="2:10" x14ac:dyDescent="0.25">
      <c r="B27" s="122" t="s">
        <v>272</v>
      </c>
      <c r="C27" s="118">
        <v>858000</v>
      </c>
      <c r="D27" s="119">
        <v>2</v>
      </c>
      <c r="E27" s="118">
        <v>0</v>
      </c>
      <c r="F27" s="118">
        <v>0</v>
      </c>
      <c r="G27" s="118">
        <v>0</v>
      </c>
      <c r="H27" s="118">
        <v>0</v>
      </c>
      <c r="I27" s="118">
        <v>0</v>
      </c>
      <c r="J27" s="118">
        <v>0</v>
      </c>
    </row>
    <row r="28" spans="2:10" x14ac:dyDescent="0.25">
      <c r="B28" s="122" t="s">
        <v>495</v>
      </c>
      <c r="C28" s="118">
        <v>900000</v>
      </c>
      <c r="D28" s="119">
        <v>1</v>
      </c>
      <c r="E28" s="118">
        <v>0</v>
      </c>
      <c r="F28" s="118">
        <v>0</v>
      </c>
      <c r="G28" s="118">
        <v>0</v>
      </c>
      <c r="H28" s="118">
        <v>0</v>
      </c>
      <c r="I28" s="118">
        <v>0</v>
      </c>
      <c r="J28" s="118">
        <v>0</v>
      </c>
    </row>
    <row r="29" spans="2:10" x14ac:dyDescent="0.25">
      <c r="B29" s="121" t="s">
        <v>66</v>
      </c>
      <c r="C29" s="125">
        <v>97732784</v>
      </c>
      <c r="D29" s="126">
        <v>47</v>
      </c>
      <c r="E29" s="125">
        <v>2367576</v>
      </c>
      <c r="F29" s="125">
        <v>518400</v>
      </c>
      <c r="G29" s="125">
        <v>55119</v>
      </c>
      <c r="H29" s="125">
        <v>411264</v>
      </c>
      <c r="I29" s="125">
        <v>0</v>
      </c>
      <c r="J29" s="125">
        <v>3352359</v>
      </c>
    </row>
    <row r="30" spans="2:10" x14ac:dyDescent="0.25">
      <c r="B30" s="122" t="s">
        <v>1731</v>
      </c>
      <c r="C30" s="118">
        <v>44686589</v>
      </c>
      <c r="D30" s="119">
        <v>16</v>
      </c>
      <c r="E30" s="118">
        <v>1664864</v>
      </c>
      <c r="F30" s="118">
        <v>0</v>
      </c>
      <c r="G30" s="118">
        <v>0</v>
      </c>
      <c r="H30" s="118">
        <v>322075</v>
      </c>
      <c r="I30" s="118">
        <v>0</v>
      </c>
      <c r="J30" s="118">
        <v>1986939</v>
      </c>
    </row>
    <row r="31" spans="2:10" x14ac:dyDescent="0.25">
      <c r="B31" s="122" t="s">
        <v>1726</v>
      </c>
      <c r="C31" s="118">
        <v>5172000</v>
      </c>
      <c r="D31" s="119">
        <v>2</v>
      </c>
      <c r="E31" s="118">
        <v>490541</v>
      </c>
      <c r="F31" s="118">
        <v>0</v>
      </c>
      <c r="G31" s="118">
        <v>0</v>
      </c>
      <c r="H31" s="118">
        <v>89189</v>
      </c>
      <c r="I31" s="118">
        <v>0</v>
      </c>
      <c r="J31" s="118">
        <v>579730</v>
      </c>
    </row>
    <row r="32" spans="2:10" x14ac:dyDescent="0.25">
      <c r="B32" s="122" t="s">
        <v>2629</v>
      </c>
      <c r="C32" s="118">
        <v>7704000</v>
      </c>
      <c r="D32" s="119">
        <v>2</v>
      </c>
      <c r="E32" s="118">
        <v>0</v>
      </c>
      <c r="F32" s="118">
        <v>518400</v>
      </c>
      <c r="G32" s="118">
        <v>0</v>
      </c>
      <c r="H32" s="118">
        <v>0</v>
      </c>
      <c r="I32" s="118">
        <v>0</v>
      </c>
      <c r="J32" s="118">
        <v>518400</v>
      </c>
    </row>
    <row r="33" spans="2:10" x14ac:dyDescent="0.25">
      <c r="B33" s="122" t="s">
        <v>604</v>
      </c>
      <c r="C33" s="118">
        <v>7823800</v>
      </c>
      <c r="D33" s="119">
        <v>8</v>
      </c>
      <c r="E33" s="118">
        <v>212171</v>
      </c>
      <c r="F33" s="118">
        <v>0</v>
      </c>
      <c r="G33" s="118">
        <v>55119</v>
      </c>
      <c r="H33" s="118">
        <v>0</v>
      </c>
      <c r="I33" s="118">
        <v>0</v>
      </c>
      <c r="J33" s="118">
        <v>267290</v>
      </c>
    </row>
    <row r="34" spans="2:10" x14ac:dyDescent="0.25">
      <c r="B34" s="122" t="s">
        <v>636</v>
      </c>
      <c r="C34" s="118">
        <v>1316900</v>
      </c>
      <c r="D34" s="119">
        <v>3</v>
      </c>
      <c r="E34" s="118">
        <v>0</v>
      </c>
      <c r="F34" s="118">
        <v>0</v>
      </c>
      <c r="G34" s="118">
        <v>0</v>
      </c>
      <c r="H34" s="118">
        <v>0</v>
      </c>
      <c r="I34" s="118">
        <v>0</v>
      </c>
      <c r="J34" s="118">
        <v>0</v>
      </c>
    </row>
    <row r="35" spans="2:10" x14ac:dyDescent="0.25">
      <c r="B35" s="122" t="s">
        <v>495</v>
      </c>
      <c r="C35" s="118">
        <v>19377495</v>
      </c>
      <c r="D35" s="119">
        <v>7</v>
      </c>
      <c r="E35" s="118">
        <v>0</v>
      </c>
      <c r="F35" s="118">
        <v>0</v>
      </c>
      <c r="G35" s="118">
        <v>0</v>
      </c>
      <c r="H35" s="118">
        <v>0</v>
      </c>
      <c r="I35" s="118">
        <v>0</v>
      </c>
      <c r="J35" s="118">
        <v>0</v>
      </c>
    </row>
    <row r="36" spans="2:10" x14ac:dyDescent="0.25">
      <c r="B36" s="122" t="s">
        <v>629</v>
      </c>
      <c r="C36" s="118">
        <v>11652000</v>
      </c>
      <c r="D36" s="119">
        <v>9</v>
      </c>
      <c r="E36" s="118">
        <v>0</v>
      </c>
      <c r="F36" s="118">
        <v>0</v>
      </c>
      <c r="G36" s="118">
        <v>0</v>
      </c>
      <c r="H36" s="118">
        <v>0</v>
      </c>
      <c r="I36" s="118">
        <v>0</v>
      </c>
      <c r="J36" s="118">
        <v>0</v>
      </c>
    </row>
    <row r="37" spans="2:10" x14ac:dyDescent="0.25">
      <c r="B37" s="120" t="s">
        <v>269</v>
      </c>
      <c r="C37" s="118">
        <v>99490784</v>
      </c>
      <c r="D37" s="119">
        <v>50</v>
      </c>
      <c r="E37" s="118">
        <v>2367576</v>
      </c>
      <c r="F37" s="118">
        <v>518400</v>
      </c>
      <c r="G37" s="118">
        <v>55119</v>
      </c>
      <c r="H37" s="118">
        <v>411264</v>
      </c>
      <c r="I37" s="118">
        <v>0</v>
      </c>
      <c r="J37" s="118">
        <v>3352359</v>
      </c>
    </row>
    <row r="38" spans="2:10" x14ac:dyDescent="0.25">
      <c r="B38"/>
      <c r="C38"/>
      <c r="D38"/>
      <c r="E38"/>
      <c r="F38"/>
      <c r="G38"/>
      <c r="H38"/>
      <c r="I38"/>
      <c r="J38"/>
    </row>
    <row r="39" spans="2:10" x14ac:dyDescent="0.25">
      <c r="B39"/>
      <c r="C39"/>
      <c r="D39"/>
      <c r="E39"/>
      <c r="F39"/>
      <c r="G39"/>
      <c r="H39"/>
      <c r="I39"/>
      <c r="J39"/>
    </row>
    <row r="40" spans="2:10" x14ac:dyDescent="0.25">
      <c r="B40"/>
      <c r="C40"/>
      <c r="D40"/>
      <c r="E40"/>
      <c r="F40"/>
      <c r="G40"/>
      <c r="H40"/>
      <c r="I40"/>
      <c r="J40"/>
    </row>
    <row r="41" spans="2:10" x14ac:dyDescent="0.25">
      <c r="B41"/>
      <c r="C41"/>
      <c r="D41"/>
      <c r="E41"/>
      <c r="F41"/>
      <c r="G41"/>
      <c r="H41"/>
      <c r="I41"/>
      <c r="J41"/>
    </row>
    <row r="42" spans="2:10" x14ac:dyDescent="0.25">
      <c r="B42"/>
      <c r="C42"/>
      <c r="D42"/>
      <c r="E42"/>
      <c r="F42"/>
      <c r="G42"/>
      <c r="H42"/>
      <c r="I42"/>
      <c r="J42"/>
    </row>
    <row r="43" spans="2:10" x14ac:dyDescent="0.25">
      <c r="B43"/>
      <c r="C43"/>
      <c r="D43"/>
      <c r="E43"/>
      <c r="F43"/>
      <c r="G43"/>
      <c r="H43"/>
      <c r="I43"/>
      <c r="J43"/>
    </row>
    <row r="44" spans="2:10" x14ac:dyDescent="0.25">
      <c r="B44"/>
      <c r="C44"/>
      <c r="D44"/>
      <c r="E44"/>
      <c r="F44"/>
      <c r="G44"/>
      <c r="H44"/>
      <c r="I44"/>
      <c r="J44"/>
    </row>
    <row r="45" spans="2:10" x14ac:dyDescent="0.25">
      <c r="B45"/>
      <c r="C45"/>
      <c r="D45"/>
      <c r="E45"/>
      <c r="F45"/>
      <c r="G45"/>
      <c r="H45"/>
      <c r="I45"/>
      <c r="J45"/>
    </row>
    <row r="46" spans="2:10" x14ac:dyDescent="0.25">
      <c r="B46"/>
      <c r="C46"/>
      <c r="D46"/>
      <c r="E46"/>
      <c r="F46"/>
      <c r="G46"/>
      <c r="H46"/>
      <c r="I46"/>
      <c r="J46"/>
    </row>
    <row r="47" spans="2:10" x14ac:dyDescent="0.25">
      <c r="B47"/>
      <c r="C47"/>
      <c r="D47"/>
      <c r="E47"/>
      <c r="F47"/>
      <c r="G47"/>
      <c r="H47"/>
      <c r="I47"/>
      <c r="J47"/>
    </row>
    <row r="48" spans="2:10" x14ac:dyDescent="0.25">
      <c r="B48"/>
      <c r="C48"/>
      <c r="D48"/>
      <c r="E48"/>
      <c r="F48"/>
      <c r="G48"/>
      <c r="H48"/>
      <c r="I48"/>
      <c r="J48"/>
    </row>
    <row r="49" spans="2:10" x14ac:dyDescent="0.25">
      <c r="B49"/>
      <c r="C49"/>
      <c r="D49"/>
      <c r="E49"/>
      <c r="F49"/>
      <c r="G49"/>
      <c r="H49"/>
      <c r="I49"/>
      <c r="J49"/>
    </row>
    <row r="50" spans="2:10" x14ac:dyDescent="0.25">
      <c r="B50"/>
      <c r="C50"/>
      <c r="D50"/>
      <c r="E50"/>
      <c r="F50"/>
      <c r="G50"/>
      <c r="H50"/>
      <c r="I50"/>
      <c r="J50"/>
    </row>
    <row r="51" spans="2:10" x14ac:dyDescent="0.25">
      <c r="B51"/>
      <c r="C51"/>
      <c r="D51"/>
      <c r="E51"/>
      <c r="F51"/>
      <c r="G51"/>
      <c r="H51"/>
      <c r="I51"/>
      <c r="J51"/>
    </row>
    <row r="52" spans="2:10" x14ac:dyDescent="0.25">
      <c r="B52"/>
      <c r="C52"/>
      <c r="D52"/>
      <c r="E52"/>
      <c r="F52"/>
      <c r="G52"/>
      <c r="H52"/>
      <c r="I52"/>
      <c r="J52"/>
    </row>
    <row r="53" spans="2:10" x14ac:dyDescent="0.25">
      <c r="B53"/>
      <c r="C53"/>
      <c r="D53"/>
      <c r="E53"/>
      <c r="F53"/>
      <c r="G53"/>
      <c r="H53"/>
      <c r="I53"/>
      <c r="J53"/>
    </row>
    <row r="54" spans="2:10" x14ac:dyDescent="0.25">
      <c r="B54"/>
      <c r="C54"/>
      <c r="D54"/>
      <c r="E54"/>
      <c r="F54"/>
      <c r="G54"/>
      <c r="H54"/>
      <c r="I54"/>
      <c r="J54"/>
    </row>
    <row r="55" spans="2:10" x14ac:dyDescent="0.25">
      <c r="B55"/>
      <c r="C55"/>
      <c r="D55"/>
      <c r="E55"/>
      <c r="F55"/>
      <c r="G55"/>
      <c r="H55"/>
      <c r="I55"/>
      <c r="J55"/>
    </row>
    <row r="56" spans="2:10" ht="14.4" x14ac:dyDescent="0.3">
      <c r="B56"/>
      <c r="C56"/>
      <c r="D56"/>
      <c r="E56"/>
      <c r="F56"/>
      <c r="G56"/>
      <c r="H56"/>
      <c r="I56"/>
      <c r="J56"/>
    </row>
    <row r="57" spans="2:10" ht="14.4" x14ac:dyDescent="0.3">
      <c r="B57"/>
      <c r="C57"/>
      <c r="D57"/>
      <c r="E57"/>
      <c r="F57"/>
      <c r="G57"/>
      <c r="H57"/>
      <c r="I57"/>
      <c r="J57"/>
    </row>
    <row r="58" spans="2:10" ht="14.4" x14ac:dyDescent="0.3">
      <c r="B58"/>
      <c r="C58"/>
      <c r="D58"/>
      <c r="E58"/>
      <c r="F58"/>
      <c r="G58"/>
      <c r="H58"/>
      <c r="I58"/>
      <c r="J58"/>
    </row>
    <row r="59" spans="2:10" ht="14.4" x14ac:dyDescent="0.3">
      <c r="B59"/>
      <c r="C59"/>
      <c r="D59"/>
      <c r="E59"/>
      <c r="F59"/>
      <c r="G59"/>
      <c r="H59"/>
      <c r="I59"/>
      <c r="J59"/>
    </row>
    <row r="60" spans="2:10" ht="14.4" x14ac:dyDescent="0.3">
      <c r="B60"/>
      <c r="C60"/>
      <c r="D60"/>
      <c r="E60"/>
      <c r="F60"/>
      <c r="G60"/>
      <c r="H60"/>
      <c r="I60"/>
      <c r="J60"/>
    </row>
    <row r="61" spans="2:10" ht="14.4" x14ac:dyDescent="0.3">
      <c r="B61"/>
      <c r="C61"/>
      <c r="D61"/>
      <c r="E61"/>
      <c r="F61"/>
      <c r="G61"/>
      <c r="H61"/>
      <c r="I61"/>
      <c r="J61"/>
    </row>
    <row r="62" spans="2:10" ht="14.4" x14ac:dyDescent="0.3">
      <c r="B62"/>
      <c r="C62"/>
      <c r="D62"/>
      <c r="E62"/>
      <c r="F62"/>
      <c r="G62"/>
      <c r="H62"/>
      <c r="I62"/>
      <c r="J62"/>
    </row>
    <row r="63" spans="2:10" ht="14.4" x14ac:dyDescent="0.3">
      <c r="B63"/>
      <c r="C63"/>
      <c r="D63"/>
      <c r="E63"/>
      <c r="F63"/>
      <c r="G63"/>
      <c r="H63"/>
      <c r="I63"/>
      <c r="J63"/>
    </row>
    <row r="64" spans="2:10" ht="14.4" x14ac:dyDescent="0.3">
      <c r="B64"/>
      <c r="C64"/>
      <c r="D64"/>
      <c r="E64"/>
      <c r="F64"/>
      <c r="G64"/>
      <c r="H64"/>
      <c r="I64"/>
      <c r="J64"/>
    </row>
    <row r="65" spans="2:10" ht="14.4" x14ac:dyDescent="0.3">
      <c r="B65"/>
      <c r="C65"/>
      <c r="D65"/>
      <c r="E65"/>
      <c r="F65"/>
      <c r="G65"/>
      <c r="H65"/>
      <c r="I65"/>
      <c r="J65"/>
    </row>
    <row r="66" spans="2:10" ht="14.4" x14ac:dyDescent="0.3">
      <c r="B66"/>
      <c r="C66"/>
      <c r="D66"/>
      <c r="E66"/>
      <c r="F66"/>
      <c r="G66"/>
      <c r="H66"/>
      <c r="I66"/>
      <c r="J66"/>
    </row>
  </sheetData>
  <printOptions horizontalCentered="1"/>
  <pageMargins left="0.39370078740157483" right="0.39370078740157483" top="0.39370078740157483" bottom="0.74803149606299213" header="0.31496062992125984" footer="0.31496062992125984"/>
  <pageSetup paperSize="9" scale="80" fitToHeight="0"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97"/>
  <sheetViews>
    <sheetView showGridLines="0" view="pageBreakPreview" topLeftCell="A55" zoomScaleNormal="100" zoomScaleSheetLayoutView="100" workbookViewId="0">
      <selection activeCell="D9" sqref="D9"/>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Rekap!B2</f>
        <v>Berdasarkan Pengajuan GUP Ke 10, Pusat Pendidikan KP</v>
      </c>
    </row>
    <row r="4" spans="1:9" ht="26.4" x14ac:dyDescent="0.25">
      <c r="A4" s="109" t="s">
        <v>0</v>
      </c>
      <c r="B4" s="110" t="s">
        <v>394</v>
      </c>
      <c r="C4" s="110" t="s">
        <v>355</v>
      </c>
      <c r="D4" s="110" t="s">
        <v>16</v>
      </c>
      <c r="E4" s="110" t="s">
        <v>1489</v>
      </c>
      <c r="F4" s="110" t="s">
        <v>1487</v>
      </c>
      <c r="G4" s="110" t="s">
        <v>1488</v>
      </c>
      <c r="H4" s="110" t="s">
        <v>1490</v>
      </c>
      <c r="I4" s="110" t="s">
        <v>1491</v>
      </c>
    </row>
    <row r="5" spans="1:9" x14ac:dyDescent="0.25">
      <c r="A5" s="111" t="s">
        <v>35</v>
      </c>
      <c r="B5" s="127">
        <v>99490784</v>
      </c>
      <c r="C5" s="128">
        <v>50</v>
      </c>
      <c r="D5" s="127">
        <v>2367576</v>
      </c>
      <c r="E5" s="127">
        <v>518400</v>
      </c>
      <c r="F5" s="127">
        <v>55119</v>
      </c>
      <c r="G5" s="127">
        <v>411264</v>
      </c>
      <c r="H5" s="127">
        <v>0</v>
      </c>
      <c r="I5" s="127">
        <v>3352359</v>
      </c>
    </row>
    <row r="6" spans="1:9" x14ac:dyDescent="0.25">
      <c r="A6" s="114" t="s">
        <v>65</v>
      </c>
      <c r="B6" s="129">
        <v>99490784</v>
      </c>
      <c r="C6" s="130">
        <v>50</v>
      </c>
      <c r="D6" s="129">
        <v>2367576</v>
      </c>
      <c r="E6" s="129">
        <v>518400</v>
      </c>
      <c r="F6" s="129">
        <v>55119</v>
      </c>
      <c r="G6" s="129">
        <v>411264</v>
      </c>
      <c r="H6" s="129">
        <v>0</v>
      </c>
      <c r="I6" s="129">
        <v>3352359</v>
      </c>
    </row>
    <row r="7" spans="1:9" x14ac:dyDescent="0.25">
      <c r="A7" s="121" t="s">
        <v>88</v>
      </c>
      <c r="B7" s="139">
        <v>1758000</v>
      </c>
      <c r="C7" s="140">
        <v>3</v>
      </c>
      <c r="D7" s="131">
        <v>0</v>
      </c>
      <c r="E7" s="131">
        <v>0</v>
      </c>
      <c r="F7" s="131">
        <v>0</v>
      </c>
      <c r="G7" s="131">
        <v>0</v>
      </c>
      <c r="H7" s="131">
        <v>0</v>
      </c>
      <c r="I7" s="131">
        <v>0</v>
      </c>
    </row>
    <row r="8" spans="1:9" x14ac:dyDescent="0.25">
      <c r="A8" s="122" t="s">
        <v>57</v>
      </c>
      <c r="B8" s="132">
        <v>1758000</v>
      </c>
      <c r="C8" s="133">
        <v>3</v>
      </c>
      <c r="D8" s="132">
        <v>0</v>
      </c>
      <c r="E8" s="132">
        <v>0</v>
      </c>
      <c r="F8" s="132">
        <v>0</v>
      </c>
      <c r="G8" s="132">
        <v>0</v>
      </c>
      <c r="H8" s="132">
        <v>0</v>
      </c>
      <c r="I8" s="132">
        <v>0</v>
      </c>
    </row>
    <row r="9" spans="1:9" x14ac:dyDescent="0.25">
      <c r="A9" s="60" t="s">
        <v>85</v>
      </c>
      <c r="B9" s="132">
        <v>1758000</v>
      </c>
      <c r="C9" s="133">
        <v>3</v>
      </c>
      <c r="D9" s="132">
        <v>0</v>
      </c>
      <c r="E9" s="132">
        <v>0</v>
      </c>
      <c r="F9" s="132">
        <v>0</v>
      </c>
      <c r="G9" s="132">
        <v>0</v>
      </c>
      <c r="H9" s="132">
        <v>0</v>
      </c>
      <c r="I9" s="132">
        <v>0</v>
      </c>
    </row>
    <row r="10" spans="1:9" x14ac:dyDescent="0.25">
      <c r="A10" s="144" t="s">
        <v>86</v>
      </c>
      <c r="B10" s="138">
        <v>1758000</v>
      </c>
      <c r="C10" s="137">
        <v>3</v>
      </c>
      <c r="D10" s="138">
        <v>0</v>
      </c>
      <c r="E10" s="138">
        <v>0</v>
      </c>
      <c r="F10" s="138">
        <v>0</v>
      </c>
      <c r="G10" s="138">
        <v>0</v>
      </c>
      <c r="H10" s="138">
        <v>0</v>
      </c>
      <c r="I10" s="138">
        <v>0</v>
      </c>
    </row>
    <row r="11" spans="1:9" x14ac:dyDescent="0.25">
      <c r="A11" s="124" t="s">
        <v>959</v>
      </c>
      <c r="B11" s="141">
        <v>1252000</v>
      </c>
      <c r="C11" s="142">
        <v>2</v>
      </c>
      <c r="D11" s="132">
        <v>0</v>
      </c>
      <c r="E11" s="132">
        <v>0</v>
      </c>
      <c r="F11" s="132">
        <v>0</v>
      </c>
      <c r="G11" s="132">
        <v>0</v>
      </c>
      <c r="H11" s="132">
        <v>0</v>
      </c>
      <c r="I11" s="132">
        <v>0</v>
      </c>
    </row>
    <row r="12" spans="1:9" x14ac:dyDescent="0.25">
      <c r="A12" s="123" t="s">
        <v>33</v>
      </c>
      <c r="B12" s="132">
        <v>352000</v>
      </c>
      <c r="C12" s="133">
        <v>1</v>
      </c>
      <c r="D12" s="132">
        <v>0</v>
      </c>
      <c r="E12" s="132">
        <v>0</v>
      </c>
      <c r="F12" s="132">
        <v>0</v>
      </c>
      <c r="G12" s="132">
        <v>0</v>
      </c>
      <c r="H12" s="132">
        <v>0</v>
      </c>
      <c r="I12" s="132">
        <v>0</v>
      </c>
    </row>
    <row r="13" spans="1:9" x14ac:dyDescent="0.25">
      <c r="A13" s="145" t="s">
        <v>354</v>
      </c>
      <c r="B13" s="132">
        <v>352000</v>
      </c>
      <c r="C13" s="133">
        <v>1</v>
      </c>
      <c r="D13" s="132">
        <v>0</v>
      </c>
      <c r="E13" s="132">
        <v>0</v>
      </c>
      <c r="F13" s="132">
        <v>0</v>
      </c>
      <c r="G13" s="132">
        <v>0</v>
      </c>
      <c r="H13" s="132">
        <v>0</v>
      </c>
      <c r="I13" s="132">
        <v>0</v>
      </c>
    </row>
    <row r="14" spans="1:9" x14ac:dyDescent="0.25">
      <c r="A14" s="123" t="s">
        <v>41</v>
      </c>
      <c r="B14" s="132">
        <v>900000</v>
      </c>
      <c r="C14" s="133">
        <v>1</v>
      </c>
      <c r="D14" s="132">
        <v>0</v>
      </c>
      <c r="E14" s="132">
        <v>0</v>
      </c>
      <c r="F14" s="132">
        <v>0</v>
      </c>
      <c r="G14" s="132">
        <v>0</v>
      </c>
      <c r="H14" s="132">
        <v>0</v>
      </c>
      <c r="I14" s="132">
        <v>0</v>
      </c>
    </row>
    <row r="15" spans="1:9" x14ac:dyDescent="0.25">
      <c r="A15" s="145" t="s">
        <v>2253</v>
      </c>
      <c r="B15" s="132">
        <v>900000</v>
      </c>
      <c r="C15" s="133">
        <v>1</v>
      </c>
      <c r="D15" s="132">
        <v>0</v>
      </c>
      <c r="E15" s="132">
        <v>0</v>
      </c>
      <c r="F15" s="132">
        <v>0</v>
      </c>
      <c r="G15" s="132">
        <v>0</v>
      </c>
      <c r="H15" s="132">
        <v>0</v>
      </c>
      <c r="I15" s="132">
        <v>0</v>
      </c>
    </row>
    <row r="16" spans="1:9" x14ac:dyDescent="0.25">
      <c r="A16" s="124" t="s">
        <v>3902</v>
      </c>
      <c r="B16" s="141">
        <v>506000</v>
      </c>
      <c r="C16" s="133">
        <v>1</v>
      </c>
      <c r="D16" s="132">
        <v>0</v>
      </c>
      <c r="E16" s="132">
        <v>0</v>
      </c>
      <c r="F16" s="132">
        <v>0</v>
      </c>
      <c r="G16" s="132">
        <v>0</v>
      </c>
      <c r="H16" s="132">
        <v>0</v>
      </c>
      <c r="I16" s="132">
        <v>0</v>
      </c>
    </row>
    <row r="17" spans="1:9" x14ac:dyDescent="0.25">
      <c r="A17" s="123" t="s">
        <v>33</v>
      </c>
      <c r="B17" s="132">
        <v>506000</v>
      </c>
      <c r="C17" s="133">
        <v>1</v>
      </c>
      <c r="D17" s="132">
        <v>0</v>
      </c>
      <c r="E17" s="132">
        <v>0</v>
      </c>
      <c r="F17" s="132">
        <v>0</v>
      </c>
      <c r="G17" s="132">
        <v>0</v>
      </c>
      <c r="H17" s="132">
        <v>0</v>
      </c>
      <c r="I17" s="132">
        <v>0</v>
      </c>
    </row>
    <row r="18" spans="1:9" x14ac:dyDescent="0.25">
      <c r="A18" s="145" t="s">
        <v>354</v>
      </c>
      <c r="B18" s="132">
        <v>506000</v>
      </c>
      <c r="C18" s="133">
        <v>1</v>
      </c>
      <c r="D18" s="132">
        <v>0</v>
      </c>
      <c r="E18" s="132">
        <v>0</v>
      </c>
      <c r="F18" s="132">
        <v>0</v>
      </c>
      <c r="G18" s="132">
        <v>0</v>
      </c>
      <c r="H18" s="132">
        <v>0</v>
      </c>
      <c r="I18" s="132">
        <v>0</v>
      </c>
    </row>
    <row r="19" spans="1:9" x14ac:dyDescent="0.25">
      <c r="A19" s="121" t="s">
        <v>66</v>
      </c>
      <c r="B19" s="139">
        <v>97732784</v>
      </c>
      <c r="C19" s="140">
        <v>47</v>
      </c>
      <c r="D19" s="131">
        <v>2367576</v>
      </c>
      <c r="E19" s="131">
        <v>518400</v>
      </c>
      <c r="F19" s="131">
        <v>55119</v>
      </c>
      <c r="G19" s="131">
        <v>411264</v>
      </c>
      <c r="H19" s="131">
        <v>0</v>
      </c>
      <c r="I19" s="131">
        <v>3352359</v>
      </c>
    </row>
    <row r="20" spans="1:9" x14ac:dyDescent="0.25">
      <c r="A20" s="122" t="s">
        <v>57</v>
      </c>
      <c r="B20" s="132">
        <v>97732784</v>
      </c>
      <c r="C20" s="133">
        <v>47</v>
      </c>
      <c r="D20" s="132">
        <v>2367576</v>
      </c>
      <c r="E20" s="132">
        <v>518400</v>
      </c>
      <c r="F20" s="132">
        <v>55119</v>
      </c>
      <c r="G20" s="132">
        <v>411264</v>
      </c>
      <c r="H20" s="132">
        <v>0</v>
      </c>
      <c r="I20" s="132">
        <v>3352359</v>
      </c>
    </row>
    <row r="21" spans="1:9" x14ac:dyDescent="0.25">
      <c r="A21" s="60" t="s">
        <v>60</v>
      </c>
      <c r="B21" s="132">
        <v>19599495</v>
      </c>
      <c r="C21" s="133">
        <v>8</v>
      </c>
      <c r="D21" s="132">
        <v>0</v>
      </c>
      <c r="E21" s="132">
        <v>0</v>
      </c>
      <c r="F21" s="132">
        <v>0</v>
      </c>
      <c r="G21" s="132">
        <v>0</v>
      </c>
      <c r="H21" s="132">
        <v>0</v>
      </c>
      <c r="I21" s="132">
        <v>0</v>
      </c>
    </row>
    <row r="22" spans="1:9" ht="26.4" x14ac:dyDescent="0.25">
      <c r="A22" s="144" t="s">
        <v>61</v>
      </c>
      <c r="B22" s="138">
        <v>19599495</v>
      </c>
      <c r="C22" s="137">
        <v>8</v>
      </c>
      <c r="D22" s="138">
        <v>0</v>
      </c>
      <c r="E22" s="138">
        <v>0</v>
      </c>
      <c r="F22" s="138">
        <v>0</v>
      </c>
      <c r="G22" s="138">
        <v>0</v>
      </c>
      <c r="H22" s="138">
        <v>0</v>
      </c>
      <c r="I22" s="138">
        <v>0</v>
      </c>
    </row>
    <row r="23" spans="1:9" x14ac:dyDescent="0.25">
      <c r="A23" s="124" t="s">
        <v>563</v>
      </c>
      <c r="B23" s="141">
        <v>4833000</v>
      </c>
      <c r="C23" s="142">
        <v>3</v>
      </c>
      <c r="D23" s="132">
        <v>0</v>
      </c>
      <c r="E23" s="132">
        <v>0</v>
      </c>
      <c r="F23" s="132">
        <v>0</v>
      </c>
      <c r="G23" s="132">
        <v>0</v>
      </c>
      <c r="H23" s="132">
        <v>0</v>
      </c>
      <c r="I23" s="132">
        <v>0</v>
      </c>
    </row>
    <row r="24" spans="1:9" x14ac:dyDescent="0.25">
      <c r="A24" s="123" t="s">
        <v>41</v>
      </c>
      <c r="B24" s="132">
        <v>4683000</v>
      </c>
      <c r="C24" s="133">
        <v>2</v>
      </c>
      <c r="D24" s="132">
        <v>0</v>
      </c>
      <c r="E24" s="132">
        <v>0</v>
      </c>
      <c r="F24" s="132">
        <v>0</v>
      </c>
      <c r="G24" s="132">
        <v>0</v>
      </c>
      <c r="H24" s="132">
        <v>0</v>
      </c>
      <c r="I24" s="132">
        <v>0</v>
      </c>
    </row>
    <row r="25" spans="1:9" x14ac:dyDescent="0.25">
      <c r="A25" s="145" t="s">
        <v>564</v>
      </c>
      <c r="B25" s="132">
        <v>4683000</v>
      </c>
      <c r="C25" s="133">
        <v>2</v>
      </c>
      <c r="D25" s="132">
        <v>0</v>
      </c>
      <c r="E25" s="132">
        <v>0</v>
      </c>
      <c r="F25" s="132">
        <v>0</v>
      </c>
      <c r="G25" s="132">
        <v>0</v>
      </c>
      <c r="H25" s="132">
        <v>0</v>
      </c>
      <c r="I25" s="132">
        <v>0</v>
      </c>
    </row>
    <row r="26" spans="1:9" x14ac:dyDescent="0.25">
      <c r="A26" s="123" t="s">
        <v>216</v>
      </c>
      <c r="B26" s="132">
        <v>150000</v>
      </c>
      <c r="C26" s="133">
        <v>1</v>
      </c>
      <c r="D26" s="132">
        <v>0</v>
      </c>
      <c r="E26" s="132">
        <v>0</v>
      </c>
      <c r="F26" s="132">
        <v>0</v>
      </c>
      <c r="G26" s="132">
        <v>0</v>
      </c>
      <c r="H26" s="132">
        <v>0</v>
      </c>
      <c r="I26" s="132">
        <v>0</v>
      </c>
    </row>
    <row r="27" spans="1:9" x14ac:dyDescent="0.25">
      <c r="A27" s="145" t="s">
        <v>2517</v>
      </c>
      <c r="B27" s="132">
        <v>150000</v>
      </c>
      <c r="C27" s="133">
        <v>1</v>
      </c>
      <c r="D27" s="132">
        <v>0</v>
      </c>
      <c r="E27" s="132">
        <v>0</v>
      </c>
      <c r="F27" s="132">
        <v>0</v>
      </c>
      <c r="G27" s="132">
        <v>0</v>
      </c>
      <c r="H27" s="132">
        <v>0</v>
      </c>
      <c r="I27" s="132">
        <v>0</v>
      </c>
    </row>
    <row r="28" spans="1:9" x14ac:dyDescent="0.25">
      <c r="A28" s="124" t="s">
        <v>68</v>
      </c>
      <c r="B28" s="141">
        <v>1400000</v>
      </c>
      <c r="C28" s="142">
        <v>2</v>
      </c>
      <c r="D28" s="132">
        <v>0</v>
      </c>
      <c r="E28" s="132">
        <v>0</v>
      </c>
      <c r="F28" s="132">
        <v>0</v>
      </c>
      <c r="G28" s="132">
        <v>0</v>
      </c>
      <c r="H28" s="132">
        <v>0</v>
      </c>
      <c r="I28" s="132">
        <v>0</v>
      </c>
    </row>
    <row r="29" spans="1:9" x14ac:dyDescent="0.25">
      <c r="A29" s="123" t="s">
        <v>256</v>
      </c>
      <c r="B29" s="132">
        <v>222000</v>
      </c>
      <c r="C29" s="133">
        <v>1</v>
      </c>
      <c r="D29" s="132">
        <v>0</v>
      </c>
      <c r="E29" s="132">
        <v>0</v>
      </c>
      <c r="F29" s="132">
        <v>0</v>
      </c>
      <c r="G29" s="132">
        <v>0</v>
      </c>
      <c r="H29" s="132">
        <v>0</v>
      </c>
      <c r="I29" s="132">
        <v>0</v>
      </c>
    </row>
    <row r="30" spans="1:9" x14ac:dyDescent="0.25">
      <c r="A30" s="145" t="s">
        <v>4240</v>
      </c>
      <c r="B30" s="132">
        <v>222000</v>
      </c>
      <c r="C30" s="133">
        <v>1</v>
      </c>
      <c r="D30" s="132">
        <v>0</v>
      </c>
      <c r="E30" s="132">
        <v>0</v>
      </c>
      <c r="F30" s="132">
        <v>0</v>
      </c>
      <c r="G30" s="132">
        <v>0</v>
      </c>
      <c r="H30" s="132">
        <v>0</v>
      </c>
      <c r="I30" s="132">
        <v>0</v>
      </c>
    </row>
    <row r="31" spans="1:9" x14ac:dyDescent="0.25">
      <c r="A31" s="123" t="s">
        <v>41</v>
      </c>
      <c r="B31" s="132">
        <v>1178000</v>
      </c>
      <c r="C31" s="133">
        <v>1</v>
      </c>
      <c r="D31" s="132">
        <v>0</v>
      </c>
      <c r="E31" s="132">
        <v>0</v>
      </c>
      <c r="F31" s="132">
        <v>0</v>
      </c>
      <c r="G31" s="132">
        <v>0</v>
      </c>
      <c r="H31" s="132">
        <v>0</v>
      </c>
      <c r="I31" s="132">
        <v>0</v>
      </c>
    </row>
    <row r="32" spans="1:9" x14ac:dyDescent="0.25">
      <c r="A32" s="145" t="s">
        <v>70</v>
      </c>
      <c r="B32" s="132">
        <v>1178000</v>
      </c>
      <c r="C32" s="133">
        <v>1</v>
      </c>
      <c r="D32" s="132">
        <v>0</v>
      </c>
      <c r="E32" s="132">
        <v>0</v>
      </c>
      <c r="F32" s="132">
        <v>0</v>
      </c>
      <c r="G32" s="132">
        <v>0</v>
      </c>
      <c r="H32" s="132">
        <v>0</v>
      </c>
      <c r="I32" s="132">
        <v>0</v>
      </c>
    </row>
    <row r="33" spans="1:9" x14ac:dyDescent="0.25">
      <c r="A33" s="124" t="s">
        <v>208</v>
      </c>
      <c r="B33" s="141">
        <v>7802313</v>
      </c>
      <c r="C33" s="142">
        <v>1</v>
      </c>
      <c r="D33" s="132">
        <v>0</v>
      </c>
      <c r="E33" s="132">
        <v>0</v>
      </c>
      <c r="F33" s="132">
        <v>0</v>
      </c>
      <c r="G33" s="132">
        <v>0</v>
      </c>
      <c r="H33" s="132">
        <v>0</v>
      </c>
      <c r="I33" s="132">
        <v>0</v>
      </c>
    </row>
    <row r="34" spans="1:9" x14ac:dyDescent="0.25">
      <c r="A34" s="123" t="s">
        <v>41</v>
      </c>
      <c r="B34" s="132">
        <v>7802313</v>
      </c>
      <c r="C34" s="133">
        <v>1</v>
      </c>
      <c r="D34" s="132">
        <v>0</v>
      </c>
      <c r="E34" s="132">
        <v>0</v>
      </c>
      <c r="F34" s="132">
        <v>0</v>
      </c>
      <c r="G34" s="132">
        <v>0</v>
      </c>
      <c r="H34" s="132">
        <v>0</v>
      </c>
      <c r="I34" s="132">
        <v>0</v>
      </c>
    </row>
    <row r="35" spans="1:9" x14ac:dyDescent="0.25">
      <c r="A35" s="145" t="s">
        <v>2872</v>
      </c>
      <c r="B35" s="132">
        <v>7802313</v>
      </c>
      <c r="C35" s="133">
        <v>1</v>
      </c>
      <c r="D35" s="132">
        <v>0</v>
      </c>
      <c r="E35" s="132">
        <v>0</v>
      </c>
      <c r="F35" s="132">
        <v>0</v>
      </c>
      <c r="G35" s="132">
        <v>0</v>
      </c>
      <c r="H35" s="132">
        <v>0</v>
      </c>
      <c r="I35" s="132">
        <v>0</v>
      </c>
    </row>
    <row r="36" spans="1:9" x14ac:dyDescent="0.25">
      <c r="A36" s="124" t="s">
        <v>71</v>
      </c>
      <c r="B36" s="141">
        <v>5564182</v>
      </c>
      <c r="C36" s="142">
        <v>2</v>
      </c>
      <c r="D36" s="135">
        <v>0</v>
      </c>
      <c r="E36" s="135">
        <v>0</v>
      </c>
      <c r="F36" s="135">
        <v>0</v>
      </c>
      <c r="G36" s="135">
        <v>0</v>
      </c>
      <c r="H36" s="135">
        <v>0</v>
      </c>
      <c r="I36" s="135">
        <v>0</v>
      </c>
    </row>
    <row r="37" spans="1:9" x14ac:dyDescent="0.25">
      <c r="A37" s="123" t="s">
        <v>41</v>
      </c>
      <c r="B37" s="132">
        <v>5564182</v>
      </c>
      <c r="C37" s="133">
        <v>2</v>
      </c>
      <c r="D37" s="132">
        <v>0</v>
      </c>
      <c r="E37" s="132">
        <v>0</v>
      </c>
      <c r="F37" s="132">
        <v>0</v>
      </c>
      <c r="G37" s="132">
        <v>0</v>
      </c>
      <c r="H37" s="132">
        <v>0</v>
      </c>
      <c r="I37" s="132">
        <v>0</v>
      </c>
    </row>
    <row r="38" spans="1:9" x14ac:dyDescent="0.25">
      <c r="A38" s="145" t="s">
        <v>73</v>
      </c>
      <c r="B38" s="132">
        <v>5564182</v>
      </c>
      <c r="C38" s="133">
        <v>2</v>
      </c>
      <c r="D38" s="132">
        <v>0</v>
      </c>
      <c r="E38" s="132">
        <v>0</v>
      </c>
      <c r="F38" s="132">
        <v>0</v>
      </c>
      <c r="G38" s="132">
        <v>0</v>
      </c>
      <c r="H38" s="132">
        <v>0</v>
      </c>
      <c r="I38" s="132">
        <v>0</v>
      </c>
    </row>
    <row r="39" spans="1:9" x14ac:dyDescent="0.25">
      <c r="A39" s="60" t="s">
        <v>126</v>
      </c>
      <c r="B39" s="132">
        <v>78133289</v>
      </c>
      <c r="C39" s="133">
        <v>39</v>
      </c>
      <c r="D39" s="132">
        <v>2367576</v>
      </c>
      <c r="E39" s="132">
        <v>518400</v>
      </c>
      <c r="F39" s="132">
        <v>55119</v>
      </c>
      <c r="G39" s="132">
        <v>411264</v>
      </c>
      <c r="H39" s="132">
        <v>0</v>
      </c>
      <c r="I39" s="132">
        <v>3352359</v>
      </c>
    </row>
    <row r="40" spans="1:9" x14ac:dyDescent="0.25">
      <c r="A40" s="144" t="s">
        <v>127</v>
      </c>
      <c r="B40" s="134">
        <v>78133289</v>
      </c>
      <c r="C40" s="137">
        <v>39</v>
      </c>
      <c r="D40" s="138">
        <v>2367576</v>
      </c>
      <c r="E40" s="138">
        <v>518400</v>
      </c>
      <c r="F40" s="138">
        <v>55119</v>
      </c>
      <c r="G40" s="138">
        <v>411264</v>
      </c>
      <c r="H40" s="138">
        <v>0</v>
      </c>
      <c r="I40" s="138">
        <v>3352359</v>
      </c>
    </row>
    <row r="41" spans="1:9" x14ac:dyDescent="0.25">
      <c r="A41" s="124" t="s">
        <v>128</v>
      </c>
      <c r="B41" s="135">
        <v>19475800</v>
      </c>
      <c r="C41" s="136">
        <v>17</v>
      </c>
      <c r="D41" s="135">
        <v>212171</v>
      </c>
      <c r="E41" s="135">
        <v>0</v>
      </c>
      <c r="F41" s="135">
        <v>55119</v>
      </c>
      <c r="G41" s="135">
        <v>0</v>
      </c>
      <c r="H41" s="135">
        <v>0</v>
      </c>
      <c r="I41" s="135">
        <v>267290</v>
      </c>
    </row>
    <row r="42" spans="1:9" x14ac:dyDescent="0.25">
      <c r="A42" s="123" t="s">
        <v>129</v>
      </c>
      <c r="B42" s="132">
        <v>7823800</v>
      </c>
      <c r="C42" s="133">
        <v>8</v>
      </c>
      <c r="D42" s="132">
        <v>212171</v>
      </c>
      <c r="E42" s="132">
        <v>0</v>
      </c>
      <c r="F42" s="132">
        <v>55119</v>
      </c>
      <c r="G42" s="132">
        <v>0</v>
      </c>
      <c r="H42" s="132">
        <v>0</v>
      </c>
      <c r="I42" s="132">
        <v>267290</v>
      </c>
    </row>
    <row r="43" spans="1:9" x14ac:dyDescent="0.25">
      <c r="A43" s="145" t="s">
        <v>202</v>
      </c>
      <c r="B43" s="132">
        <v>1750000</v>
      </c>
      <c r="C43" s="133">
        <v>1</v>
      </c>
      <c r="D43" s="132">
        <v>0</v>
      </c>
      <c r="E43" s="132">
        <v>0</v>
      </c>
      <c r="F43" s="132">
        <v>0</v>
      </c>
      <c r="G43" s="132">
        <v>0</v>
      </c>
      <c r="H43" s="132">
        <v>0</v>
      </c>
      <c r="I43" s="132">
        <v>0</v>
      </c>
    </row>
    <row r="44" spans="1:9" x14ac:dyDescent="0.25">
      <c r="A44" s="145" t="s">
        <v>134</v>
      </c>
      <c r="B44" s="132">
        <v>268000</v>
      </c>
      <c r="C44" s="133">
        <v>2</v>
      </c>
      <c r="D44" s="132">
        <v>0</v>
      </c>
      <c r="E44" s="132">
        <v>0</v>
      </c>
      <c r="F44" s="132">
        <v>0</v>
      </c>
      <c r="G44" s="132">
        <v>0</v>
      </c>
      <c r="H44" s="132">
        <v>0</v>
      </c>
      <c r="I44" s="132">
        <v>0</v>
      </c>
    </row>
    <row r="45" spans="1:9" x14ac:dyDescent="0.25">
      <c r="A45" s="145" t="s">
        <v>131</v>
      </c>
      <c r="B45" s="132">
        <v>5805800</v>
      </c>
      <c r="C45" s="133">
        <v>5</v>
      </c>
      <c r="D45" s="132">
        <v>212171</v>
      </c>
      <c r="E45" s="132">
        <v>0</v>
      </c>
      <c r="F45" s="132">
        <v>55119</v>
      </c>
      <c r="G45" s="132">
        <v>0</v>
      </c>
      <c r="H45" s="132">
        <v>0</v>
      </c>
      <c r="I45" s="132">
        <v>267290</v>
      </c>
    </row>
    <row r="46" spans="1:9" x14ac:dyDescent="0.25">
      <c r="A46" s="123" t="s">
        <v>98</v>
      </c>
      <c r="B46" s="132">
        <v>11652000</v>
      </c>
      <c r="C46" s="133">
        <v>9</v>
      </c>
      <c r="D46" s="132">
        <v>0</v>
      </c>
      <c r="E46" s="132">
        <v>0</v>
      </c>
      <c r="F46" s="132">
        <v>0</v>
      </c>
      <c r="G46" s="132">
        <v>0</v>
      </c>
      <c r="H46" s="132">
        <v>0</v>
      </c>
      <c r="I46" s="132">
        <v>0</v>
      </c>
    </row>
    <row r="47" spans="1:9" x14ac:dyDescent="0.25">
      <c r="A47" s="145" t="s">
        <v>89</v>
      </c>
      <c r="B47" s="132">
        <v>3987000</v>
      </c>
      <c r="C47" s="133">
        <v>4</v>
      </c>
      <c r="D47" s="132">
        <v>0</v>
      </c>
      <c r="E47" s="132">
        <v>0</v>
      </c>
      <c r="F47" s="132">
        <v>0</v>
      </c>
      <c r="G47" s="132">
        <v>0</v>
      </c>
      <c r="H47" s="132">
        <v>0</v>
      </c>
      <c r="I47" s="132">
        <v>0</v>
      </c>
    </row>
    <row r="48" spans="1:9" x14ac:dyDescent="0.25">
      <c r="A48" s="145" t="s">
        <v>90</v>
      </c>
      <c r="B48" s="132">
        <v>5985000</v>
      </c>
      <c r="C48" s="133">
        <v>4</v>
      </c>
      <c r="D48" s="132">
        <v>0</v>
      </c>
      <c r="E48" s="132">
        <v>0</v>
      </c>
      <c r="F48" s="132">
        <v>0</v>
      </c>
      <c r="G48" s="132">
        <v>0</v>
      </c>
      <c r="H48" s="132">
        <v>0</v>
      </c>
      <c r="I48" s="132">
        <v>0</v>
      </c>
    </row>
    <row r="49" spans="1:9" x14ac:dyDescent="0.25">
      <c r="A49" s="145" t="s">
        <v>1712</v>
      </c>
      <c r="B49" s="132">
        <v>800000</v>
      </c>
      <c r="C49" s="133">
        <v>1</v>
      </c>
      <c r="D49" s="132">
        <v>0</v>
      </c>
      <c r="E49" s="132">
        <v>0</v>
      </c>
      <c r="F49" s="132">
        <v>0</v>
      </c>
      <c r="G49" s="132">
        <v>0</v>
      </c>
      <c r="H49" s="132">
        <v>0</v>
      </c>
      <c r="I49" s="132">
        <v>0</v>
      </c>
    </row>
    <row r="50" spans="1:9" x14ac:dyDescent="0.25">
      <c r="A50" s="145" t="s">
        <v>1717</v>
      </c>
      <c r="B50" s="132">
        <v>880000</v>
      </c>
      <c r="C50" s="133">
        <v>1</v>
      </c>
      <c r="D50" s="132">
        <v>0</v>
      </c>
      <c r="E50" s="132">
        <v>0</v>
      </c>
      <c r="F50" s="132">
        <v>0</v>
      </c>
      <c r="G50" s="132">
        <v>0</v>
      </c>
      <c r="H50" s="132">
        <v>0</v>
      </c>
      <c r="I50" s="132">
        <v>0</v>
      </c>
    </row>
    <row r="51" spans="1:9" x14ac:dyDescent="0.25">
      <c r="A51" s="124" t="s">
        <v>137</v>
      </c>
      <c r="B51" s="135">
        <v>6266900</v>
      </c>
      <c r="C51" s="136">
        <v>4</v>
      </c>
      <c r="D51" s="135">
        <v>490541</v>
      </c>
      <c r="E51" s="135">
        <v>0</v>
      </c>
      <c r="F51" s="135">
        <v>0</v>
      </c>
      <c r="G51" s="135">
        <v>89189</v>
      </c>
      <c r="H51" s="135">
        <v>0</v>
      </c>
      <c r="I51" s="135">
        <v>579730</v>
      </c>
    </row>
    <row r="52" spans="1:9" x14ac:dyDescent="0.25">
      <c r="A52" s="123" t="s">
        <v>138</v>
      </c>
      <c r="B52" s="132">
        <v>1316900</v>
      </c>
      <c r="C52" s="133">
        <v>3</v>
      </c>
      <c r="D52" s="132">
        <v>0</v>
      </c>
      <c r="E52" s="132">
        <v>0</v>
      </c>
      <c r="F52" s="132">
        <v>0</v>
      </c>
      <c r="G52" s="132">
        <v>0</v>
      </c>
      <c r="H52" s="132">
        <v>0</v>
      </c>
      <c r="I52" s="132">
        <v>0</v>
      </c>
    </row>
    <row r="53" spans="1:9" x14ac:dyDescent="0.25">
      <c r="A53" s="145" t="s">
        <v>140</v>
      </c>
      <c r="B53" s="132">
        <v>1316900</v>
      </c>
      <c r="C53" s="133">
        <v>3</v>
      </c>
      <c r="D53" s="132">
        <v>0</v>
      </c>
      <c r="E53" s="132">
        <v>0</v>
      </c>
      <c r="F53" s="132">
        <v>0</v>
      </c>
      <c r="G53" s="132">
        <v>0</v>
      </c>
      <c r="H53" s="132">
        <v>0</v>
      </c>
      <c r="I53" s="132">
        <v>0</v>
      </c>
    </row>
    <row r="54" spans="1:9" x14ac:dyDescent="0.25">
      <c r="A54" s="123" t="s">
        <v>256</v>
      </c>
      <c r="B54" s="132">
        <v>4950000</v>
      </c>
      <c r="C54" s="133">
        <v>1</v>
      </c>
      <c r="D54" s="132">
        <v>490541</v>
      </c>
      <c r="E54" s="132">
        <v>0</v>
      </c>
      <c r="F54" s="132">
        <v>0</v>
      </c>
      <c r="G54" s="132">
        <v>89189</v>
      </c>
      <c r="H54" s="132">
        <v>0</v>
      </c>
      <c r="I54" s="132">
        <v>579730</v>
      </c>
    </row>
    <row r="55" spans="1:9" x14ac:dyDescent="0.25">
      <c r="A55" s="145" t="s">
        <v>258</v>
      </c>
      <c r="B55" s="132">
        <v>4950000</v>
      </c>
      <c r="C55" s="133">
        <v>1</v>
      </c>
      <c r="D55" s="132">
        <v>490541</v>
      </c>
      <c r="E55" s="132">
        <v>0</v>
      </c>
      <c r="F55" s="132">
        <v>0</v>
      </c>
      <c r="G55" s="132">
        <v>89189</v>
      </c>
      <c r="H55" s="132">
        <v>0</v>
      </c>
      <c r="I55" s="132">
        <v>579730</v>
      </c>
    </row>
    <row r="56" spans="1:9" x14ac:dyDescent="0.25">
      <c r="A56" s="124" t="s">
        <v>142</v>
      </c>
      <c r="B56" s="135">
        <v>44686589</v>
      </c>
      <c r="C56" s="136">
        <v>16</v>
      </c>
      <c r="D56" s="135">
        <v>1664864</v>
      </c>
      <c r="E56" s="135">
        <v>0</v>
      </c>
      <c r="F56" s="135">
        <v>0</v>
      </c>
      <c r="G56" s="135">
        <v>322075</v>
      </c>
      <c r="H56" s="135">
        <v>0</v>
      </c>
      <c r="I56" s="135">
        <v>1986939</v>
      </c>
    </row>
    <row r="57" spans="1:9" x14ac:dyDescent="0.25">
      <c r="A57" s="123" t="s">
        <v>143</v>
      </c>
      <c r="B57" s="132">
        <v>41746589</v>
      </c>
      <c r="C57" s="133">
        <v>15</v>
      </c>
      <c r="D57" s="132">
        <v>1373513</v>
      </c>
      <c r="E57" s="132">
        <v>0</v>
      </c>
      <c r="F57" s="132">
        <v>0</v>
      </c>
      <c r="G57" s="132">
        <v>269102</v>
      </c>
      <c r="H57" s="132">
        <v>0</v>
      </c>
      <c r="I57" s="132">
        <v>1642615</v>
      </c>
    </row>
    <row r="58" spans="1:9" x14ac:dyDescent="0.25">
      <c r="A58" s="145" t="s">
        <v>2925</v>
      </c>
      <c r="B58" s="132">
        <v>2650000</v>
      </c>
      <c r="C58" s="133">
        <v>1</v>
      </c>
      <c r="D58" s="132">
        <v>262613</v>
      </c>
      <c r="E58" s="132">
        <v>0</v>
      </c>
      <c r="F58" s="132">
        <v>0</v>
      </c>
      <c r="G58" s="132">
        <v>47748</v>
      </c>
      <c r="H58" s="132">
        <v>0</v>
      </c>
      <c r="I58" s="132">
        <v>310361</v>
      </c>
    </row>
    <row r="59" spans="1:9" x14ac:dyDescent="0.25">
      <c r="A59" s="145" t="s">
        <v>2930</v>
      </c>
      <c r="B59" s="132">
        <v>4665000</v>
      </c>
      <c r="C59" s="133">
        <v>1</v>
      </c>
      <c r="D59" s="132">
        <v>462297</v>
      </c>
      <c r="E59" s="132">
        <v>0</v>
      </c>
      <c r="F59" s="132">
        <v>0</v>
      </c>
      <c r="G59" s="132">
        <v>84054</v>
      </c>
      <c r="H59" s="132">
        <v>0</v>
      </c>
      <c r="I59" s="132">
        <v>546351</v>
      </c>
    </row>
    <row r="60" spans="1:9" x14ac:dyDescent="0.25">
      <c r="A60" s="145" t="s">
        <v>2599</v>
      </c>
      <c r="B60" s="132">
        <v>3475000</v>
      </c>
      <c r="C60" s="133">
        <v>1</v>
      </c>
      <c r="D60" s="132">
        <v>344369</v>
      </c>
      <c r="E60" s="132">
        <v>0</v>
      </c>
      <c r="F60" s="132">
        <v>0</v>
      </c>
      <c r="G60" s="132">
        <v>62613</v>
      </c>
      <c r="H60" s="132">
        <v>0</v>
      </c>
      <c r="I60" s="132">
        <v>406982</v>
      </c>
    </row>
    <row r="61" spans="1:9" x14ac:dyDescent="0.25">
      <c r="A61" s="145" t="s">
        <v>151</v>
      </c>
      <c r="B61" s="132">
        <v>5588590</v>
      </c>
      <c r="C61" s="133">
        <v>3</v>
      </c>
      <c r="D61" s="132">
        <v>0</v>
      </c>
      <c r="E61" s="132">
        <v>0</v>
      </c>
      <c r="F61" s="132">
        <v>0</v>
      </c>
      <c r="G61" s="132">
        <v>5972</v>
      </c>
      <c r="H61" s="132">
        <v>0</v>
      </c>
      <c r="I61" s="132">
        <v>5972</v>
      </c>
    </row>
    <row r="62" spans="1:9" x14ac:dyDescent="0.25">
      <c r="A62" s="145" t="s">
        <v>145</v>
      </c>
      <c r="B62" s="132">
        <v>18350600</v>
      </c>
      <c r="C62" s="133">
        <v>6</v>
      </c>
      <c r="D62" s="132">
        <v>0</v>
      </c>
      <c r="E62" s="132">
        <v>0</v>
      </c>
      <c r="F62" s="132">
        <v>0</v>
      </c>
      <c r="G62" s="132">
        <v>10000</v>
      </c>
      <c r="H62" s="132">
        <v>0</v>
      </c>
      <c r="I62" s="132">
        <v>10000</v>
      </c>
    </row>
    <row r="63" spans="1:9" x14ac:dyDescent="0.25">
      <c r="A63" s="145" t="s">
        <v>203</v>
      </c>
      <c r="B63" s="132">
        <v>3947399</v>
      </c>
      <c r="C63" s="133">
        <v>4</v>
      </c>
      <c r="D63" s="132">
        <v>0</v>
      </c>
      <c r="E63" s="132">
        <v>0</v>
      </c>
      <c r="F63" s="132">
        <v>0</v>
      </c>
      <c r="G63" s="132">
        <v>3400</v>
      </c>
      <c r="H63" s="132">
        <v>0</v>
      </c>
      <c r="I63" s="132">
        <v>3400</v>
      </c>
    </row>
    <row r="64" spans="1:9" x14ac:dyDescent="0.25">
      <c r="A64" s="145" t="s">
        <v>2941</v>
      </c>
      <c r="B64" s="132">
        <v>3070000</v>
      </c>
      <c r="C64" s="133">
        <v>1</v>
      </c>
      <c r="D64" s="132">
        <v>304234</v>
      </c>
      <c r="E64" s="132">
        <v>0</v>
      </c>
      <c r="F64" s="132">
        <v>0</v>
      </c>
      <c r="G64" s="132">
        <v>55315</v>
      </c>
      <c r="H64" s="132">
        <v>0</v>
      </c>
      <c r="I64" s="132">
        <v>359549</v>
      </c>
    </row>
    <row r="65" spans="1:9" x14ac:dyDescent="0.25">
      <c r="A65" s="123" t="s">
        <v>260</v>
      </c>
      <c r="B65" s="132">
        <v>2940000</v>
      </c>
      <c r="C65" s="133">
        <v>1</v>
      </c>
      <c r="D65" s="132">
        <v>291351</v>
      </c>
      <c r="E65" s="132">
        <v>0</v>
      </c>
      <c r="F65" s="132">
        <v>0</v>
      </c>
      <c r="G65" s="132">
        <v>52973</v>
      </c>
      <c r="H65" s="132">
        <v>0</v>
      </c>
      <c r="I65" s="132">
        <v>344324</v>
      </c>
    </row>
    <row r="66" spans="1:9" x14ac:dyDescent="0.25">
      <c r="A66" s="145" t="s">
        <v>2616</v>
      </c>
      <c r="B66" s="132">
        <v>2940000</v>
      </c>
      <c r="C66" s="133">
        <v>1</v>
      </c>
      <c r="D66" s="132">
        <v>291351</v>
      </c>
      <c r="E66" s="132">
        <v>0</v>
      </c>
      <c r="F66" s="132">
        <v>0</v>
      </c>
      <c r="G66" s="132">
        <v>52973</v>
      </c>
      <c r="H66" s="132">
        <v>0</v>
      </c>
      <c r="I66" s="132">
        <v>344324</v>
      </c>
    </row>
    <row r="67" spans="1:9" x14ac:dyDescent="0.25">
      <c r="A67" s="124" t="s">
        <v>147</v>
      </c>
      <c r="B67" s="135">
        <v>7704000</v>
      </c>
      <c r="C67" s="136">
        <v>2</v>
      </c>
      <c r="D67" s="132">
        <v>0</v>
      </c>
      <c r="E67" s="132">
        <v>518400</v>
      </c>
      <c r="F67" s="132">
        <v>0</v>
      </c>
      <c r="G67" s="132">
        <v>0</v>
      </c>
      <c r="H67" s="132">
        <v>0</v>
      </c>
      <c r="I67" s="132">
        <v>518400</v>
      </c>
    </row>
    <row r="68" spans="1:9" x14ac:dyDescent="0.25">
      <c r="A68" s="123" t="s">
        <v>148</v>
      </c>
      <c r="B68" s="132">
        <v>7704000</v>
      </c>
      <c r="C68" s="133">
        <v>2</v>
      </c>
      <c r="D68" s="132">
        <v>0</v>
      </c>
      <c r="E68" s="132">
        <v>518400</v>
      </c>
      <c r="F68" s="132">
        <v>0</v>
      </c>
      <c r="G68" s="132">
        <v>0</v>
      </c>
      <c r="H68" s="132">
        <v>0</v>
      </c>
      <c r="I68" s="132">
        <v>518400</v>
      </c>
    </row>
    <row r="69" spans="1:9" x14ac:dyDescent="0.25">
      <c r="A69" s="145" t="s">
        <v>2631</v>
      </c>
      <c r="B69" s="132">
        <v>648000</v>
      </c>
      <c r="C69" s="133">
        <v>2</v>
      </c>
      <c r="D69" s="132">
        <v>0</v>
      </c>
      <c r="E69" s="132">
        <v>518400</v>
      </c>
      <c r="F69" s="132">
        <v>0</v>
      </c>
      <c r="G69" s="132">
        <v>0</v>
      </c>
      <c r="H69" s="132">
        <v>0</v>
      </c>
      <c r="I69" s="132">
        <v>518400</v>
      </c>
    </row>
    <row r="70" spans="1:9" x14ac:dyDescent="0.25">
      <c r="A70" s="145" t="s">
        <v>2635</v>
      </c>
      <c r="B70" s="132">
        <v>1360000</v>
      </c>
      <c r="C70" s="133">
        <v>2</v>
      </c>
      <c r="D70" s="132">
        <v>0</v>
      </c>
      <c r="E70" s="132">
        <v>518400</v>
      </c>
      <c r="F70" s="132">
        <v>0</v>
      </c>
      <c r="G70" s="132">
        <v>0</v>
      </c>
      <c r="H70" s="132">
        <v>0</v>
      </c>
      <c r="I70" s="132">
        <v>518400</v>
      </c>
    </row>
    <row r="71" spans="1:9" x14ac:dyDescent="0.25">
      <c r="A71" s="145" t="s">
        <v>2641</v>
      </c>
      <c r="B71" s="132">
        <v>400000</v>
      </c>
      <c r="C71" s="133">
        <v>2</v>
      </c>
      <c r="D71" s="132">
        <v>0</v>
      </c>
      <c r="E71" s="132">
        <v>518400</v>
      </c>
      <c r="F71" s="132">
        <v>0</v>
      </c>
      <c r="G71" s="132">
        <v>0</v>
      </c>
      <c r="H71" s="132">
        <v>0</v>
      </c>
      <c r="I71" s="132">
        <v>518400</v>
      </c>
    </row>
    <row r="72" spans="1:9" x14ac:dyDescent="0.25">
      <c r="A72" s="145" t="s">
        <v>2639</v>
      </c>
      <c r="B72" s="132">
        <v>160000</v>
      </c>
      <c r="C72" s="133">
        <v>2</v>
      </c>
      <c r="D72" s="132">
        <v>0</v>
      </c>
      <c r="E72" s="132">
        <v>518400</v>
      </c>
      <c r="F72" s="132">
        <v>0</v>
      </c>
      <c r="G72" s="132">
        <v>0</v>
      </c>
      <c r="H72" s="132">
        <v>0</v>
      </c>
      <c r="I72" s="132">
        <v>518400</v>
      </c>
    </row>
    <row r="73" spans="1:9" x14ac:dyDescent="0.25">
      <c r="A73" s="145" t="s">
        <v>2637</v>
      </c>
      <c r="B73" s="132">
        <v>400000</v>
      </c>
      <c r="C73" s="133">
        <v>2</v>
      </c>
      <c r="D73" s="132">
        <v>0</v>
      </c>
      <c r="E73" s="132">
        <v>518400</v>
      </c>
      <c r="F73" s="132">
        <v>0</v>
      </c>
      <c r="G73" s="132">
        <v>0</v>
      </c>
      <c r="H73" s="132">
        <v>0</v>
      </c>
      <c r="I73" s="132">
        <v>518400</v>
      </c>
    </row>
    <row r="74" spans="1:9" x14ac:dyDescent="0.25">
      <c r="A74" s="145" t="s">
        <v>2624</v>
      </c>
      <c r="B74" s="132">
        <v>4088000</v>
      </c>
      <c r="C74" s="133">
        <v>2</v>
      </c>
      <c r="D74" s="132">
        <v>0</v>
      </c>
      <c r="E74" s="132">
        <v>518400</v>
      </c>
      <c r="F74" s="132">
        <v>0</v>
      </c>
      <c r="G74" s="132">
        <v>0</v>
      </c>
      <c r="H74" s="132">
        <v>0</v>
      </c>
      <c r="I74" s="132">
        <v>518400</v>
      </c>
    </row>
    <row r="75" spans="1:9" x14ac:dyDescent="0.25">
      <c r="A75" s="145" t="s">
        <v>2633</v>
      </c>
      <c r="B75" s="132">
        <v>648000</v>
      </c>
      <c r="C75" s="133">
        <v>2</v>
      </c>
      <c r="D75" s="132">
        <v>0</v>
      </c>
      <c r="E75" s="132">
        <v>518400</v>
      </c>
      <c r="F75" s="132">
        <v>0</v>
      </c>
      <c r="G75" s="132">
        <v>0</v>
      </c>
      <c r="H75" s="132">
        <v>0</v>
      </c>
      <c r="I75" s="132">
        <v>518400</v>
      </c>
    </row>
    <row r="76" spans="1:9" x14ac:dyDescent="0.25">
      <c r="A76" s="143" t="s">
        <v>269</v>
      </c>
      <c r="B76" s="127">
        <v>99490784</v>
      </c>
      <c r="C76" s="128">
        <v>50</v>
      </c>
      <c r="D76" s="127">
        <v>2367576</v>
      </c>
      <c r="E76" s="127">
        <v>518400</v>
      </c>
      <c r="F76" s="127">
        <v>55119</v>
      </c>
      <c r="G76" s="127">
        <v>411264</v>
      </c>
      <c r="H76" s="127">
        <v>0</v>
      </c>
      <c r="I76" s="127">
        <v>3352359</v>
      </c>
    </row>
    <row r="77" spans="1:9" ht="14.4" x14ac:dyDescent="0.3">
      <c r="A77"/>
      <c r="B77"/>
      <c r="C77"/>
      <c r="D77"/>
      <c r="E77"/>
      <c r="F77"/>
      <c r="G77"/>
      <c r="H77"/>
      <c r="I77"/>
    </row>
    <row r="78" spans="1:9" ht="14.4" x14ac:dyDescent="0.3">
      <c r="A78"/>
      <c r="B78"/>
      <c r="C78"/>
      <c r="D78"/>
      <c r="E78"/>
      <c r="F78"/>
      <c r="G78"/>
      <c r="H78"/>
      <c r="I78"/>
    </row>
    <row r="79" spans="1:9" x14ac:dyDescent="0.25">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x14ac:dyDescent="0.25">
      <c r="A84"/>
      <c r="B84"/>
      <c r="C84"/>
      <c r="D84"/>
      <c r="E84"/>
      <c r="F84"/>
      <c r="G84"/>
      <c r="H84"/>
      <c r="I84"/>
    </row>
    <row r="85" spans="1:9" x14ac:dyDescent="0.25">
      <c r="A85"/>
      <c r="B85"/>
      <c r="C85"/>
      <c r="D85"/>
      <c r="E85"/>
      <c r="F85"/>
      <c r="G85"/>
      <c r="H85"/>
      <c r="I85"/>
    </row>
    <row r="86" spans="1:9" x14ac:dyDescent="0.25">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x14ac:dyDescent="0.25">
      <c r="A89"/>
      <c r="B89"/>
      <c r="C89"/>
      <c r="D89"/>
      <c r="E89"/>
      <c r="F89"/>
      <c r="G89"/>
      <c r="H89"/>
      <c r="I89"/>
    </row>
    <row r="90" spans="1:9" x14ac:dyDescent="0.25">
      <c r="A90"/>
      <c r="B90"/>
      <c r="C90"/>
      <c r="D90"/>
      <c r="E90"/>
      <c r="F90"/>
      <c r="G90"/>
      <c r="H90"/>
      <c r="I90"/>
    </row>
    <row r="91" spans="1:9" x14ac:dyDescent="0.25">
      <c r="A91"/>
      <c r="B91"/>
      <c r="C91"/>
      <c r="D91"/>
      <c r="E91"/>
      <c r="F91"/>
      <c r="G91"/>
      <c r="H91"/>
      <c r="I91"/>
    </row>
    <row r="92" spans="1:9" x14ac:dyDescent="0.25">
      <c r="A92"/>
      <c r="B92"/>
      <c r="C92"/>
      <c r="D92"/>
      <c r="E92"/>
      <c r="F92"/>
      <c r="G92"/>
      <c r="H92"/>
      <c r="I92"/>
    </row>
    <row r="93" spans="1:9" x14ac:dyDescent="0.25">
      <c r="A93"/>
      <c r="B93"/>
      <c r="C93"/>
      <c r="D93"/>
      <c r="E93"/>
      <c r="F93"/>
      <c r="G93"/>
      <c r="H93"/>
      <c r="I93"/>
    </row>
    <row r="94" spans="1:9" x14ac:dyDescent="0.25">
      <c r="A94"/>
      <c r="B94"/>
      <c r="C94"/>
      <c r="D94"/>
      <c r="E94"/>
      <c r="F94"/>
      <c r="G94"/>
      <c r="H94"/>
      <c r="I94"/>
    </row>
    <row r="95" spans="1:9" x14ac:dyDescent="0.25">
      <c r="A95"/>
      <c r="B95"/>
      <c r="C95"/>
      <c r="D95"/>
      <c r="E95"/>
      <c r="F95"/>
      <c r="G95"/>
      <c r="H95"/>
      <c r="I95"/>
    </row>
    <row r="96" spans="1:9" x14ac:dyDescent="0.25">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x14ac:dyDescent="0.25">
      <c r="A99"/>
      <c r="B99"/>
      <c r="C99"/>
      <c r="D99"/>
      <c r="E99"/>
      <c r="F99"/>
      <c r="G99"/>
      <c r="H99"/>
      <c r="I99"/>
    </row>
    <row r="100" spans="1:9" x14ac:dyDescent="0.25">
      <c r="A100"/>
      <c r="B100"/>
      <c r="C100"/>
      <c r="D100"/>
      <c r="E100"/>
      <c r="F100"/>
      <c r="G100"/>
      <c r="H100"/>
      <c r="I100"/>
    </row>
    <row r="101" spans="1:9" x14ac:dyDescent="0.25">
      <c r="A101"/>
      <c r="B101"/>
      <c r="C101"/>
      <c r="D101"/>
      <c r="E101"/>
      <c r="F101"/>
      <c r="G101"/>
      <c r="H101"/>
      <c r="I101"/>
    </row>
    <row r="102" spans="1:9" x14ac:dyDescent="0.25">
      <c r="A102"/>
      <c r="B102"/>
      <c r="C102"/>
      <c r="D102"/>
      <c r="E102"/>
      <c r="F102"/>
      <c r="G102"/>
      <c r="H102"/>
      <c r="I102"/>
    </row>
    <row r="103" spans="1:9" x14ac:dyDescent="0.25">
      <c r="A103"/>
      <c r="B103"/>
      <c r="C103"/>
      <c r="D103"/>
      <c r="E103"/>
      <c r="F103"/>
      <c r="G103"/>
      <c r="H103"/>
      <c r="I103"/>
    </row>
    <row r="104" spans="1:9" x14ac:dyDescent="0.25">
      <c r="A104"/>
      <c r="B104"/>
      <c r="C104"/>
      <c r="D104"/>
      <c r="E104"/>
      <c r="F104"/>
      <c r="G104"/>
      <c r="H104"/>
      <c r="I104"/>
    </row>
    <row r="105" spans="1:9" x14ac:dyDescent="0.25">
      <c r="A105"/>
      <c r="B105"/>
      <c r="C105"/>
      <c r="D105"/>
      <c r="E105"/>
      <c r="F105"/>
      <c r="G105"/>
      <c r="H105"/>
      <c r="I105"/>
    </row>
    <row r="106" spans="1:9" x14ac:dyDescent="0.25">
      <c r="A106"/>
      <c r="B106"/>
      <c r="C106"/>
      <c r="D106"/>
      <c r="E106"/>
      <c r="F106"/>
      <c r="G106"/>
      <c r="H106"/>
      <c r="I106"/>
    </row>
    <row r="107" spans="1:9" x14ac:dyDescent="0.25">
      <c r="A107"/>
      <c r="B107"/>
      <c r="C107"/>
      <c r="D107"/>
      <c r="E107"/>
      <c r="F107"/>
      <c r="G107"/>
      <c r="H107"/>
      <c r="I107"/>
    </row>
    <row r="108" spans="1:9" x14ac:dyDescent="0.25">
      <c r="A108"/>
      <c r="B108"/>
      <c r="C108"/>
      <c r="D108"/>
      <c r="E108"/>
      <c r="F108"/>
      <c r="G108"/>
      <c r="H108"/>
      <c r="I108"/>
    </row>
    <row r="109" spans="1:9" x14ac:dyDescent="0.25">
      <c r="A109"/>
      <c r="B109"/>
      <c r="C109"/>
      <c r="D109"/>
      <c r="E109"/>
      <c r="F109"/>
      <c r="G109"/>
      <c r="H109"/>
      <c r="I109"/>
    </row>
    <row r="110" spans="1:9" x14ac:dyDescent="0.25">
      <c r="A110"/>
      <c r="B110"/>
      <c r="C110"/>
      <c r="D110"/>
      <c r="E110"/>
      <c r="F110"/>
      <c r="G110"/>
      <c r="H110"/>
      <c r="I110"/>
    </row>
    <row r="111" spans="1:9" x14ac:dyDescent="0.25">
      <c r="A111"/>
      <c r="B111"/>
      <c r="C111"/>
      <c r="D111"/>
      <c r="E111"/>
      <c r="F111"/>
      <c r="G111"/>
      <c r="H111"/>
      <c r="I111"/>
    </row>
    <row r="112" spans="1:9" x14ac:dyDescent="0.25">
      <c r="A112"/>
      <c r="B112"/>
      <c r="C112"/>
      <c r="D112"/>
      <c r="E112"/>
      <c r="F112"/>
      <c r="G112"/>
      <c r="H112"/>
      <c r="I112"/>
    </row>
    <row r="113" spans="1:9" x14ac:dyDescent="0.25">
      <c r="A113"/>
      <c r="B113"/>
      <c r="C113"/>
      <c r="D113"/>
      <c r="E113"/>
      <c r="F113"/>
      <c r="G113"/>
      <c r="H113"/>
      <c r="I113"/>
    </row>
    <row r="114" spans="1:9" x14ac:dyDescent="0.25">
      <c r="A114"/>
      <c r="B114"/>
      <c r="C114"/>
      <c r="D114"/>
      <c r="E114"/>
      <c r="F114"/>
      <c r="G114"/>
      <c r="H114"/>
      <c r="I114"/>
    </row>
    <row r="115" spans="1:9" x14ac:dyDescent="0.25">
      <c r="A115"/>
      <c r="B115"/>
      <c r="C115"/>
      <c r="D115"/>
      <c r="E115"/>
      <c r="F115"/>
      <c r="G115"/>
      <c r="H115"/>
      <c r="I115"/>
    </row>
    <row r="116" spans="1:9" x14ac:dyDescent="0.25">
      <c r="A116"/>
      <c r="B116"/>
      <c r="C116"/>
      <c r="D116"/>
      <c r="E116"/>
      <c r="F116"/>
      <c r="G116"/>
      <c r="H116"/>
      <c r="I116"/>
    </row>
    <row r="117" spans="1:9" x14ac:dyDescent="0.25">
      <c r="A117"/>
      <c r="B117"/>
      <c r="C117"/>
      <c r="D117"/>
      <c r="E117"/>
      <c r="F117"/>
      <c r="G117"/>
      <c r="H117"/>
      <c r="I117"/>
    </row>
    <row r="118" spans="1:9" x14ac:dyDescent="0.25">
      <c r="A118"/>
      <c r="B118"/>
      <c r="C118"/>
      <c r="D118"/>
      <c r="E118"/>
      <c r="F118"/>
      <c r="G118"/>
      <c r="H118"/>
      <c r="I118"/>
    </row>
    <row r="119" spans="1:9" x14ac:dyDescent="0.25">
      <c r="A119"/>
      <c r="B119"/>
      <c r="C119"/>
      <c r="D119"/>
      <c r="E119"/>
      <c r="F119"/>
      <c r="G119"/>
      <c r="H119"/>
      <c r="I119"/>
    </row>
    <row r="120" spans="1:9" x14ac:dyDescent="0.25">
      <c r="A120"/>
      <c r="B120"/>
      <c r="C120"/>
      <c r="D120"/>
      <c r="E120"/>
      <c r="F120"/>
      <c r="G120"/>
      <c r="H120"/>
      <c r="I120"/>
    </row>
    <row r="121" spans="1:9" x14ac:dyDescent="0.25">
      <c r="A121"/>
      <c r="B121"/>
      <c r="C121"/>
      <c r="D121"/>
      <c r="E121"/>
      <c r="F121"/>
      <c r="G121"/>
      <c r="H121"/>
      <c r="I121"/>
    </row>
    <row r="122" spans="1:9" x14ac:dyDescent="0.25">
      <c r="A122"/>
      <c r="B122"/>
      <c r="C122"/>
      <c r="D122"/>
      <c r="E122"/>
      <c r="F122"/>
      <c r="G122"/>
      <c r="H122"/>
      <c r="I122"/>
    </row>
    <row r="123" spans="1:9" x14ac:dyDescent="0.25">
      <c r="A123"/>
      <c r="B123"/>
      <c r="C123"/>
      <c r="D123"/>
      <c r="E123"/>
      <c r="F123"/>
      <c r="G123"/>
      <c r="H123"/>
      <c r="I123"/>
    </row>
    <row r="124" spans="1:9" x14ac:dyDescent="0.25">
      <c r="A124"/>
      <c r="B124"/>
      <c r="C124"/>
      <c r="D124"/>
      <c r="E124"/>
      <c r="F124"/>
      <c r="G124"/>
      <c r="H124"/>
      <c r="I124"/>
    </row>
    <row r="125" spans="1:9" x14ac:dyDescent="0.25">
      <c r="A125"/>
      <c r="B125"/>
      <c r="C125"/>
      <c r="D125"/>
      <c r="E125"/>
      <c r="F125"/>
      <c r="G125"/>
      <c r="H125"/>
      <c r="I125"/>
    </row>
    <row r="126" spans="1:9" x14ac:dyDescent="0.25">
      <c r="A126"/>
      <c r="B126"/>
      <c r="C126"/>
      <c r="D126"/>
      <c r="E126"/>
      <c r="F126"/>
      <c r="G126"/>
      <c r="H126"/>
      <c r="I126"/>
    </row>
    <row r="127" spans="1:9" x14ac:dyDescent="0.25">
      <c r="A127"/>
      <c r="B127"/>
      <c r="C127"/>
      <c r="D127"/>
      <c r="E127"/>
      <c r="F127"/>
      <c r="G127"/>
      <c r="H127"/>
      <c r="I127"/>
    </row>
    <row r="128" spans="1:9" x14ac:dyDescent="0.25">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row r="390" spans="1:9" ht="14.4" x14ac:dyDescent="0.3">
      <c r="A390"/>
      <c r="B390"/>
      <c r="C390"/>
      <c r="D390"/>
      <c r="E390"/>
      <c r="F390"/>
      <c r="G390"/>
      <c r="H390"/>
      <c r="I390"/>
    </row>
    <row r="391" spans="1:9" ht="14.4" x14ac:dyDescent="0.3">
      <c r="A391"/>
      <c r="B391"/>
      <c r="C391"/>
      <c r="D391"/>
      <c r="E391"/>
      <c r="F391"/>
      <c r="G391"/>
      <c r="H391"/>
      <c r="I391"/>
    </row>
    <row r="392" spans="1:9" ht="14.4" x14ac:dyDescent="0.3">
      <c r="A392"/>
      <c r="B392"/>
      <c r="C392"/>
      <c r="D392"/>
      <c r="E392"/>
      <c r="F392"/>
      <c r="G392"/>
      <c r="H392"/>
      <c r="I392"/>
    </row>
    <row r="393" spans="1:9" ht="14.4" x14ac:dyDescent="0.3">
      <c r="A393"/>
      <c r="B393"/>
      <c r="C393"/>
      <c r="D393"/>
      <c r="E393"/>
      <c r="F393"/>
      <c r="G393"/>
      <c r="H393"/>
      <c r="I393"/>
    </row>
    <row r="394" spans="1:9" ht="14.4" x14ac:dyDescent="0.3">
      <c r="A394"/>
      <c r="B394"/>
      <c r="C394"/>
      <c r="D394"/>
      <c r="E394"/>
      <c r="F394"/>
      <c r="G394"/>
      <c r="H394"/>
      <c r="I394"/>
    </row>
    <row r="395" spans="1:9" ht="14.4" x14ac:dyDescent="0.3">
      <c r="A395"/>
      <c r="B395"/>
      <c r="C395"/>
      <c r="D395"/>
      <c r="E395"/>
      <c r="F395"/>
      <c r="G395"/>
      <c r="H395"/>
      <c r="I395"/>
    </row>
    <row r="396" spans="1:9" ht="14.4" x14ac:dyDescent="0.3">
      <c r="A396"/>
      <c r="B396"/>
      <c r="C396"/>
      <c r="D396"/>
      <c r="E396"/>
      <c r="F396"/>
      <c r="G396"/>
      <c r="H396"/>
      <c r="I396"/>
    </row>
    <row r="397" spans="1:9" ht="14.4" x14ac:dyDescent="0.3">
      <c r="A397"/>
      <c r="B397"/>
      <c r="C397"/>
      <c r="D397"/>
      <c r="E397"/>
      <c r="F397"/>
      <c r="G397"/>
      <c r="H397"/>
      <c r="I397"/>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8"/>
  <sheetViews>
    <sheetView showGridLines="0" workbookViewId="0">
      <selection activeCell="J22" sqref="J22"/>
    </sheetView>
  </sheetViews>
  <sheetFormatPr defaultRowHeight="14.4" x14ac:dyDescent="0.3"/>
  <cols>
    <col min="1" max="1" width="3.6640625" customWidth="1"/>
    <col min="2" max="2" width="19.33203125" bestFit="1" customWidth="1"/>
    <col min="3" max="3" width="11.6640625" bestFit="1" customWidth="1"/>
    <col min="4" max="4" width="7.33203125" bestFit="1" customWidth="1"/>
    <col min="5" max="5" width="10.44140625" bestFit="1" customWidth="1"/>
    <col min="6" max="6" width="8.88671875" bestFit="1" customWidth="1"/>
    <col min="7" max="7" width="7.88671875" bestFit="1" customWidth="1"/>
    <col min="8" max="8" width="8.88671875" bestFit="1" customWidth="1"/>
    <col min="9" max="9" width="6.33203125" bestFit="1" customWidth="1"/>
    <col min="10" max="10" width="10.4414062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99490784</v>
      </c>
      <c r="D4" s="96">
        <v>50</v>
      </c>
      <c r="E4" s="17">
        <v>2367576</v>
      </c>
      <c r="F4" s="17">
        <v>518400</v>
      </c>
      <c r="G4" s="17">
        <v>55119</v>
      </c>
      <c r="H4" s="17">
        <v>411264</v>
      </c>
      <c r="I4" s="17">
        <v>0</v>
      </c>
      <c r="J4" s="17">
        <v>3352359</v>
      </c>
    </row>
    <row r="5" spans="2:10" x14ac:dyDescent="0.3">
      <c r="B5" s="84" t="s">
        <v>65</v>
      </c>
      <c r="C5" s="83">
        <v>99490784</v>
      </c>
      <c r="D5" s="98">
        <v>50</v>
      </c>
      <c r="E5" s="83">
        <v>2367576</v>
      </c>
      <c r="F5" s="83">
        <v>518400</v>
      </c>
      <c r="G5" s="83">
        <v>55119</v>
      </c>
      <c r="H5" s="83">
        <v>411264</v>
      </c>
      <c r="I5" s="83">
        <v>0</v>
      </c>
      <c r="J5" s="83">
        <v>3352359</v>
      </c>
    </row>
    <row r="6" spans="2:10" x14ac:dyDescent="0.3">
      <c r="B6" s="75" t="s">
        <v>88</v>
      </c>
      <c r="C6" s="17">
        <v>1758000</v>
      </c>
      <c r="D6" s="96">
        <v>3</v>
      </c>
      <c r="E6" s="17">
        <v>0</v>
      </c>
      <c r="F6" s="17">
        <v>0</v>
      </c>
      <c r="G6" s="17">
        <v>0</v>
      </c>
      <c r="H6" s="17">
        <v>0</v>
      </c>
      <c r="I6" s="17">
        <v>0</v>
      </c>
      <c r="J6" s="17">
        <v>0</v>
      </c>
    </row>
    <row r="7" spans="2:10" x14ac:dyDescent="0.3">
      <c r="B7" s="75" t="s">
        <v>66</v>
      </c>
      <c r="C7" s="97">
        <v>97732784</v>
      </c>
      <c r="D7" s="96">
        <v>47</v>
      </c>
      <c r="E7" s="17">
        <v>2367576</v>
      </c>
      <c r="F7" s="17">
        <v>518400</v>
      </c>
      <c r="G7" s="17">
        <v>55119</v>
      </c>
      <c r="H7" s="17">
        <v>411264</v>
      </c>
      <c r="I7" s="17">
        <v>0</v>
      </c>
      <c r="J7" s="17">
        <v>3352359</v>
      </c>
    </row>
    <row r="8" spans="2:10" x14ac:dyDescent="0.3">
      <c r="B8" s="82" t="s">
        <v>269</v>
      </c>
      <c r="C8" s="17">
        <v>99490784</v>
      </c>
      <c r="D8" s="96">
        <v>50</v>
      </c>
      <c r="E8" s="17">
        <v>2367576</v>
      </c>
      <c r="F8" s="17">
        <v>518400</v>
      </c>
      <c r="G8" s="17">
        <v>55119</v>
      </c>
      <c r="H8" s="17">
        <v>411264</v>
      </c>
      <c r="I8" s="17">
        <v>0</v>
      </c>
      <c r="J8" s="17">
        <v>3352359</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opLeftCell="A58" zoomScale="95" zoomScaleNormal="95" workbookViewId="0">
      <selection activeCell="A2" sqref="A2:BC66"/>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37.664062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39.4414062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5" style="19" bestFit="1" customWidth="1"/>
    <col min="21" max="21" width="56.21875" style="19" bestFit="1" customWidth="1"/>
    <col min="22" max="22" width="9.5546875" style="19" bestFit="1" customWidth="1"/>
    <col min="23" max="23" width="80.77734375" style="79" bestFit="1" customWidth="1"/>
    <col min="24" max="24" width="9.21875" style="19" bestFit="1" customWidth="1"/>
    <col min="25" max="26" width="9.44140625" style="19" bestFit="1" customWidth="1"/>
    <col min="27" max="27" width="9.5546875" style="19" bestFit="1" customWidth="1"/>
    <col min="28" max="28" width="16.44140625" style="19" bestFit="1" customWidth="1"/>
    <col min="29" max="29" width="8" style="19" bestFit="1" customWidth="1"/>
    <col min="30" max="30" width="12" style="19" bestFit="1" customWidth="1"/>
    <col min="31" max="31" width="11.88671875" style="19" bestFit="1" customWidth="1"/>
    <col min="32" max="32" width="21.6640625" style="19" bestFit="1" customWidth="1"/>
    <col min="33" max="33" width="11.44140625" style="19" bestFit="1" customWidth="1"/>
    <col min="34" max="34" width="17.6640625" style="19" customWidth="1"/>
    <col min="35" max="35" width="11.6640625" style="19" bestFit="1" customWidth="1"/>
    <col min="36" max="36" width="12.21875" style="19" bestFit="1" customWidth="1"/>
    <col min="37" max="38" width="8.3320312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13.33203125" style="19" bestFit="1" customWidth="1"/>
    <col min="50" max="50" width="16.5546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94" t="s">
        <v>465</v>
      </c>
      <c r="B2" s="94" t="s">
        <v>466</v>
      </c>
      <c r="C2" s="94" t="s">
        <v>467</v>
      </c>
      <c r="D2" s="94" t="s">
        <v>468</v>
      </c>
      <c r="E2" s="94" t="s">
        <v>469</v>
      </c>
      <c r="F2" s="94" t="s">
        <v>470</v>
      </c>
      <c r="G2" s="94" t="s">
        <v>558</v>
      </c>
      <c r="H2" s="94" t="s">
        <v>57</v>
      </c>
      <c r="I2" s="94" t="s">
        <v>559</v>
      </c>
      <c r="J2" s="94" t="s">
        <v>58</v>
      </c>
      <c r="K2" s="94" t="s">
        <v>560</v>
      </c>
      <c r="L2" s="94" t="s">
        <v>59</v>
      </c>
      <c r="M2" s="94" t="s">
        <v>561</v>
      </c>
      <c r="N2" s="94" t="s">
        <v>60</v>
      </c>
      <c r="O2" s="94" t="s">
        <v>562</v>
      </c>
      <c r="P2" s="94" t="s">
        <v>61</v>
      </c>
      <c r="Q2" s="94" t="s">
        <v>503</v>
      </c>
      <c r="R2" s="94" t="s">
        <v>563</v>
      </c>
      <c r="S2" s="94" t="s">
        <v>274</v>
      </c>
      <c r="T2" s="94" t="s">
        <v>41</v>
      </c>
      <c r="U2" s="94" t="s">
        <v>564</v>
      </c>
      <c r="V2" s="94" t="s">
        <v>565</v>
      </c>
      <c r="W2" s="95" t="s">
        <v>4221</v>
      </c>
      <c r="X2" s="19">
        <v>1440000</v>
      </c>
      <c r="Y2" s="94"/>
      <c r="Z2" s="80"/>
      <c r="AA2" s="94"/>
      <c r="AB2" s="80"/>
      <c r="AC2" s="94"/>
      <c r="AD2" s="94" t="s">
        <v>2855</v>
      </c>
      <c r="AE2" s="94" t="s">
        <v>2855</v>
      </c>
      <c r="AF2" s="94" t="s">
        <v>4222</v>
      </c>
      <c r="AG2" s="94" t="s">
        <v>4223</v>
      </c>
      <c r="AH2" s="94" t="s">
        <v>415</v>
      </c>
      <c r="AI2" s="94"/>
      <c r="AJ2" s="94"/>
      <c r="AK2" s="94" t="s">
        <v>2855</v>
      </c>
      <c r="AL2" s="80"/>
      <c r="AM2" s="94" t="s">
        <v>4224</v>
      </c>
      <c r="AN2" s="80">
        <v>45083</v>
      </c>
      <c r="AO2" s="94" t="s">
        <v>4225</v>
      </c>
      <c r="AP2" s="94" t="s">
        <v>483</v>
      </c>
      <c r="AQ2" s="94" t="s">
        <v>39</v>
      </c>
      <c r="AR2" s="94" t="s">
        <v>495</v>
      </c>
      <c r="AS2" s="94" t="s">
        <v>484</v>
      </c>
      <c r="AT2" s="94" t="s">
        <v>384</v>
      </c>
      <c r="AU2" s="94" t="s">
        <v>64</v>
      </c>
      <c r="AV2" s="94" t="s">
        <v>35</v>
      </c>
      <c r="AW2" s="94" t="s">
        <v>65</v>
      </c>
      <c r="AX2" s="94" t="s">
        <v>66</v>
      </c>
      <c r="AY2" s="66">
        <v>0</v>
      </c>
      <c r="AZ2" s="66">
        <v>0</v>
      </c>
      <c r="BA2" s="66">
        <v>0</v>
      </c>
      <c r="BB2" s="66">
        <v>0</v>
      </c>
      <c r="BC2" s="66">
        <v>0</v>
      </c>
    </row>
    <row r="3" spans="1:55" ht="28.8" x14ac:dyDescent="0.3">
      <c r="A3" s="94" t="s">
        <v>465</v>
      </c>
      <c r="B3" s="94" t="s">
        <v>466</v>
      </c>
      <c r="C3" s="94" t="s">
        <v>467</v>
      </c>
      <c r="D3" s="94" t="s">
        <v>468</v>
      </c>
      <c r="E3" s="94" t="s">
        <v>469</v>
      </c>
      <c r="F3" s="94" t="s">
        <v>470</v>
      </c>
      <c r="G3" s="94" t="s">
        <v>558</v>
      </c>
      <c r="H3" s="94" t="s">
        <v>57</v>
      </c>
      <c r="I3" s="94" t="s">
        <v>559</v>
      </c>
      <c r="J3" s="94" t="s">
        <v>58</v>
      </c>
      <c r="K3" s="94" t="s">
        <v>560</v>
      </c>
      <c r="L3" s="94" t="s">
        <v>59</v>
      </c>
      <c r="M3" s="94" t="s">
        <v>596</v>
      </c>
      <c r="N3" s="94" t="s">
        <v>126</v>
      </c>
      <c r="O3" s="94" t="s">
        <v>597</v>
      </c>
      <c r="P3" s="94" t="s">
        <v>127</v>
      </c>
      <c r="Q3" s="94" t="s">
        <v>598</v>
      </c>
      <c r="R3" s="94" t="s">
        <v>128</v>
      </c>
      <c r="S3" s="94" t="s">
        <v>316</v>
      </c>
      <c r="T3" s="94" t="s">
        <v>129</v>
      </c>
      <c r="U3" s="94" t="s">
        <v>131</v>
      </c>
      <c r="V3" s="94" t="s">
        <v>599</v>
      </c>
      <c r="W3" s="95" t="s">
        <v>4226</v>
      </c>
      <c r="X3" s="19">
        <v>2141000</v>
      </c>
      <c r="Y3" s="94"/>
      <c r="Z3" s="80"/>
      <c r="AA3" s="94"/>
      <c r="AB3" s="80"/>
      <c r="AC3" s="94"/>
      <c r="AD3" s="94" t="s">
        <v>2855</v>
      </c>
      <c r="AE3" s="94" t="s">
        <v>2855</v>
      </c>
      <c r="AF3" s="94" t="s">
        <v>4227</v>
      </c>
      <c r="AG3" s="94" t="s">
        <v>4183</v>
      </c>
      <c r="AH3" s="94" t="s">
        <v>415</v>
      </c>
      <c r="AI3" s="94"/>
      <c r="AJ3" s="94"/>
      <c r="AK3" s="94" t="s">
        <v>2855</v>
      </c>
      <c r="AL3" s="80"/>
      <c r="AM3" s="94" t="s">
        <v>4228</v>
      </c>
      <c r="AN3" s="80">
        <v>45086</v>
      </c>
      <c r="AO3" s="94" t="s">
        <v>4225</v>
      </c>
      <c r="AP3" s="94" t="s">
        <v>483</v>
      </c>
      <c r="AQ3" s="94" t="s">
        <v>132</v>
      </c>
      <c r="AR3" s="94" t="s">
        <v>604</v>
      </c>
      <c r="AS3" s="94" t="s">
        <v>484</v>
      </c>
      <c r="AT3" s="94" t="s">
        <v>383</v>
      </c>
      <c r="AU3" s="94" t="s">
        <v>130</v>
      </c>
      <c r="AV3" s="94" t="s">
        <v>35</v>
      </c>
      <c r="AW3" s="94" t="s">
        <v>65</v>
      </c>
      <c r="AX3" s="94" t="s">
        <v>66</v>
      </c>
      <c r="AY3" s="66">
        <v>212171</v>
      </c>
      <c r="AZ3" s="66">
        <v>0</v>
      </c>
      <c r="BA3" s="66">
        <v>28932</v>
      </c>
      <c r="BB3" s="66">
        <v>0</v>
      </c>
      <c r="BC3" s="66">
        <v>0</v>
      </c>
    </row>
    <row r="4" spans="1:55" ht="28.8" x14ac:dyDescent="0.3">
      <c r="A4" s="94" t="s">
        <v>465</v>
      </c>
      <c r="B4" s="94" t="s">
        <v>466</v>
      </c>
      <c r="C4" s="94" t="s">
        <v>467</v>
      </c>
      <c r="D4" s="94" t="s">
        <v>468</v>
      </c>
      <c r="E4" s="94" t="s">
        <v>469</v>
      </c>
      <c r="F4" s="94" t="s">
        <v>470</v>
      </c>
      <c r="G4" s="94" t="s">
        <v>558</v>
      </c>
      <c r="H4" s="94" t="s">
        <v>57</v>
      </c>
      <c r="I4" s="94" t="s">
        <v>559</v>
      </c>
      <c r="J4" s="94" t="s">
        <v>58</v>
      </c>
      <c r="K4" s="94" t="s">
        <v>560</v>
      </c>
      <c r="L4" s="94" t="s">
        <v>59</v>
      </c>
      <c r="M4" s="94" t="s">
        <v>561</v>
      </c>
      <c r="N4" s="94" t="s">
        <v>60</v>
      </c>
      <c r="O4" s="94" t="s">
        <v>562</v>
      </c>
      <c r="P4" s="94" t="s">
        <v>61</v>
      </c>
      <c r="Q4" s="94" t="s">
        <v>503</v>
      </c>
      <c r="R4" s="94" t="s">
        <v>563</v>
      </c>
      <c r="S4" s="94" t="s">
        <v>274</v>
      </c>
      <c r="T4" s="94" t="s">
        <v>41</v>
      </c>
      <c r="U4" s="94" t="s">
        <v>564</v>
      </c>
      <c r="V4" s="94" t="s">
        <v>565</v>
      </c>
      <c r="W4" s="95" t="s">
        <v>4229</v>
      </c>
      <c r="X4" s="19">
        <v>3243000</v>
      </c>
      <c r="Y4" s="94"/>
      <c r="Z4" s="80"/>
      <c r="AA4" s="94"/>
      <c r="AB4" s="80"/>
      <c r="AC4" s="94"/>
      <c r="AD4" s="94" t="s">
        <v>2855</v>
      </c>
      <c r="AE4" s="94" t="s">
        <v>2855</v>
      </c>
      <c r="AF4" s="94" t="s">
        <v>4230</v>
      </c>
      <c r="AG4" s="94" t="s">
        <v>4231</v>
      </c>
      <c r="AH4" s="94" t="s">
        <v>415</v>
      </c>
      <c r="AI4" s="94"/>
      <c r="AJ4" s="94"/>
      <c r="AK4" s="94" t="s">
        <v>2855</v>
      </c>
      <c r="AL4" s="80"/>
      <c r="AM4" s="94" t="s">
        <v>4232</v>
      </c>
      <c r="AN4" s="80">
        <v>45087</v>
      </c>
      <c r="AO4" s="94" t="s">
        <v>4225</v>
      </c>
      <c r="AP4" s="94" t="s">
        <v>483</v>
      </c>
      <c r="AQ4" s="94" t="s">
        <v>39</v>
      </c>
      <c r="AR4" s="94" t="s">
        <v>495</v>
      </c>
      <c r="AS4" s="94" t="s">
        <v>484</v>
      </c>
      <c r="AT4" s="94" t="s">
        <v>384</v>
      </c>
      <c r="AU4" s="94" t="s">
        <v>64</v>
      </c>
      <c r="AV4" s="94" t="s">
        <v>35</v>
      </c>
      <c r="AW4" s="94" t="s">
        <v>65</v>
      </c>
      <c r="AX4" s="94" t="s">
        <v>66</v>
      </c>
      <c r="AY4" s="66">
        <v>0</v>
      </c>
      <c r="AZ4" s="66">
        <v>0</v>
      </c>
      <c r="BA4" s="66">
        <v>0</v>
      </c>
      <c r="BB4" s="66">
        <v>0</v>
      </c>
      <c r="BC4" s="66">
        <v>0</v>
      </c>
    </row>
    <row r="5" spans="1:55" ht="28.8" x14ac:dyDescent="0.3">
      <c r="A5" s="94" t="s">
        <v>465</v>
      </c>
      <c r="B5" s="94" t="s">
        <v>466</v>
      </c>
      <c r="C5" s="94" t="s">
        <v>467</v>
      </c>
      <c r="D5" s="94" t="s">
        <v>468</v>
      </c>
      <c r="E5" s="94" t="s">
        <v>469</v>
      </c>
      <c r="F5" s="94" t="s">
        <v>470</v>
      </c>
      <c r="G5" s="94" t="s">
        <v>558</v>
      </c>
      <c r="H5" s="94" t="s">
        <v>57</v>
      </c>
      <c r="I5" s="94" t="s">
        <v>559</v>
      </c>
      <c r="J5" s="94" t="s">
        <v>58</v>
      </c>
      <c r="K5" s="94" t="s">
        <v>560</v>
      </c>
      <c r="L5" s="94" t="s">
        <v>59</v>
      </c>
      <c r="M5" s="94" t="s">
        <v>596</v>
      </c>
      <c r="N5" s="94" t="s">
        <v>126</v>
      </c>
      <c r="O5" s="94" t="s">
        <v>597</v>
      </c>
      <c r="P5" s="94" t="s">
        <v>127</v>
      </c>
      <c r="Q5" s="94" t="s">
        <v>598</v>
      </c>
      <c r="R5" s="94" t="s">
        <v>128</v>
      </c>
      <c r="S5" s="94" t="s">
        <v>316</v>
      </c>
      <c r="T5" s="94" t="s">
        <v>129</v>
      </c>
      <c r="U5" s="94" t="s">
        <v>131</v>
      </c>
      <c r="V5" s="94" t="s">
        <v>599</v>
      </c>
      <c r="W5" s="95" t="s">
        <v>4233</v>
      </c>
      <c r="X5" s="19">
        <v>1745800</v>
      </c>
      <c r="Y5" s="94"/>
      <c r="Z5" s="80"/>
      <c r="AA5" s="94"/>
      <c r="AB5" s="80"/>
      <c r="AC5" s="94"/>
      <c r="AD5" s="94" t="s">
        <v>2855</v>
      </c>
      <c r="AE5" s="94" t="s">
        <v>2855</v>
      </c>
      <c r="AF5" s="94" t="s">
        <v>4234</v>
      </c>
      <c r="AG5" s="94" t="s">
        <v>4183</v>
      </c>
      <c r="AH5" s="94" t="s">
        <v>415</v>
      </c>
      <c r="AI5" s="94"/>
      <c r="AJ5" s="94"/>
      <c r="AK5" s="94" t="s">
        <v>2855</v>
      </c>
      <c r="AL5" s="80"/>
      <c r="AM5" s="94" t="s">
        <v>4235</v>
      </c>
      <c r="AN5" s="80">
        <v>45086</v>
      </c>
      <c r="AO5" s="94" t="s">
        <v>4225</v>
      </c>
      <c r="AP5" s="94" t="s">
        <v>483</v>
      </c>
      <c r="AQ5" s="94" t="s">
        <v>132</v>
      </c>
      <c r="AR5" s="94" t="s">
        <v>604</v>
      </c>
      <c r="AS5" s="94" t="s">
        <v>484</v>
      </c>
      <c r="AT5" s="94" t="s">
        <v>383</v>
      </c>
      <c r="AU5" s="94" t="s">
        <v>130</v>
      </c>
      <c r="AV5" s="94" t="s">
        <v>35</v>
      </c>
      <c r="AW5" s="94" t="s">
        <v>65</v>
      </c>
      <c r="AX5" s="94" t="s">
        <v>66</v>
      </c>
      <c r="AY5" s="66">
        <v>0</v>
      </c>
      <c r="AZ5" s="66">
        <v>0</v>
      </c>
      <c r="BA5" s="66">
        <v>26187</v>
      </c>
      <c r="BB5" s="66">
        <v>0</v>
      </c>
      <c r="BC5" s="66">
        <v>0</v>
      </c>
    </row>
    <row r="6" spans="1:55" ht="28.8" x14ac:dyDescent="0.3">
      <c r="A6" s="94" t="s">
        <v>465</v>
      </c>
      <c r="B6" s="94" t="s">
        <v>466</v>
      </c>
      <c r="C6" s="94" t="s">
        <v>467</v>
      </c>
      <c r="D6" s="94" t="s">
        <v>468</v>
      </c>
      <c r="E6" s="94" t="s">
        <v>469</v>
      </c>
      <c r="F6" s="94" t="s">
        <v>470</v>
      </c>
      <c r="G6" s="94" t="s">
        <v>558</v>
      </c>
      <c r="H6" s="94" t="s">
        <v>57</v>
      </c>
      <c r="I6" s="94" t="s">
        <v>559</v>
      </c>
      <c r="J6" s="94" t="s">
        <v>58</v>
      </c>
      <c r="K6" s="94" t="s">
        <v>560</v>
      </c>
      <c r="L6" s="94" t="s">
        <v>59</v>
      </c>
      <c r="M6" s="94" t="s">
        <v>561</v>
      </c>
      <c r="N6" s="94" t="s">
        <v>60</v>
      </c>
      <c r="O6" s="94" t="s">
        <v>562</v>
      </c>
      <c r="P6" s="94" t="s">
        <v>61</v>
      </c>
      <c r="Q6" s="94" t="s">
        <v>503</v>
      </c>
      <c r="R6" s="94" t="s">
        <v>563</v>
      </c>
      <c r="S6" s="94" t="s">
        <v>278</v>
      </c>
      <c r="T6" s="94" t="s">
        <v>216</v>
      </c>
      <c r="U6" s="94" t="s">
        <v>2517</v>
      </c>
      <c r="V6" s="94" t="s">
        <v>2518</v>
      </c>
      <c r="W6" s="95" t="s">
        <v>4236</v>
      </c>
      <c r="X6" s="19">
        <v>150000</v>
      </c>
      <c r="Y6" s="94"/>
      <c r="Z6" s="80"/>
      <c r="AA6" s="94"/>
      <c r="AB6" s="80"/>
      <c r="AC6" s="94"/>
      <c r="AD6" s="94" t="s">
        <v>2855</v>
      </c>
      <c r="AE6" s="94" t="s">
        <v>2855</v>
      </c>
      <c r="AF6" s="94" t="s">
        <v>4237</v>
      </c>
      <c r="AG6" s="94" t="s">
        <v>4238</v>
      </c>
      <c r="AH6" s="94" t="s">
        <v>415</v>
      </c>
      <c r="AI6" s="94"/>
      <c r="AJ6" s="94"/>
      <c r="AK6" s="94" t="s">
        <v>2855</v>
      </c>
      <c r="AL6" s="80"/>
      <c r="AM6" s="94" t="s">
        <v>4239</v>
      </c>
      <c r="AN6" s="80">
        <v>45090</v>
      </c>
      <c r="AO6" s="94" t="s">
        <v>4225</v>
      </c>
      <c r="AP6" s="94" t="s">
        <v>483</v>
      </c>
      <c r="AQ6" s="94" t="s">
        <v>39</v>
      </c>
      <c r="AR6" s="94" t="s">
        <v>495</v>
      </c>
      <c r="AS6" s="94" t="s">
        <v>484</v>
      </c>
      <c r="AT6" s="94" t="s">
        <v>384</v>
      </c>
      <c r="AU6" s="94" t="s">
        <v>227</v>
      </c>
      <c r="AV6" s="94" t="s">
        <v>35</v>
      </c>
      <c r="AW6" s="94" t="s">
        <v>65</v>
      </c>
      <c r="AX6" s="94" t="s">
        <v>66</v>
      </c>
      <c r="AY6" s="66">
        <v>0</v>
      </c>
      <c r="AZ6" s="66">
        <v>0</v>
      </c>
      <c r="BA6" s="66">
        <v>0</v>
      </c>
      <c r="BB6" s="66">
        <v>0</v>
      </c>
      <c r="BC6" s="66">
        <v>0</v>
      </c>
    </row>
    <row r="7" spans="1:55" ht="28.8" x14ac:dyDescent="0.3">
      <c r="A7" s="94" t="s">
        <v>465</v>
      </c>
      <c r="B7" s="94" t="s">
        <v>466</v>
      </c>
      <c r="C7" s="94" t="s">
        <v>467</v>
      </c>
      <c r="D7" s="94" t="s">
        <v>468</v>
      </c>
      <c r="E7" s="94" t="s">
        <v>469</v>
      </c>
      <c r="F7" s="94" t="s">
        <v>470</v>
      </c>
      <c r="G7" s="94" t="s">
        <v>558</v>
      </c>
      <c r="H7" s="94" t="s">
        <v>57</v>
      </c>
      <c r="I7" s="94" t="s">
        <v>559</v>
      </c>
      <c r="J7" s="94" t="s">
        <v>58</v>
      </c>
      <c r="K7" s="94" t="s">
        <v>560</v>
      </c>
      <c r="L7" s="94" t="s">
        <v>59</v>
      </c>
      <c r="M7" s="94" t="s">
        <v>561</v>
      </c>
      <c r="N7" s="94" t="s">
        <v>60</v>
      </c>
      <c r="O7" s="94" t="s">
        <v>562</v>
      </c>
      <c r="P7" s="94" t="s">
        <v>61</v>
      </c>
      <c r="Q7" s="94" t="s">
        <v>577</v>
      </c>
      <c r="R7" s="94" t="s">
        <v>68</v>
      </c>
      <c r="S7" s="94" t="s">
        <v>286</v>
      </c>
      <c r="T7" s="94" t="s">
        <v>256</v>
      </c>
      <c r="U7" s="94" t="s">
        <v>4240</v>
      </c>
      <c r="V7" s="94" t="s">
        <v>4241</v>
      </c>
      <c r="W7" s="95" t="s">
        <v>4242</v>
      </c>
      <c r="X7" s="19">
        <v>222000</v>
      </c>
      <c r="Y7" s="94"/>
      <c r="Z7" s="80"/>
      <c r="AA7" s="94"/>
      <c r="AB7" s="80"/>
      <c r="AC7" s="94"/>
      <c r="AD7" s="94" t="s">
        <v>2855</v>
      </c>
      <c r="AE7" s="94" t="s">
        <v>2855</v>
      </c>
      <c r="AF7" s="94" t="s">
        <v>4243</v>
      </c>
      <c r="AG7" s="94" t="s">
        <v>4223</v>
      </c>
      <c r="AH7" s="94" t="s">
        <v>415</v>
      </c>
      <c r="AI7" s="94"/>
      <c r="AJ7" s="94"/>
      <c r="AK7" s="94" t="s">
        <v>2855</v>
      </c>
      <c r="AL7" s="80"/>
      <c r="AM7" s="94" t="s">
        <v>4244</v>
      </c>
      <c r="AN7" s="80">
        <v>45083</v>
      </c>
      <c r="AO7" s="94" t="s">
        <v>4225</v>
      </c>
      <c r="AP7" s="94" t="s">
        <v>483</v>
      </c>
      <c r="AQ7" s="94" t="s">
        <v>39</v>
      </c>
      <c r="AR7" s="94" t="s">
        <v>1726</v>
      </c>
      <c r="AS7" s="94" t="s">
        <v>484</v>
      </c>
      <c r="AT7" s="94" t="s">
        <v>380</v>
      </c>
      <c r="AU7" s="94" t="s">
        <v>287</v>
      </c>
      <c r="AV7" s="94" t="s">
        <v>35</v>
      </c>
      <c r="AW7" s="94" t="s">
        <v>65</v>
      </c>
      <c r="AX7" s="94" t="s">
        <v>66</v>
      </c>
      <c r="AY7" s="66">
        <v>0</v>
      </c>
      <c r="AZ7" s="66">
        <v>0</v>
      </c>
      <c r="BA7" s="66">
        <v>0</v>
      </c>
      <c r="BB7" s="66">
        <v>0</v>
      </c>
      <c r="BC7" s="66">
        <v>0</v>
      </c>
    </row>
    <row r="8" spans="1:55" ht="28.8" x14ac:dyDescent="0.3">
      <c r="A8" s="94" t="s">
        <v>465</v>
      </c>
      <c r="B8" s="94" t="s">
        <v>466</v>
      </c>
      <c r="C8" s="94" t="s">
        <v>467</v>
      </c>
      <c r="D8" s="94" t="s">
        <v>468</v>
      </c>
      <c r="E8" s="94" t="s">
        <v>469</v>
      </c>
      <c r="F8" s="94" t="s">
        <v>470</v>
      </c>
      <c r="G8" s="94" t="s">
        <v>558</v>
      </c>
      <c r="H8" s="94" t="s">
        <v>57</v>
      </c>
      <c r="I8" s="94" t="s">
        <v>559</v>
      </c>
      <c r="J8" s="94" t="s">
        <v>58</v>
      </c>
      <c r="K8" s="94" t="s">
        <v>560</v>
      </c>
      <c r="L8" s="94" t="s">
        <v>59</v>
      </c>
      <c r="M8" s="94" t="s">
        <v>561</v>
      </c>
      <c r="N8" s="94" t="s">
        <v>60</v>
      </c>
      <c r="O8" s="94" t="s">
        <v>562</v>
      </c>
      <c r="P8" s="94" t="s">
        <v>61</v>
      </c>
      <c r="Q8" s="94" t="s">
        <v>577</v>
      </c>
      <c r="R8" s="94" t="s">
        <v>68</v>
      </c>
      <c r="S8" s="94" t="s">
        <v>274</v>
      </c>
      <c r="T8" s="94" t="s">
        <v>41</v>
      </c>
      <c r="U8" s="94" t="s">
        <v>70</v>
      </c>
      <c r="V8" s="94" t="s">
        <v>578</v>
      </c>
      <c r="W8" s="95" t="s">
        <v>4245</v>
      </c>
      <c r="X8" s="19">
        <v>1178000</v>
      </c>
      <c r="Y8" s="94"/>
      <c r="Z8" s="80"/>
      <c r="AA8" s="94"/>
      <c r="AB8" s="80"/>
      <c r="AC8" s="94"/>
      <c r="AD8" s="94" t="s">
        <v>2855</v>
      </c>
      <c r="AE8" s="94" t="s">
        <v>2855</v>
      </c>
      <c r="AF8" s="94" t="s">
        <v>4246</v>
      </c>
      <c r="AG8" s="94" t="s">
        <v>4247</v>
      </c>
      <c r="AH8" s="94" t="s">
        <v>415</v>
      </c>
      <c r="AI8" s="94"/>
      <c r="AJ8" s="94"/>
      <c r="AK8" s="94" t="s">
        <v>2855</v>
      </c>
      <c r="AL8" s="80"/>
      <c r="AM8" s="94" t="s">
        <v>4248</v>
      </c>
      <c r="AN8" s="80">
        <v>45084</v>
      </c>
      <c r="AO8" s="94" t="s">
        <v>4225</v>
      </c>
      <c r="AP8" s="94" t="s">
        <v>483</v>
      </c>
      <c r="AQ8" s="94" t="s">
        <v>39</v>
      </c>
      <c r="AR8" s="94" t="s">
        <v>495</v>
      </c>
      <c r="AS8" s="94" t="s">
        <v>484</v>
      </c>
      <c r="AT8" s="94" t="s">
        <v>380</v>
      </c>
      <c r="AU8" s="94" t="s">
        <v>69</v>
      </c>
      <c r="AV8" s="94" t="s">
        <v>35</v>
      </c>
      <c r="AW8" s="94" t="s">
        <v>65</v>
      </c>
      <c r="AX8" s="94" t="s">
        <v>66</v>
      </c>
      <c r="AY8" s="66">
        <v>0</v>
      </c>
      <c r="AZ8" s="66">
        <v>0</v>
      </c>
      <c r="BA8" s="66">
        <v>0</v>
      </c>
      <c r="BB8" s="66">
        <v>0</v>
      </c>
      <c r="BC8" s="66">
        <v>0</v>
      </c>
    </row>
    <row r="9" spans="1:55" ht="28.8" x14ac:dyDescent="0.3">
      <c r="A9" s="94" t="s">
        <v>465</v>
      </c>
      <c r="B9" s="94" t="s">
        <v>466</v>
      </c>
      <c r="C9" s="94" t="s">
        <v>467</v>
      </c>
      <c r="D9" s="94" t="s">
        <v>468</v>
      </c>
      <c r="E9" s="94" t="s">
        <v>469</v>
      </c>
      <c r="F9" s="94" t="s">
        <v>470</v>
      </c>
      <c r="G9" s="94" t="s">
        <v>558</v>
      </c>
      <c r="H9" s="94" t="s">
        <v>57</v>
      </c>
      <c r="I9" s="94" t="s">
        <v>559</v>
      </c>
      <c r="J9" s="94" t="s">
        <v>58</v>
      </c>
      <c r="K9" s="94" t="s">
        <v>560</v>
      </c>
      <c r="L9" s="94" t="s">
        <v>59</v>
      </c>
      <c r="M9" s="94" t="s">
        <v>561</v>
      </c>
      <c r="N9" s="94" t="s">
        <v>60</v>
      </c>
      <c r="O9" s="94" t="s">
        <v>562</v>
      </c>
      <c r="P9" s="94" t="s">
        <v>61</v>
      </c>
      <c r="Q9" s="94" t="s">
        <v>270</v>
      </c>
      <c r="R9" s="94" t="s">
        <v>208</v>
      </c>
      <c r="S9" s="94" t="s">
        <v>274</v>
      </c>
      <c r="T9" s="94" t="s">
        <v>41</v>
      </c>
      <c r="U9" s="94" t="s">
        <v>2872</v>
      </c>
      <c r="V9" s="94" t="s">
        <v>2873</v>
      </c>
      <c r="W9" s="95" t="s">
        <v>4249</v>
      </c>
      <c r="X9" s="19">
        <v>7802313</v>
      </c>
      <c r="Y9" s="94"/>
      <c r="Z9" s="80"/>
      <c r="AA9" s="94"/>
      <c r="AB9" s="80"/>
      <c r="AC9" s="94"/>
      <c r="AD9" s="94" t="s">
        <v>2855</v>
      </c>
      <c r="AE9" s="94" t="s">
        <v>2855</v>
      </c>
      <c r="AF9" s="94" t="s">
        <v>4250</v>
      </c>
      <c r="AG9" s="94" t="s">
        <v>4231</v>
      </c>
      <c r="AH9" s="94" t="s">
        <v>415</v>
      </c>
      <c r="AI9" s="94"/>
      <c r="AJ9" s="94"/>
      <c r="AK9" s="94" t="s">
        <v>2855</v>
      </c>
      <c r="AL9" s="80"/>
      <c r="AM9" s="94" t="s">
        <v>4251</v>
      </c>
      <c r="AN9" s="80">
        <v>45087</v>
      </c>
      <c r="AO9" s="94" t="s">
        <v>4225</v>
      </c>
      <c r="AP9" s="94" t="s">
        <v>483</v>
      </c>
      <c r="AQ9" s="94" t="s">
        <v>39</v>
      </c>
      <c r="AR9" s="94" t="s">
        <v>495</v>
      </c>
      <c r="AS9" s="94" t="s">
        <v>484</v>
      </c>
      <c r="AT9" s="94" t="s">
        <v>2064</v>
      </c>
      <c r="AU9" s="94" t="s">
        <v>209</v>
      </c>
      <c r="AV9" s="94" t="s">
        <v>35</v>
      </c>
      <c r="AW9" s="94" t="s">
        <v>65</v>
      </c>
      <c r="AX9" s="94" t="s">
        <v>66</v>
      </c>
      <c r="AY9" s="66">
        <v>0</v>
      </c>
      <c r="AZ9" s="66">
        <v>0</v>
      </c>
      <c r="BA9" s="66">
        <v>0</v>
      </c>
      <c r="BB9" s="66">
        <v>0</v>
      </c>
      <c r="BC9" s="66">
        <v>0</v>
      </c>
    </row>
    <row r="10" spans="1:55" ht="28.8" x14ac:dyDescent="0.3">
      <c r="A10" s="94" t="s">
        <v>465</v>
      </c>
      <c r="B10" s="94" t="s">
        <v>466</v>
      </c>
      <c r="C10" s="94" t="s">
        <v>467</v>
      </c>
      <c r="D10" s="94" t="s">
        <v>468</v>
      </c>
      <c r="E10" s="94" t="s">
        <v>469</v>
      </c>
      <c r="F10" s="94" t="s">
        <v>470</v>
      </c>
      <c r="G10" s="94" t="s">
        <v>558</v>
      </c>
      <c r="H10" s="94" t="s">
        <v>57</v>
      </c>
      <c r="I10" s="94" t="s">
        <v>559</v>
      </c>
      <c r="J10" s="94" t="s">
        <v>58</v>
      </c>
      <c r="K10" s="94" t="s">
        <v>560</v>
      </c>
      <c r="L10" s="94" t="s">
        <v>59</v>
      </c>
      <c r="M10" s="94" t="s">
        <v>561</v>
      </c>
      <c r="N10" s="94" t="s">
        <v>60</v>
      </c>
      <c r="O10" s="94" t="s">
        <v>562</v>
      </c>
      <c r="P10" s="94" t="s">
        <v>61</v>
      </c>
      <c r="Q10" s="94" t="s">
        <v>582</v>
      </c>
      <c r="R10" s="94" t="s">
        <v>71</v>
      </c>
      <c r="S10" s="94" t="s">
        <v>274</v>
      </c>
      <c r="T10" s="94" t="s">
        <v>41</v>
      </c>
      <c r="U10" s="94" t="s">
        <v>73</v>
      </c>
      <c r="V10" s="94" t="s">
        <v>583</v>
      </c>
      <c r="W10" s="95" t="s">
        <v>4252</v>
      </c>
      <c r="X10" s="19">
        <v>2485682</v>
      </c>
      <c r="Y10" s="94"/>
      <c r="Z10" s="80"/>
      <c r="AA10" s="94"/>
      <c r="AB10" s="80"/>
      <c r="AC10" s="94"/>
      <c r="AD10" s="94" t="s">
        <v>2855</v>
      </c>
      <c r="AE10" s="94" t="s">
        <v>2855</v>
      </c>
      <c r="AF10" s="94" t="s">
        <v>4253</v>
      </c>
      <c r="AG10" s="94" t="s">
        <v>4231</v>
      </c>
      <c r="AH10" s="94" t="s">
        <v>415</v>
      </c>
      <c r="AI10" s="94"/>
      <c r="AJ10" s="94"/>
      <c r="AK10" s="94" t="s">
        <v>2855</v>
      </c>
      <c r="AL10" s="80"/>
      <c r="AM10" s="94" t="s">
        <v>4254</v>
      </c>
      <c r="AN10" s="80">
        <v>45087</v>
      </c>
      <c r="AO10" s="94" t="s">
        <v>4225</v>
      </c>
      <c r="AP10" s="94" t="s">
        <v>483</v>
      </c>
      <c r="AQ10" s="94" t="s">
        <v>39</v>
      </c>
      <c r="AR10" s="94" t="s">
        <v>495</v>
      </c>
      <c r="AS10" s="94" t="s">
        <v>484</v>
      </c>
      <c r="AT10" s="94" t="s">
        <v>378</v>
      </c>
      <c r="AU10" s="94" t="s">
        <v>72</v>
      </c>
      <c r="AV10" s="94" t="s">
        <v>35</v>
      </c>
      <c r="AW10" s="94" t="s">
        <v>65</v>
      </c>
      <c r="AX10" s="94" t="s">
        <v>66</v>
      </c>
      <c r="AY10" s="66">
        <v>0</v>
      </c>
      <c r="AZ10" s="66">
        <v>0</v>
      </c>
      <c r="BA10" s="66">
        <v>0</v>
      </c>
      <c r="BB10" s="66">
        <v>0</v>
      </c>
      <c r="BC10" s="66">
        <v>0</v>
      </c>
    </row>
    <row r="11" spans="1:55" ht="28.8" x14ac:dyDescent="0.3">
      <c r="A11" s="94" t="s">
        <v>465</v>
      </c>
      <c r="B11" s="94" t="s">
        <v>466</v>
      </c>
      <c r="C11" s="94" t="s">
        <v>467</v>
      </c>
      <c r="D11" s="94" t="s">
        <v>468</v>
      </c>
      <c r="E11" s="94" t="s">
        <v>469</v>
      </c>
      <c r="F11" s="94" t="s">
        <v>470</v>
      </c>
      <c r="G11" s="94" t="s">
        <v>558</v>
      </c>
      <c r="H11" s="94" t="s">
        <v>57</v>
      </c>
      <c r="I11" s="94" t="s">
        <v>559</v>
      </c>
      <c r="J11" s="94" t="s">
        <v>58</v>
      </c>
      <c r="K11" s="94" t="s">
        <v>560</v>
      </c>
      <c r="L11" s="94" t="s">
        <v>59</v>
      </c>
      <c r="M11" s="94" t="s">
        <v>561</v>
      </c>
      <c r="N11" s="94" t="s">
        <v>60</v>
      </c>
      <c r="O11" s="94" t="s">
        <v>562</v>
      </c>
      <c r="P11" s="94" t="s">
        <v>61</v>
      </c>
      <c r="Q11" s="94" t="s">
        <v>582</v>
      </c>
      <c r="R11" s="94" t="s">
        <v>71</v>
      </c>
      <c r="S11" s="94" t="s">
        <v>274</v>
      </c>
      <c r="T11" s="94" t="s">
        <v>41</v>
      </c>
      <c r="U11" s="94" t="s">
        <v>73</v>
      </c>
      <c r="V11" s="94" t="s">
        <v>583</v>
      </c>
      <c r="W11" s="95" t="s">
        <v>4255</v>
      </c>
      <c r="X11" s="19">
        <v>3078500</v>
      </c>
      <c r="Y11" s="94"/>
      <c r="Z11" s="80"/>
      <c r="AA11" s="94"/>
      <c r="AB11" s="80"/>
      <c r="AC11" s="94"/>
      <c r="AD11" s="94" t="s">
        <v>2855</v>
      </c>
      <c r="AE11" s="94" t="s">
        <v>2855</v>
      </c>
      <c r="AF11" s="94" t="s">
        <v>4256</v>
      </c>
      <c r="AG11" s="94" t="s">
        <v>4188</v>
      </c>
      <c r="AH11" s="94" t="s">
        <v>415</v>
      </c>
      <c r="AI11" s="94"/>
      <c r="AJ11" s="94"/>
      <c r="AK11" s="94" t="s">
        <v>2855</v>
      </c>
      <c r="AL11" s="80"/>
      <c r="AM11" s="94" t="s">
        <v>4257</v>
      </c>
      <c r="AN11" s="80">
        <v>45094</v>
      </c>
      <c r="AO11" s="94" t="s">
        <v>4225</v>
      </c>
      <c r="AP11" s="94" t="s">
        <v>483</v>
      </c>
      <c r="AQ11" s="94" t="s">
        <v>39</v>
      </c>
      <c r="AR11" s="94" t="s">
        <v>495</v>
      </c>
      <c r="AS11" s="94" t="s">
        <v>484</v>
      </c>
      <c r="AT11" s="94" t="s">
        <v>378</v>
      </c>
      <c r="AU11" s="94" t="s">
        <v>72</v>
      </c>
      <c r="AV11" s="94" t="s">
        <v>35</v>
      </c>
      <c r="AW11" s="94" t="s">
        <v>65</v>
      </c>
      <c r="AX11" s="94" t="s">
        <v>66</v>
      </c>
      <c r="AY11" s="66">
        <v>0</v>
      </c>
      <c r="AZ11" s="66">
        <v>0</v>
      </c>
      <c r="BA11" s="66">
        <v>0</v>
      </c>
      <c r="BB11" s="66">
        <v>0</v>
      </c>
      <c r="BC11" s="66">
        <v>0</v>
      </c>
    </row>
    <row r="12" spans="1:55" ht="28.8" x14ac:dyDescent="0.3">
      <c r="A12" s="94" t="s">
        <v>465</v>
      </c>
      <c r="B12" s="94" t="s">
        <v>466</v>
      </c>
      <c r="C12" s="94" t="s">
        <v>467</v>
      </c>
      <c r="D12" s="94" t="s">
        <v>468</v>
      </c>
      <c r="E12" s="94" t="s">
        <v>469</v>
      </c>
      <c r="F12" s="94" t="s">
        <v>470</v>
      </c>
      <c r="G12" s="94" t="s">
        <v>558</v>
      </c>
      <c r="H12" s="94" t="s">
        <v>57</v>
      </c>
      <c r="I12" s="94" t="s">
        <v>559</v>
      </c>
      <c r="J12" s="94" t="s">
        <v>58</v>
      </c>
      <c r="K12" s="94" t="s">
        <v>560</v>
      </c>
      <c r="L12" s="94" t="s">
        <v>59</v>
      </c>
      <c r="M12" s="94" t="s">
        <v>596</v>
      </c>
      <c r="N12" s="94" t="s">
        <v>126</v>
      </c>
      <c r="O12" s="94" t="s">
        <v>597</v>
      </c>
      <c r="P12" s="94" t="s">
        <v>127</v>
      </c>
      <c r="Q12" s="94" t="s">
        <v>598</v>
      </c>
      <c r="R12" s="94" t="s">
        <v>128</v>
      </c>
      <c r="S12" s="94" t="s">
        <v>316</v>
      </c>
      <c r="T12" s="94" t="s">
        <v>129</v>
      </c>
      <c r="U12" s="94" t="s">
        <v>131</v>
      </c>
      <c r="V12" s="94" t="s">
        <v>599</v>
      </c>
      <c r="W12" s="95" t="s">
        <v>4258</v>
      </c>
      <c r="X12" s="19">
        <v>889000</v>
      </c>
      <c r="Y12" s="94"/>
      <c r="Z12" s="80"/>
      <c r="AA12" s="94"/>
      <c r="AB12" s="80"/>
      <c r="AC12" s="94"/>
      <c r="AD12" s="94" t="s">
        <v>2855</v>
      </c>
      <c r="AE12" s="94" t="s">
        <v>2855</v>
      </c>
      <c r="AF12" s="94" t="s">
        <v>4259</v>
      </c>
      <c r="AG12" s="94" t="s">
        <v>4001</v>
      </c>
      <c r="AH12" s="94" t="s">
        <v>415</v>
      </c>
      <c r="AI12" s="94"/>
      <c r="AJ12" s="94"/>
      <c r="AK12" s="94" t="s">
        <v>2855</v>
      </c>
      <c r="AL12" s="80"/>
      <c r="AM12" s="94" t="s">
        <v>4260</v>
      </c>
      <c r="AN12" s="80">
        <v>45077</v>
      </c>
      <c r="AO12" s="94" t="s">
        <v>4225</v>
      </c>
      <c r="AP12" s="94" t="s">
        <v>483</v>
      </c>
      <c r="AQ12" s="94" t="s">
        <v>132</v>
      </c>
      <c r="AR12" s="94" t="s">
        <v>604</v>
      </c>
      <c r="AS12" s="94" t="s">
        <v>484</v>
      </c>
      <c r="AT12" s="94" t="s">
        <v>383</v>
      </c>
      <c r="AU12" s="94" t="s">
        <v>130</v>
      </c>
      <c r="AV12" s="94" t="s">
        <v>35</v>
      </c>
      <c r="AW12" s="94" t="s">
        <v>65</v>
      </c>
      <c r="AX12" s="94" t="s">
        <v>66</v>
      </c>
      <c r="AY12" s="66">
        <v>0</v>
      </c>
      <c r="AZ12" s="66">
        <v>0</v>
      </c>
      <c r="BA12" s="66">
        <v>0</v>
      </c>
      <c r="BB12" s="66">
        <v>0</v>
      </c>
      <c r="BC12" s="66">
        <v>0</v>
      </c>
    </row>
    <row r="13" spans="1:55" ht="28.8" x14ac:dyDescent="0.3">
      <c r="A13" s="94" t="s">
        <v>465</v>
      </c>
      <c r="B13" s="94" t="s">
        <v>466</v>
      </c>
      <c r="C13" s="94" t="s">
        <v>467</v>
      </c>
      <c r="D13" s="94" t="s">
        <v>468</v>
      </c>
      <c r="E13" s="94" t="s">
        <v>469</v>
      </c>
      <c r="F13" s="94" t="s">
        <v>470</v>
      </c>
      <c r="G13" s="94" t="s">
        <v>558</v>
      </c>
      <c r="H13" s="94" t="s">
        <v>57</v>
      </c>
      <c r="I13" s="94" t="s">
        <v>559</v>
      </c>
      <c r="J13" s="94" t="s">
        <v>58</v>
      </c>
      <c r="K13" s="94" t="s">
        <v>560</v>
      </c>
      <c r="L13" s="94" t="s">
        <v>59</v>
      </c>
      <c r="M13" s="94" t="s">
        <v>596</v>
      </c>
      <c r="N13" s="94" t="s">
        <v>126</v>
      </c>
      <c r="O13" s="94" t="s">
        <v>597</v>
      </c>
      <c r="P13" s="94" t="s">
        <v>127</v>
      </c>
      <c r="Q13" s="94" t="s">
        <v>598</v>
      </c>
      <c r="R13" s="94" t="s">
        <v>128</v>
      </c>
      <c r="S13" s="94" t="s">
        <v>316</v>
      </c>
      <c r="T13" s="94" t="s">
        <v>129</v>
      </c>
      <c r="U13" s="94" t="s">
        <v>131</v>
      </c>
      <c r="V13" s="94" t="s">
        <v>599</v>
      </c>
      <c r="W13" s="95" t="s">
        <v>4261</v>
      </c>
      <c r="X13" s="19">
        <v>850000</v>
      </c>
      <c r="Y13" s="94"/>
      <c r="Z13" s="80"/>
      <c r="AA13" s="94"/>
      <c r="AB13" s="80"/>
      <c r="AC13" s="94"/>
      <c r="AD13" s="94" t="s">
        <v>2855</v>
      </c>
      <c r="AE13" s="94" t="s">
        <v>2855</v>
      </c>
      <c r="AF13" s="94" t="s">
        <v>4262</v>
      </c>
      <c r="AG13" s="94" t="s">
        <v>4198</v>
      </c>
      <c r="AH13" s="94" t="s">
        <v>415</v>
      </c>
      <c r="AI13" s="94"/>
      <c r="AJ13" s="94"/>
      <c r="AK13" s="94" t="s">
        <v>2855</v>
      </c>
      <c r="AL13" s="80"/>
      <c r="AM13" s="94" t="s">
        <v>4263</v>
      </c>
      <c r="AN13" s="80">
        <v>45085</v>
      </c>
      <c r="AO13" s="94" t="s">
        <v>4225</v>
      </c>
      <c r="AP13" s="94" t="s">
        <v>483</v>
      </c>
      <c r="AQ13" s="94" t="s">
        <v>132</v>
      </c>
      <c r="AR13" s="94" t="s">
        <v>604</v>
      </c>
      <c r="AS13" s="94" t="s">
        <v>484</v>
      </c>
      <c r="AT13" s="94" t="s">
        <v>383</v>
      </c>
      <c r="AU13" s="94" t="s">
        <v>130</v>
      </c>
      <c r="AV13" s="94" t="s">
        <v>35</v>
      </c>
      <c r="AW13" s="94" t="s">
        <v>65</v>
      </c>
      <c r="AX13" s="94" t="s">
        <v>66</v>
      </c>
      <c r="AY13" s="66">
        <v>0</v>
      </c>
      <c r="AZ13" s="66">
        <v>0</v>
      </c>
      <c r="BA13" s="66">
        <v>0</v>
      </c>
      <c r="BB13" s="66">
        <v>0</v>
      </c>
      <c r="BC13" s="66">
        <v>0</v>
      </c>
    </row>
    <row r="14" spans="1:55" ht="28.8" x14ac:dyDescent="0.3">
      <c r="A14" s="94" t="s">
        <v>465</v>
      </c>
      <c r="B14" s="94" t="s">
        <v>466</v>
      </c>
      <c r="C14" s="94" t="s">
        <v>467</v>
      </c>
      <c r="D14" s="94" t="s">
        <v>468</v>
      </c>
      <c r="E14" s="94" t="s">
        <v>469</v>
      </c>
      <c r="F14" s="94" t="s">
        <v>470</v>
      </c>
      <c r="G14" s="94" t="s">
        <v>558</v>
      </c>
      <c r="H14" s="94" t="s">
        <v>57</v>
      </c>
      <c r="I14" s="94" t="s">
        <v>559</v>
      </c>
      <c r="J14" s="94" t="s">
        <v>58</v>
      </c>
      <c r="K14" s="94" t="s">
        <v>560</v>
      </c>
      <c r="L14" s="94" t="s">
        <v>59</v>
      </c>
      <c r="M14" s="94" t="s">
        <v>596</v>
      </c>
      <c r="N14" s="94" t="s">
        <v>126</v>
      </c>
      <c r="O14" s="94" t="s">
        <v>597</v>
      </c>
      <c r="P14" s="94" t="s">
        <v>127</v>
      </c>
      <c r="Q14" s="94" t="s">
        <v>598</v>
      </c>
      <c r="R14" s="94" t="s">
        <v>128</v>
      </c>
      <c r="S14" s="94" t="s">
        <v>316</v>
      </c>
      <c r="T14" s="94" t="s">
        <v>129</v>
      </c>
      <c r="U14" s="94" t="s">
        <v>131</v>
      </c>
      <c r="V14" s="94" t="s">
        <v>599</v>
      </c>
      <c r="W14" s="95" t="s">
        <v>4264</v>
      </c>
      <c r="X14" s="19">
        <v>180000</v>
      </c>
      <c r="Y14" s="94"/>
      <c r="Z14" s="80"/>
      <c r="AA14" s="94"/>
      <c r="AB14" s="80"/>
      <c r="AC14" s="94"/>
      <c r="AD14" s="94" t="s">
        <v>2855</v>
      </c>
      <c r="AE14" s="94" t="s">
        <v>2855</v>
      </c>
      <c r="AF14" s="94" t="s">
        <v>4265</v>
      </c>
      <c r="AG14" s="94" t="s">
        <v>4266</v>
      </c>
      <c r="AH14" s="94" t="s">
        <v>415</v>
      </c>
      <c r="AI14" s="94"/>
      <c r="AJ14" s="94"/>
      <c r="AK14" s="94" t="s">
        <v>2855</v>
      </c>
      <c r="AL14" s="80"/>
      <c r="AM14" s="94" t="s">
        <v>4267</v>
      </c>
      <c r="AN14" s="80">
        <v>45102</v>
      </c>
      <c r="AO14" s="94" t="s">
        <v>4225</v>
      </c>
      <c r="AP14" s="94" t="s">
        <v>483</v>
      </c>
      <c r="AQ14" s="94" t="s">
        <v>132</v>
      </c>
      <c r="AR14" s="94" t="s">
        <v>604</v>
      </c>
      <c r="AS14" s="94" t="s">
        <v>484</v>
      </c>
      <c r="AT14" s="94" t="s">
        <v>383</v>
      </c>
      <c r="AU14" s="94" t="s">
        <v>130</v>
      </c>
      <c r="AV14" s="94" t="s">
        <v>35</v>
      </c>
      <c r="AW14" s="94" t="s">
        <v>65</v>
      </c>
      <c r="AX14" s="94" t="s">
        <v>66</v>
      </c>
      <c r="AY14" s="66">
        <v>0</v>
      </c>
      <c r="AZ14" s="66">
        <v>0</v>
      </c>
      <c r="BA14" s="66">
        <v>0</v>
      </c>
      <c r="BB14" s="66">
        <v>0</v>
      </c>
      <c r="BC14" s="66">
        <v>0</v>
      </c>
    </row>
    <row r="15" spans="1:55" ht="28.8" x14ac:dyDescent="0.3">
      <c r="A15" s="94" t="s">
        <v>465</v>
      </c>
      <c r="B15" s="94" t="s">
        <v>466</v>
      </c>
      <c r="C15" s="94" t="s">
        <v>467</v>
      </c>
      <c r="D15" s="94" t="s">
        <v>468</v>
      </c>
      <c r="E15" s="94" t="s">
        <v>469</v>
      </c>
      <c r="F15" s="94" t="s">
        <v>470</v>
      </c>
      <c r="G15" s="94" t="s">
        <v>558</v>
      </c>
      <c r="H15" s="94" t="s">
        <v>57</v>
      </c>
      <c r="I15" s="94" t="s">
        <v>559</v>
      </c>
      <c r="J15" s="94" t="s">
        <v>58</v>
      </c>
      <c r="K15" s="94" t="s">
        <v>560</v>
      </c>
      <c r="L15" s="94" t="s">
        <v>59</v>
      </c>
      <c r="M15" s="94" t="s">
        <v>596</v>
      </c>
      <c r="N15" s="94" t="s">
        <v>126</v>
      </c>
      <c r="O15" s="94" t="s">
        <v>597</v>
      </c>
      <c r="P15" s="94" t="s">
        <v>127</v>
      </c>
      <c r="Q15" s="94" t="s">
        <v>598</v>
      </c>
      <c r="R15" s="94" t="s">
        <v>128</v>
      </c>
      <c r="S15" s="94" t="s">
        <v>316</v>
      </c>
      <c r="T15" s="94" t="s">
        <v>129</v>
      </c>
      <c r="U15" s="94" t="s">
        <v>134</v>
      </c>
      <c r="V15" s="94" t="s">
        <v>1654</v>
      </c>
      <c r="W15" s="95" t="s">
        <v>4268</v>
      </c>
      <c r="X15" s="19">
        <v>88000</v>
      </c>
      <c r="Y15" s="94"/>
      <c r="Z15" s="80"/>
      <c r="AA15" s="94"/>
      <c r="AB15" s="80"/>
      <c r="AC15" s="94"/>
      <c r="AD15" s="94" t="s">
        <v>2855</v>
      </c>
      <c r="AE15" s="94" t="s">
        <v>2855</v>
      </c>
      <c r="AF15" s="94" t="s">
        <v>4269</v>
      </c>
      <c r="AG15" s="94" t="s">
        <v>4183</v>
      </c>
      <c r="AH15" s="94" t="s">
        <v>415</v>
      </c>
      <c r="AI15" s="94"/>
      <c r="AJ15" s="94"/>
      <c r="AK15" s="94" t="s">
        <v>2855</v>
      </c>
      <c r="AL15" s="80"/>
      <c r="AM15" s="94" t="s">
        <v>4270</v>
      </c>
      <c r="AN15" s="80">
        <v>45086</v>
      </c>
      <c r="AO15" s="94" t="s">
        <v>4225</v>
      </c>
      <c r="AP15" s="94" t="s">
        <v>483</v>
      </c>
      <c r="AQ15" s="94" t="s">
        <v>132</v>
      </c>
      <c r="AR15" s="94" t="s">
        <v>604</v>
      </c>
      <c r="AS15" s="94" t="s">
        <v>484</v>
      </c>
      <c r="AT15" s="94" t="s">
        <v>383</v>
      </c>
      <c r="AU15" s="94" t="s">
        <v>130</v>
      </c>
      <c r="AV15" s="94" t="s">
        <v>35</v>
      </c>
      <c r="AW15" s="94" t="s">
        <v>65</v>
      </c>
      <c r="AX15" s="94" t="s">
        <v>66</v>
      </c>
      <c r="AY15" s="66">
        <v>0</v>
      </c>
      <c r="AZ15" s="66">
        <v>0</v>
      </c>
      <c r="BA15" s="66">
        <v>0</v>
      </c>
      <c r="BB15" s="66">
        <v>0</v>
      </c>
      <c r="BC15" s="66">
        <v>0</v>
      </c>
    </row>
    <row r="16" spans="1:55" ht="28.8" x14ac:dyDescent="0.3">
      <c r="A16" s="94" t="s">
        <v>465</v>
      </c>
      <c r="B16" s="94" t="s">
        <v>466</v>
      </c>
      <c r="C16" s="94" t="s">
        <v>467</v>
      </c>
      <c r="D16" s="94" t="s">
        <v>468</v>
      </c>
      <c r="E16" s="94" t="s">
        <v>469</v>
      </c>
      <c r="F16" s="94" t="s">
        <v>470</v>
      </c>
      <c r="G16" s="94" t="s">
        <v>558</v>
      </c>
      <c r="H16" s="94" t="s">
        <v>57</v>
      </c>
      <c r="I16" s="94" t="s">
        <v>559</v>
      </c>
      <c r="J16" s="94" t="s">
        <v>58</v>
      </c>
      <c r="K16" s="94" t="s">
        <v>560</v>
      </c>
      <c r="L16" s="94" t="s">
        <v>59</v>
      </c>
      <c r="M16" s="94" t="s">
        <v>596</v>
      </c>
      <c r="N16" s="94" t="s">
        <v>126</v>
      </c>
      <c r="O16" s="94" t="s">
        <v>597</v>
      </c>
      <c r="P16" s="94" t="s">
        <v>127</v>
      </c>
      <c r="Q16" s="94" t="s">
        <v>598</v>
      </c>
      <c r="R16" s="94" t="s">
        <v>128</v>
      </c>
      <c r="S16" s="94" t="s">
        <v>316</v>
      </c>
      <c r="T16" s="94" t="s">
        <v>129</v>
      </c>
      <c r="U16" s="94" t="s">
        <v>134</v>
      </c>
      <c r="V16" s="94" t="s">
        <v>1654</v>
      </c>
      <c r="W16" s="95" t="s">
        <v>4271</v>
      </c>
      <c r="X16" s="19">
        <v>180000</v>
      </c>
      <c r="Y16" s="94"/>
      <c r="Z16" s="80"/>
      <c r="AA16" s="94"/>
      <c r="AB16" s="80"/>
      <c r="AC16" s="94"/>
      <c r="AD16" s="94" t="s">
        <v>2855</v>
      </c>
      <c r="AE16" s="94" t="s">
        <v>2855</v>
      </c>
      <c r="AF16" s="94" t="s">
        <v>4272</v>
      </c>
      <c r="AG16" s="94" t="s">
        <v>4183</v>
      </c>
      <c r="AH16" s="94" t="s">
        <v>415</v>
      </c>
      <c r="AI16" s="94"/>
      <c r="AJ16" s="94"/>
      <c r="AK16" s="94" t="s">
        <v>2855</v>
      </c>
      <c r="AL16" s="80"/>
      <c r="AM16" s="94" t="s">
        <v>4273</v>
      </c>
      <c r="AN16" s="80">
        <v>45086</v>
      </c>
      <c r="AO16" s="94" t="s">
        <v>4225</v>
      </c>
      <c r="AP16" s="94" t="s">
        <v>483</v>
      </c>
      <c r="AQ16" s="94" t="s">
        <v>132</v>
      </c>
      <c r="AR16" s="94" t="s">
        <v>604</v>
      </c>
      <c r="AS16" s="94" t="s">
        <v>484</v>
      </c>
      <c r="AT16" s="94" t="s">
        <v>383</v>
      </c>
      <c r="AU16" s="94" t="s">
        <v>130</v>
      </c>
      <c r="AV16" s="94" t="s">
        <v>35</v>
      </c>
      <c r="AW16" s="94" t="s">
        <v>65</v>
      </c>
      <c r="AX16" s="94" t="s">
        <v>66</v>
      </c>
      <c r="AY16" s="66">
        <v>0</v>
      </c>
      <c r="AZ16" s="66">
        <v>0</v>
      </c>
      <c r="BA16" s="66">
        <v>0</v>
      </c>
      <c r="BB16" s="66">
        <v>0</v>
      </c>
      <c r="BC16" s="66">
        <v>0</v>
      </c>
    </row>
    <row r="17" spans="1:55" ht="28.8" x14ac:dyDescent="0.3">
      <c r="A17" s="94" t="s">
        <v>465</v>
      </c>
      <c r="B17" s="94" t="s">
        <v>466</v>
      </c>
      <c r="C17" s="94" t="s">
        <v>467</v>
      </c>
      <c r="D17" s="94" t="s">
        <v>468</v>
      </c>
      <c r="E17" s="94" t="s">
        <v>469</v>
      </c>
      <c r="F17" s="94" t="s">
        <v>470</v>
      </c>
      <c r="G17" s="94" t="s">
        <v>558</v>
      </c>
      <c r="H17" s="94" t="s">
        <v>57</v>
      </c>
      <c r="I17" s="94" t="s">
        <v>559</v>
      </c>
      <c r="J17" s="94" t="s">
        <v>58</v>
      </c>
      <c r="K17" s="94" t="s">
        <v>560</v>
      </c>
      <c r="L17" s="94" t="s">
        <v>59</v>
      </c>
      <c r="M17" s="94" t="s">
        <v>596</v>
      </c>
      <c r="N17" s="94" t="s">
        <v>126</v>
      </c>
      <c r="O17" s="94" t="s">
        <v>597</v>
      </c>
      <c r="P17" s="94" t="s">
        <v>127</v>
      </c>
      <c r="Q17" s="94" t="s">
        <v>598</v>
      </c>
      <c r="R17" s="94" t="s">
        <v>128</v>
      </c>
      <c r="S17" s="94" t="s">
        <v>316</v>
      </c>
      <c r="T17" s="94" t="s">
        <v>129</v>
      </c>
      <c r="U17" s="94" t="s">
        <v>202</v>
      </c>
      <c r="V17" s="94" t="s">
        <v>621</v>
      </c>
      <c r="W17" s="95" t="s">
        <v>4274</v>
      </c>
      <c r="X17" s="19">
        <v>1750000</v>
      </c>
      <c r="Y17" s="94"/>
      <c r="Z17" s="80"/>
      <c r="AA17" s="94"/>
      <c r="AB17" s="80"/>
      <c r="AC17" s="94"/>
      <c r="AD17" s="94" t="s">
        <v>2855</v>
      </c>
      <c r="AE17" s="94" t="s">
        <v>2855</v>
      </c>
      <c r="AF17" s="94" t="s">
        <v>4275</v>
      </c>
      <c r="AG17" s="94" t="s">
        <v>4276</v>
      </c>
      <c r="AH17" s="94" t="s">
        <v>415</v>
      </c>
      <c r="AI17" s="94"/>
      <c r="AJ17" s="94"/>
      <c r="AK17" s="94" t="s">
        <v>2855</v>
      </c>
      <c r="AL17" s="80"/>
      <c r="AM17" s="94" t="s">
        <v>4277</v>
      </c>
      <c r="AN17" s="80">
        <v>45097</v>
      </c>
      <c r="AO17" s="94" t="s">
        <v>4225</v>
      </c>
      <c r="AP17" s="94" t="s">
        <v>483</v>
      </c>
      <c r="AQ17" s="94" t="s">
        <v>132</v>
      </c>
      <c r="AR17" s="94" t="s">
        <v>604</v>
      </c>
      <c r="AS17" s="94" t="s">
        <v>484</v>
      </c>
      <c r="AT17" s="94" t="s">
        <v>383</v>
      </c>
      <c r="AU17" s="94" t="s">
        <v>130</v>
      </c>
      <c r="AV17" s="94" t="s">
        <v>35</v>
      </c>
      <c r="AW17" s="94" t="s">
        <v>65</v>
      </c>
      <c r="AX17" s="94" t="s">
        <v>66</v>
      </c>
      <c r="AY17" s="66">
        <v>0</v>
      </c>
      <c r="AZ17" s="66">
        <v>0</v>
      </c>
      <c r="BA17" s="66">
        <v>0</v>
      </c>
      <c r="BB17" s="66">
        <v>0</v>
      </c>
      <c r="BC17" s="66">
        <v>0</v>
      </c>
    </row>
    <row r="18" spans="1:55" ht="28.8" x14ac:dyDescent="0.3">
      <c r="A18" s="94" t="s">
        <v>465</v>
      </c>
      <c r="B18" s="94" t="s">
        <v>466</v>
      </c>
      <c r="C18" s="94" t="s">
        <v>467</v>
      </c>
      <c r="D18" s="94" t="s">
        <v>468</v>
      </c>
      <c r="E18" s="94" t="s">
        <v>469</v>
      </c>
      <c r="F18" s="94" t="s">
        <v>470</v>
      </c>
      <c r="G18" s="94" t="s">
        <v>558</v>
      </c>
      <c r="H18" s="94" t="s">
        <v>57</v>
      </c>
      <c r="I18" s="94" t="s">
        <v>559</v>
      </c>
      <c r="J18" s="94" t="s">
        <v>58</v>
      </c>
      <c r="K18" s="94" t="s">
        <v>560</v>
      </c>
      <c r="L18" s="94" t="s">
        <v>59</v>
      </c>
      <c r="M18" s="94" t="s">
        <v>596</v>
      </c>
      <c r="N18" s="94" t="s">
        <v>126</v>
      </c>
      <c r="O18" s="94" t="s">
        <v>597</v>
      </c>
      <c r="P18" s="94" t="s">
        <v>127</v>
      </c>
      <c r="Q18" s="94" t="s">
        <v>598</v>
      </c>
      <c r="R18" s="94" t="s">
        <v>128</v>
      </c>
      <c r="S18" s="94" t="s">
        <v>276</v>
      </c>
      <c r="T18" s="94" t="s">
        <v>98</v>
      </c>
      <c r="U18" s="94" t="s">
        <v>89</v>
      </c>
      <c r="V18" s="94" t="s">
        <v>1689</v>
      </c>
      <c r="W18" s="95" t="s">
        <v>4278</v>
      </c>
      <c r="X18" s="19">
        <v>992000</v>
      </c>
      <c r="Y18" s="94"/>
      <c r="Z18" s="80"/>
      <c r="AA18" s="94"/>
      <c r="AB18" s="80"/>
      <c r="AC18" s="94"/>
      <c r="AD18" s="94" t="s">
        <v>2855</v>
      </c>
      <c r="AE18" s="94" t="s">
        <v>2855</v>
      </c>
      <c r="AF18" s="94" t="s">
        <v>4279</v>
      </c>
      <c r="AG18" s="94" t="s">
        <v>4280</v>
      </c>
      <c r="AH18" s="94" t="s">
        <v>415</v>
      </c>
      <c r="AI18" s="94"/>
      <c r="AJ18" s="94"/>
      <c r="AK18" s="94" t="s">
        <v>2855</v>
      </c>
      <c r="AL18" s="80"/>
      <c r="AM18" s="94" t="s">
        <v>4281</v>
      </c>
      <c r="AN18" s="80">
        <v>45125</v>
      </c>
      <c r="AO18" s="94" t="s">
        <v>4225</v>
      </c>
      <c r="AP18" s="94" t="s">
        <v>483</v>
      </c>
      <c r="AQ18" s="94" t="s">
        <v>132</v>
      </c>
      <c r="AR18" s="94" t="s">
        <v>629</v>
      </c>
      <c r="AS18" s="94" t="s">
        <v>484</v>
      </c>
      <c r="AT18" s="94" t="s">
        <v>383</v>
      </c>
      <c r="AU18" s="94" t="s">
        <v>136</v>
      </c>
      <c r="AV18" s="94" t="s">
        <v>35</v>
      </c>
      <c r="AW18" s="94" t="s">
        <v>65</v>
      </c>
      <c r="AX18" s="94" t="s">
        <v>66</v>
      </c>
      <c r="AY18" s="66">
        <v>0</v>
      </c>
      <c r="AZ18" s="66">
        <v>0</v>
      </c>
      <c r="BA18" s="66">
        <v>0</v>
      </c>
      <c r="BB18" s="66">
        <v>0</v>
      </c>
      <c r="BC18" s="66">
        <v>0</v>
      </c>
    </row>
    <row r="19" spans="1:55" ht="28.8" x14ac:dyDescent="0.3">
      <c r="A19" s="94" t="s">
        <v>465</v>
      </c>
      <c r="B19" s="94" t="s">
        <v>466</v>
      </c>
      <c r="C19" s="94" t="s">
        <v>467</v>
      </c>
      <c r="D19" s="94" t="s">
        <v>468</v>
      </c>
      <c r="E19" s="94" t="s">
        <v>469</v>
      </c>
      <c r="F19" s="94" t="s">
        <v>470</v>
      </c>
      <c r="G19" s="94" t="s">
        <v>558</v>
      </c>
      <c r="H19" s="94" t="s">
        <v>57</v>
      </c>
      <c r="I19" s="94" t="s">
        <v>559</v>
      </c>
      <c r="J19" s="94" t="s">
        <v>58</v>
      </c>
      <c r="K19" s="94" t="s">
        <v>560</v>
      </c>
      <c r="L19" s="94" t="s">
        <v>59</v>
      </c>
      <c r="M19" s="94" t="s">
        <v>596</v>
      </c>
      <c r="N19" s="94" t="s">
        <v>126</v>
      </c>
      <c r="O19" s="94" t="s">
        <v>597</v>
      </c>
      <c r="P19" s="94" t="s">
        <v>127</v>
      </c>
      <c r="Q19" s="94" t="s">
        <v>598</v>
      </c>
      <c r="R19" s="94" t="s">
        <v>128</v>
      </c>
      <c r="S19" s="94" t="s">
        <v>276</v>
      </c>
      <c r="T19" s="94" t="s">
        <v>98</v>
      </c>
      <c r="U19" s="94" t="s">
        <v>89</v>
      </c>
      <c r="V19" s="94" t="s">
        <v>1689</v>
      </c>
      <c r="W19" s="95" t="s">
        <v>4282</v>
      </c>
      <c r="X19" s="19">
        <v>995000</v>
      </c>
      <c r="Y19" s="94"/>
      <c r="Z19" s="80"/>
      <c r="AA19" s="94"/>
      <c r="AB19" s="80"/>
      <c r="AC19" s="94"/>
      <c r="AD19" s="94" t="s">
        <v>2855</v>
      </c>
      <c r="AE19" s="94" t="s">
        <v>2855</v>
      </c>
      <c r="AF19" s="94" t="s">
        <v>4283</v>
      </c>
      <c r="AG19" s="94" t="s">
        <v>4280</v>
      </c>
      <c r="AH19" s="94" t="s">
        <v>415</v>
      </c>
      <c r="AI19" s="94"/>
      <c r="AJ19" s="94"/>
      <c r="AK19" s="94" t="s">
        <v>2855</v>
      </c>
      <c r="AL19" s="80"/>
      <c r="AM19" s="94" t="s">
        <v>4284</v>
      </c>
      <c r="AN19" s="80">
        <v>45125</v>
      </c>
      <c r="AO19" s="94" t="s">
        <v>4225</v>
      </c>
      <c r="AP19" s="94" t="s">
        <v>483</v>
      </c>
      <c r="AQ19" s="94" t="s">
        <v>132</v>
      </c>
      <c r="AR19" s="94" t="s">
        <v>629</v>
      </c>
      <c r="AS19" s="94" t="s">
        <v>484</v>
      </c>
      <c r="AT19" s="94" t="s">
        <v>383</v>
      </c>
      <c r="AU19" s="94" t="s">
        <v>136</v>
      </c>
      <c r="AV19" s="94" t="s">
        <v>35</v>
      </c>
      <c r="AW19" s="94" t="s">
        <v>65</v>
      </c>
      <c r="AX19" s="94" t="s">
        <v>66</v>
      </c>
      <c r="AY19" s="66">
        <v>0</v>
      </c>
      <c r="AZ19" s="66">
        <v>0</v>
      </c>
      <c r="BA19" s="66">
        <v>0</v>
      </c>
      <c r="BB19" s="66">
        <v>0</v>
      </c>
      <c r="BC19" s="66">
        <v>0</v>
      </c>
    </row>
    <row r="20" spans="1:55" ht="28.8" x14ac:dyDescent="0.3">
      <c r="A20" s="94" t="s">
        <v>465</v>
      </c>
      <c r="B20" s="94" t="s">
        <v>466</v>
      </c>
      <c r="C20" s="94" t="s">
        <v>467</v>
      </c>
      <c r="D20" s="94" t="s">
        <v>468</v>
      </c>
      <c r="E20" s="94" t="s">
        <v>469</v>
      </c>
      <c r="F20" s="94" t="s">
        <v>470</v>
      </c>
      <c r="G20" s="94" t="s">
        <v>558</v>
      </c>
      <c r="H20" s="94" t="s">
        <v>57</v>
      </c>
      <c r="I20" s="94" t="s">
        <v>559</v>
      </c>
      <c r="J20" s="94" t="s">
        <v>58</v>
      </c>
      <c r="K20" s="94" t="s">
        <v>560</v>
      </c>
      <c r="L20" s="94" t="s">
        <v>59</v>
      </c>
      <c r="M20" s="94" t="s">
        <v>596</v>
      </c>
      <c r="N20" s="94" t="s">
        <v>126</v>
      </c>
      <c r="O20" s="94" t="s">
        <v>597</v>
      </c>
      <c r="P20" s="94" t="s">
        <v>127</v>
      </c>
      <c r="Q20" s="94" t="s">
        <v>598</v>
      </c>
      <c r="R20" s="94" t="s">
        <v>128</v>
      </c>
      <c r="S20" s="94" t="s">
        <v>276</v>
      </c>
      <c r="T20" s="94" t="s">
        <v>98</v>
      </c>
      <c r="U20" s="94" t="s">
        <v>89</v>
      </c>
      <c r="V20" s="94" t="s">
        <v>1689</v>
      </c>
      <c r="W20" s="95" t="s">
        <v>4285</v>
      </c>
      <c r="X20" s="19">
        <v>1000000</v>
      </c>
      <c r="Y20" s="94"/>
      <c r="Z20" s="80"/>
      <c r="AA20" s="94"/>
      <c r="AB20" s="80"/>
      <c r="AC20" s="94"/>
      <c r="AD20" s="94" t="s">
        <v>2855</v>
      </c>
      <c r="AE20" s="94" t="s">
        <v>2855</v>
      </c>
      <c r="AF20" s="94" t="s">
        <v>4286</v>
      </c>
      <c r="AG20" s="94" t="s">
        <v>4280</v>
      </c>
      <c r="AH20" s="94" t="s">
        <v>415</v>
      </c>
      <c r="AI20" s="94"/>
      <c r="AJ20" s="94"/>
      <c r="AK20" s="94" t="s">
        <v>2855</v>
      </c>
      <c r="AL20" s="80"/>
      <c r="AM20" s="94" t="s">
        <v>4287</v>
      </c>
      <c r="AN20" s="80">
        <v>45125</v>
      </c>
      <c r="AO20" s="94" t="s">
        <v>4225</v>
      </c>
      <c r="AP20" s="94" t="s">
        <v>483</v>
      </c>
      <c r="AQ20" s="94" t="s">
        <v>132</v>
      </c>
      <c r="AR20" s="94" t="s">
        <v>629</v>
      </c>
      <c r="AS20" s="94" t="s">
        <v>484</v>
      </c>
      <c r="AT20" s="94" t="s">
        <v>383</v>
      </c>
      <c r="AU20" s="94" t="s">
        <v>136</v>
      </c>
      <c r="AV20" s="94" t="s">
        <v>35</v>
      </c>
      <c r="AW20" s="94" t="s">
        <v>65</v>
      </c>
      <c r="AX20" s="94" t="s">
        <v>66</v>
      </c>
      <c r="AY20" s="66">
        <v>0</v>
      </c>
      <c r="AZ20" s="66">
        <v>0</v>
      </c>
      <c r="BA20" s="66">
        <v>0</v>
      </c>
      <c r="BB20" s="66">
        <v>0</v>
      </c>
      <c r="BC20" s="66">
        <v>0</v>
      </c>
    </row>
    <row r="21" spans="1:55" ht="28.8" x14ac:dyDescent="0.3">
      <c r="A21" s="94" t="s">
        <v>465</v>
      </c>
      <c r="B21" s="94" t="s">
        <v>466</v>
      </c>
      <c r="C21" s="94" t="s">
        <v>467</v>
      </c>
      <c r="D21" s="94" t="s">
        <v>468</v>
      </c>
      <c r="E21" s="94" t="s">
        <v>469</v>
      </c>
      <c r="F21" s="94" t="s">
        <v>470</v>
      </c>
      <c r="G21" s="94" t="s">
        <v>558</v>
      </c>
      <c r="H21" s="94" t="s">
        <v>57</v>
      </c>
      <c r="I21" s="94" t="s">
        <v>559</v>
      </c>
      <c r="J21" s="94" t="s">
        <v>58</v>
      </c>
      <c r="K21" s="94" t="s">
        <v>560</v>
      </c>
      <c r="L21" s="94" t="s">
        <v>59</v>
      </c>
      <c r="M21" s="94" t="s">
        <v>596</v>
      </c>
      <c r="N21" s="94" t="s">
        <v>126</v>
      </c>
      <c r="O21" s="94" t="s">
        <v>597</v>
      </c>
      <c r="P21" s="94" t="s">
        <v>127</v>
      </c>
      <c r="Q21" s="94" t="s">
        <v>598</v>
      </c>
      <c r="R21" s="94" t="s">
        <v>128</v>
      </c>
      <c r="S21" s="94" t="s">
        <v>276</v>
      </c>
      <c r="T21" s="94" t="s">
        <v>98</v>
      </c>
      <c r="U21" s="94" t="s">
        <v>89</v>
      </c>
      <c r="V21" s="94" t="s">
        <v>1689</v>
      </c>
      <c r="W21" s="95" t="s">
        <v>4288</v>
      </c>
      <c r="X21" s="19">
        <v>1000000</v>
      </c>
      <c r="Y21" s="94"/>
      <c r="Z21" s="80"/>
      <c r="AA21" s="94"/>
      <c r="AB21" s="80"/>
      <c r="AC21" s="94"/>
      <c r="AD21" s="94" t="s">
        <v>2855</v>
      </c>
      <c r="AE21" s="94" t="s">
        <v>2855</v>
      </c>
      <c r="AF21" s="94" t="s">
        <v>4289</v>
      </c>
      <c r="AG21" s="94" t="s">
        <v>4280</v>
      </c>
      <c r="AH21" s="94" t="s">
        <v>415</v>
      </c>
      <c r="AI21" s="94"/>
      <c r="AJ21" s="94"/>
      <c r="AK21" s="94" t="s">
        <v>2855</v>
      </c>
      <c r="AL21" s="80"/>
      <c r="AM21" s="94" t="s">
        <v>4290</v>
      </c>
      <c r="AN21" s="80">
        <v>45125</v>
      </c>
      <c r="AO21" s="94" t="s">
        <v>4225</v>
      </c>
      <c r="AP21" s="94" t="s">
        <v>483</v>
      </c>
      <c r="AQ21" s="94" t="s">
        <v>132</v>
      </c>
      <c r="AR21" s="94" t="s">
        <v>629</v>
      </c>
      <c r="AS21" s="94" t="s">
        <v>484</v>
      </c>
      <c r="AT21" s="94" t="s">
        <v>383</v>
      </c>
      <c r="AU21" s="94" t="s">
        <v>136</v>
      </c>
      <c r="AV21" s="94" t="s">
        <v>35</v>
      </c>
      <c r="AW21" s="94" t="s">
        <v>65</v>
      </c>
      <c r="AX21" s="94" t="s">
        <v>66</v>
      </c>
      <c r="AY21" s="66">
        <v>0</v>
      </c>
      <c r="AZ21" s="66">
        <v>0</v>
      </c>
      <c r="BA21" s="66">
        <v>0</v>
      </c>
      <c r="BB21" s="66">
        <v>0</v>
      </c>
      <c r="BC21" s="66">
        <v>0</v>
      </c>
    </row>
    <row r="22" spans="1:55" ht="28.8" x14ac:dyDescent="0.3">
      <c r="A22" s="94" t="s">
        <v>465</v>
      </c>
      <c r="B22" s="94" t="s">
        <v>466</v>
      </c>
      <c r="C22" s="94" t="s">
        <v>467</v>
      </c>
      <c r="D22" s="94" t="s">
        <v>468</v>
      </c>
      <c r="E22" s="94" t="s">
        <v>469</v>
      </c>
      <c r="F22" s="94" t="s">
        <v>470</v>
      </c>
      <c r="G22" s="94" t="s">
        <v>558</v>
      </c>
      <c r="H22" s="94" t="s">
        <v>57</v>
      </c>
      <c r="I22" s="94" t="s">
        <v>559</v>
      </c>
      <c r="J22" s="94" t="s">
        <v>58</v>
      </c>
      <c r="K22" s="94" t="s">
        <v>560</v>
      </c>
      <c r="L22" s="94" t="s">
        <v>59</v>
      </c>
      <c r="M22" s="94" t="s">
        <v>596</v>
      </c>
      <c r="N22" s="94" t="s">
        <v>126</v>
      </c>
      <c r="O22" s="94" t="s">
        <v>597</v>
      </c>
      <c r="P22" s="94" t="s">
        <v>127</v>
      </c>
      <c r="Q22" s="94" t="s">
        <v>598</v>
      </c>
      <c r="R22" s="94" t="s">
        <v>128</v>
      </c>
      <c r="S22" s="94" t="s">
        <v>276</v>
      </c>
      <c r="T22" s="94" t="s">
        <v>98</v>
      </c>
      <c r="U22" s="94" t="s">
        <v>90</v>
      </c>
      <c r="V22" s="94" t="s">
        <v>1702</v>
      </c>
      <c r="W22" s="95" t="s">
        <v>4291</v>
      </c>
      <c r="X22" s="19">
        <v>1490000</v>
      </c>
      <c r="Y22" s="94"/>
      <c r="Z22" s="80"/>
      <c r="AA22" s="94"/>
      <c r="AB22" s="80"/>
      <c r="AC22" s="94"/>
      <c r="AD22" s="94" t="s">
        <v>2855</v>
      </c>
      <c r="AE22" s="94" t="s">
        <v>2855</v>
      </c>
      <c r="AF22" s="94" t="s">
        <v>4292</v>
      </c>
      <c r="AG22" s="94" t="s">
        <v>4280</v>
      </c>
      <c r="AH22" s="94" t="s">
        <v>415</v>
      </c>
      <c r="AI22" s="94"/>
      <c r="AJ22" s="94"/>
      <c r="AK22" s="94" t="s">
        <v>2855</v>
      </c>
      <c r="AL22" s="80"/>
      <c r="AM22" s="94" t="s">
        <v>4293</v>
      </c>
      <c r="AN22" s="80">
        <v>45125</v>
      </c>
      <c r="AO22" s="94" t="s">
        <v>4225</v>
      </c>
      <c r="AP22" s="94" t="s">
        <v>483</v>
      </c>
      <c r="AQ22" s="94" t="s">
        <v>132</v>
      </c>
      <c r="AR22" s="94" t="s">
        <v>629</v>
      </c>
      <c r="AS22" s="94" t="s">
        <v>484</v>
      </c>
      <c r="AT22" s="94" t="s">
        <v>383</v>
      </c>
      <c r="AU22" s="94" t="s">
        <v>136</v>
      </c>
      <c r="AV22" s="94" t="s">
        <v>35</v>
      </c>
      <c r="AW22" s="94" t="s">
        <v>65</v>
      </c>
      <c r="AX22" s="94" t="s">
        <v>66</v>
      </c>
      <c r="AY22" s="66">
        <v>0</v>
      </c>
      <c r="AZ22" s="66">
        <v>0</v>
      </c>
      <c r="BA22" s="66">
        <v>0</v>
      </c>
      <c r="BB22" s="66">
        <v>0</v>
      </c>
      <c r="BC22" s="66">
        <v>0</v>
      </c>
    </row>
    <row r="23" spans="1:55" ht="28.8" x14ac:dyDescent="0.3">
      <c r="A23" s="94" t="s">
        <v>465</v>
      </c>
      <c r="B23" s="94" t="s">
        <v>466</v>
      </c>
      <c r="C23" s="94" t="s">
        <v>467</v>
      </c>
      <c r="D23" s="94" t="s">
        <v>468</v>
      </c>
      <c r="E23" s="94" t="s">
        <v>469</v>
      </c>
      <c r="F23" s="94" t="s">
        <v>470</v>
      </c>
      <c r="G23" s="94" t="s">
        <v>558</v>
      </c>
      <c r="H23" s="94" t="s">
        <v>57</v>
      </c>
      <c r="I23" s="94" t="s">
        <v>559</v>
      </c>
      <c r="J23" s="94" t="s">
        <v>58</v>
      </c>
      <c r="K23" s="94" t="s">
        <v>560</v>
      </c>
      <c r="L23" s="94" t="s">
        <v>59</v>
      </c>
      <c r="M23" s="94" t="s">
        <v>596</v>
      </c>
      <c r="N23" s="94" t="s">
        <v>126</v>
      </c>
      <c r="O23" s="94" t="s">
        <v>597</v>
      </c>
      <c r="P23" s="94" t="s">
        <v>127</v>
      </c>
      <c r="Q23" s="94" t="s">
        <v>598</v>
      </c>
      <c r="R23" s="94" t="s">
        <v>128</v>
      </c>
      <c r="S23" s="94" t="s">
        <v>276</v>
      </c>
      <c r="T23" s="94" t="s">
        <v>98</v>
      </c>
      <c r="U23" s="94" t="s">
        <v>90</v>
      </c>
      <c r="V23" s="94" t="s">
        <v>1702</v>
      </c>
      <c r="W23" s="95" t="s">
        <v>4294</v>
      </c>
      <c r="X23" s="19">
        <v>1500000</v>
      </c>
      <c r="Y23" s="94"/>
      <c r="Z23" s="80"/>
      <c r="AA23" s="94"/>
      <c r="AB23" s="80"/>
      <c r="AC23" s="94"/>
      <c r="AD23" s="94" t="s">
        <v>2855</v>
      </c>
      <c r="AE23" s="94" t="s">
        <v>2855</v>
      </c>
      <c r="AF23" s="94" t="s">
        <v>4295</v>
      </c>
      <c r="AG23" s="94" t="s">
        <v>4280</v>
      </c>
      <c r="AH23" s="94" t="s">
        <v>415</v>
      </c>
      <c r="AI23" s="94"/>
      <c r="AJ23" s="94"/>
      <c r="AK23" s="94" t="s">
        <v>2855</v>
      </c>
      <c r="AL23" s="80"/>
      <c r="AM23" s="94" t="s">
        <v>4296</v>
      </c>
      <c r="AN23" s="80">
        <v>45125</v>
      </c>
      <c r="AO23" s="94" t="s">
        <v>4225</v>
      </c>
      <c r="AP23" s="94" t="s">
        <v>483</v>
      </c>
      <c r="AQ23" s="94" t="s">
        <v>132</v>
      </c>
      <c r="AR23" s="94" t="s">
        <v>629</v>
      </c>
      <c r="AS23" s="94" t="s">
        <v>484</v>
      </c>
      <c r="AT23" s="94" t="s">
        <v>383</v>
      </c>
      <c r="AU23" s="94" t="s">
        <v>136</v>
      </c>
      <c r="AV23" s="94" t="s">
        <v>35</v>
      </c>
      <c r="AW23" s="94" t="s">
        <v>65</v>
      </c>
      <c r="AX23" s="94" t="s">
        <v>66</v>
      </c>
      <c r="AY23" s="66">
        <v>0</v>
      </c>
      <c r="AZ23" s="66">
        <v>0</v>
      </c>
      <c r="BA23" s="66">
        <v>0</v>
      </c>
      <c r="BB23" s="66">
        <v>0</v>
      </c>
      <c r="BC23" s="66">
        <v>0</v>
      </c>
    </row>
    <row r="24" spans="1:55" ht="28.8" x14ac:dyDescent="0.3">
      <c r="A24" s="94" t="s">
        <v>465</v>
      </c>
      <c r="B24" s="94" t="s">
        <v>466</v>
      </c>
      <c r="C24" s="94" t="s">
        <v>467</v>
      </c>
      <c r="D24" s="94" t="s">
        <v>468</v>
      </c>
      <c r="E24" s="94" t="s">
        <v>469</v>
      </c>
      <c r="F24" s="94" t="s">
        <v>470</v>
      </c>
      <c r="G24" s="94" t="s">
        <v>558</v>
      </c>
      <c r="H24" s="94" t="s">
        <v>57</v>
      </c>
      <c r="I24" s="94" t="s">
        <v>559</v>
      </c>
      <c r="J24" s="94" t="s">
        <v>58</v>
      </c>
      <c r="K24" s="94" t="s">
        <v>560</v>
      </c>
      <c r="L24" s="94" t="s">
        <v>59</v>
      </c>
      <c r="M24" s="94" t="s">
        <v>596</v>
      </c>
      <c r="N24" s="94" t="s">
        <v>126</v>
      </c>
      <c r="O24" s="94" t="s">
        <v>597</v>
      </c>
      <c r="P24" s="94" t="s">
        <v>127</v>
      </c>
      <c r="Q24" s="94" t="s">
        <v>598</v>
      </c>
      <c r="R24" s="94" t="s">
        <v>128</v>
      </c>
      <c r="S24" s="94" t="s">
        <v>276</v>
      </c>
      <c r="T24" s="94" t="s">
        <v>98</v>
      </c>
      <c r="U24" s="94" t="s">
        <v>90</v>
      </c>
      <c r="V24" s="94" t="s">
        <v>1702</v>
      </c>
      <c r="W24" s="95" t="s">
        <v>4297</v>
      </c>
      <c r="X24" s="19">
        <v>1495000</v>
      </c>
      <c r="Y24" s="94"/>
      <c r="Z24" s="80"/>
      <c r="AA24" s="94"/>
      <c r="AB24" s="80"/>
      <c r="AC24" s="94"/>
      <c r="AD24" s="94" t="s">
        <v>2855</v>
      </c>
      <c r="AE24" s="94" t="s">
        <v>2855</v>
      </c>
      <c r="AF24" s="94" t="s">
        <v>4298</v>
      </c>
      <c r="AG24" s="94" t="s">
        <v>4280</v>
      </c>
      <c r="AH24" s="94" t="s">
        <v>415</v>
      </c>
      <c r="AI24" s="94"/>
      <c r="AJ24" s="94"/>
      <c r="AK24" s="94" t="s">
        <v>2855</v>
      </c>
      <c r="AL24" s="80"/>
      <c r="AM24" s="94" t="s">
        <v>4299</v>
      </c>
      <c r="AN24" s="80">
        <v>45125</v>
      </c>
      <c r="AO24" s="94" t="s">
        <v>4225</v>
      </c>
      <c r="AP24" s="94" t="s">
        <v>483</v>
      </c>
      <c r="AQ24" s="94" t="s">
        <v>132</v>
      </c>
      <c r="AR24" s="94" t="s">
        <v>629</v>
      </c>
      <c r="AS24" s="94" t="s">
        <v>484</v>
      </c>
      <c r="AT24" s="94" t="s">
        <v>383</v>
      </c>
      <c r="AU24" s="94" t="s">
        <v>136</v>
      </c>
      <c r="AV24" s="94" t="s">
        <v>35</v>
      </c>
      <c r="AW24" s="94" t="s">
        <v>65</v>
      </c>
      <c r="AX24" s="94" t="s">
        <v>66</v>
      </c>
      <c r="AY24" s="66">
        <v>0</v>
      </c>
      <c r="AZ24" s="66">
        <v>0</v>
      </c>
      <c r="BA24" s="66">
        <v>0</v>
      </c>
      <c r="BB24" s="66">
        <v>0</v>
      </c>
      <c r="BC24" s="66">
        <v>0</v>
      </c>
    </row>
    <row r="25" spans="1:55" ht="28.8" x14ac:dyDescent="0.3">
      <c r="A25" s="94" t="s">
        <v>465</v>
      </c>
      <c r="B25" s="94" t="s">
        <v>466</v>
      </c>
      <c r="C25" s="94" t="s">
        <v>467</v>
      </c>
      <c r="D25" s="94" t="s">
        <v>468</v>
      </c>
      <c r="E25" s="94" t="s">
        <v>469</v>
      </c>
      <c r="F25" s="94" t="s">
        <v>470</v>
      </c>
      <c r="G25" s="94" t="s">
        <v>558</v>
      </c>
      <c r="H25" s="94" t="s">
        <v>57</v>
      </c>
      <c r="I25" s="94" t="s">
        <v>559</v>
      </c>
      <c r="J25" s="94" t="s">
        <v>58</v>
      </c>
      <c r="K25" s="94" t="s">
        <v>560</v>
      </c>
      <c r="L25" s="94" t="s">
        <v>59</v>
      </c>
      <c r="M25" s="94" t="s">
        <v>596</v>
      </c>
      <c r="N25" s="94" t="s">
        <v>126</v>
      </c>
      <c r="O25" s="94" t="s">
        <v>597</v>
      </c>
      <c r="P25" s="94" t="s">
        <v>127</v>
      </c>
      <c r="Q25" s="94" t="s">
        <v>598</v>
      </c>
      <c r="R25" s="94" t="s">
        <v>128</v>
      </c>
      <c r="S25" s="94" t="s">
        <v>276</v>
      </c>
      <c r="T25" s="94" t="s">
        <v>98</v>
      </c>
      <c r="U25" s="94" t="s">
        <v>90</v>
      </c>
      <c r="V25" s="94" t="s">
        <v>1702</v>
      </c>
      <c r="W25" s="95" t="s">
        <v>4300</v>
      </c>
      <c r="X25" s="19">
        <v>1500000</v>
      </c>
      <c r="Y25" s="94"/>
      <c r="Z25" s="80"/>
      <c r="AA25" s="94"/>
      <c r="AB25" s="80"/>
      <c r="AC25" s="94"/>
      <c r="AD25" s="94" t="s">
        <v>2855</v>
      </c>
      <c r="AE25" s="94" t="s">
        <v>2855</v>
      </c>
      <c r="AF25" s="94" t="s">
        <v>4301</v>
      </c>
      <c r="AG25" s="94" t="s">
        <v>4280</v>
      </c>
      <c r="AH25" s="94" t="s">
        <v>415</v>
      </c>
      <c r="AI25" s="94"/>
      <c r="AJ25" s="94"/>
      <c r="AK25" s="94" t="s">
        <v>2855</v>
      </c>
      <c r="AL25" s="80"/>
      <c r="AM25" s="94" t="s">
        <v>4302</v>
      </c>
      <c r="AN25" s="80">
        <v>45125</v>
      </c>
      <c r="AO25" s="94" t="s">
        <v>4225</v>
      </c>
      <c r="AP25" s="94" t="s">
        <v>483</v>
      </c>
      <c r="AQ25" s="94" t="s">
        <v>132</v>
      </c>
      <c r="AR25" s="94" t="s">
        <v>629</v>
      </c>
      <c r="AS25" s="94" t="s">
        <v>484</v>
      </c>
      <c r="AT25" s="94" t="s">
        <v>383</v>
      </c>
      <c r="AU25" s="94" t="s">
        <v>136</v>
      </c>
      <c r="AV25" s="94" t="s">
        <v>35</v>
      </c>
      <c r="AW25" s="94" t="s">
        <v>65</v>
      </c>
      <c r="AX25" s="94" t="s">
        <v>66</v>
      </c>
      <c r="AY25" s="66">
        <v>0</v>
      </c>
      <c r="AZ25" s="66">
        <v>0</v>
      </c>
      <c r="BA25" s="66">
        <v>0</v>
      </c>
      <c r="BB25" s="66">
        <v>0</v>
      </c>
      <c r="BC25" s="66">
        <v>0</v>
      </c>
    </row>
    <row r="26" spans="1:55" ht="28.8" x14ac:dyDescent="0.3">
      <c r="A26" s="94" t="s">
        <v>465</v>
      </c>
      <c r="B26" s="94" t="s">
        <v>466</v>
      </c>
      <c r="C26" s="94" t="s">
        <v>467</v>
      </c>
      <c r="D26" s="94" t="s">
        <v>468</v>
      </c>
      <c r="E26" s="94" t="s">
        <v>469</v>
      </c>
      <c r="F26" s="94" t="s">
        <v>470</v>
      </c>
      <c r="G26" s="94" t="s">
        <v>558</v>
      </c>
      <c r="H26" s="94" t="s">
        <v>57</v>
      </c>
      <c r="I26" s="94" t="s">
        <v>559</v>
      </c>
      <c r="J26" s="94" t="s">
        <v>58</v>
      </c>
      <c r="K26" s="94" t="s">
        <v>560</v>
      </c>
      <c r="L26" s="94" t="s">
        <v>59</v>
      </c>
      <c r="M26" s="94" t="s">
        <v>596</v>
      </c>
      <c r="N26" s="94" t="s">
        <v>126</v>
      </c>
      <c r="O26" s="94" t="s">
        <v>597</v>
      </c>
      <c r="P26" s="94" t="s">
        <v>127</v>
      </c>
      <c r="Q26" s="94" t="s">
        <v>598</v>
      </c>
      <c r="R26" s="94" t="s">
        <v>128</v>
      </c>
      <c r="S26" s="94" t="s">
        <v>276</v>
      </c>
      <c r="T26" s="94" t="s">
        <v>98</v>
      </c>
      <c r="U26" s="94" t="s">
        <v>1712</v>
      </c>
      <c r="V26" s="94" t="s">
        <v>1713</v>
      </c>
      <c r="W26" s="95" t="s">
        <v>4303</v>
      </c>
      <c r="X26" s="19">
        <v>800000</v>
      </c>
      <c r="Y26" s="94"/>
      <c r="Z26" s="80"/>
      <c r="AA26" s="94"/>
      <c r="AB26" s="80"/>
      <c r="AC26" s="94"/>
      <c r="AD26" s="94" t="s">
        <v>2855</v>
      </c>
      <c r="AE26" s="94" t="s">
        <v>2855</v>
      </c>
      <c r="AF26" s="94" t="s">
        <v>4304</v>
      </c>
      <c r="AG26" s="94" t="s">
        <v>4280</v>
      </c>
      <c r="AH26" s="94" t="s">
        <v>415</v>
      </c>
      <c r="AI26" s="94"/>
      <c r="AJ26" s="94"/>
      <c r="AK26" s="94" t="s">
        <v>2855</v>
      </c>
      <c r="AL26" s="80"/>
      <c r="AM26" s="94" t="s">
        <v>4305</v>
      </c>
      <c r="AN26" s="80">
        <v>45125</v>
      </c>
      <c r="AO26" s="94" t="s">
        <v>4225</v>
      </c>
      <c r="AP26" s="94" t="s">
        <v>483</v>
      </c>
      <c r="AQ26" s="94" t="s">
        <v>132</v>
      </c>
      <c r="AR26" s="94" t="s">
        <v>629</v>
      </c>
      <c r="AS26" s="94" t="s">
        <v>484</v>
      </c>
      <c r="AT26" s="94" t="s">
        <v>383</v>
      </c>
      <c r="AU26" s="94" t="s">
        <v>136</v>
      </c>
      <c r="AV26" s="94" t="s">
        <v>35</v>
      </c>
      <c r="AW26" s="94" t="s">
        <v>65</v>
      </c>
      <c r="AX26" s="94" t="s">
        <v>66</v>
      </c>
      <c r="AY26" s="66">
        <v>0</v>
      </c>
      <c r="AZ26" s="66">
        <v>0</v>
      </c>
      <c r="BA26" s="66">
        <v>0</v>
      </c>
      <c r="BB26" s="66">
        <v>0</v>
      </c>
      <c r="BC26" s="66">
        <v>0</v>
      </c>
    </row>
    <row r="27" spans="1:55" ht="28.8" x14ac:dyDescent="0.3">
      <c r="A27" s="94" t="s">
        <v>465</v>
      </c>
      <c r="B27" s="94" t="s">
        <v>466</v>
      </c>
      <c r="C27" s="94" t="s">
        <v>467</v>
      </c>
      <c r="D27" s="94" t="s">
        <v>468</v>
      </c>
      <c r="E27" s="94" t="s">
        <v>469</v>
      </c>
      <c r="F27" s="94" t="s">
        <v>470</v>
      </c>
      <c r="G27" s="94" t="s">
        <v>558</v>
      </c>
      <c r="H27" s="94" t="s">
        <v>57</v>
      </c>
      <c r="I27" s="94" t="s">
        <v>559</v>
      </c>
      <c r="J27" s="94" t="s">
        <v>58</v>
      </c>
      <c r="K27" s="94" t="s">
        <v>560</v>
      </c>
      <c r="L27" s="94" t="s">
        <v>59</v>
      </c>
      <c r="M27" s="94" t="s">
        <v>596</v>
      </c>
      <c r="N27" s="94" t="s">
        <v>126</v>
      </c>
      <c r="O27" s="94" t="s">
        <v>597</v>
      </c>
      <c r="P27" s="94" t="s">
        <v>127</v>
      </c>
      <c r="Q27" s="94" t="s">
        <v>598</v>
      </c>
      <c r="R27" s="94" t="s">
        <v>128</v>
      </c>
      <c r="S27" s="94" t="s">
        <v>276</v>
      </c>
      <c r="T27" s="94" t="s">
        <v>98</v>
      </c>
      <c r="U27" s="94" t="s">
        <v>1717</v>
      </c>
      <c r="V27" s="94" t="s">
        <v>1718</v>
      </c>
      <c r="W27" s="95" t="s">
        <v>4303</v>
      </c>
      <c r="X27" s="19">
        <v>880000</v>
      </c>
      <c r="Y27" s="94"/>
      <c r="Z27" s="80"/>
      <c r="AA27" s="94"/>
      <c r="AB27" s="80"/>
      <c r="AC27" s="94"/>
      <c r="AD27" s="94" t="s">
        <v>2855</v>
      </c>
      <c r="AE27" s="94" t="s">
        <v>2855</v>
      </c>
      <c r="AF27" s="94" t="s">
        <v>4304</v>
      </c>
      <c r="AG27" s="94" t="s">
        <v>4280</v>
      </c>
      <c r="AH27" s="94" t="s">
        <v>415</v>
      </c>
      <c r="AI27" s="94"/>
      <c r="AJ27" s="94"/>
      <c r="AK27" s="94" t="s">
        <v>2855</v>
      </c>
      <c r="AL27" s="80"/>
      <c r="AM27" s="94" t="s">
        <v>4305</v>
      </c>
      <c r="AN27" s="80">
        <v>45125</v>
      </c>
      <c r="AO27" s="94" t="s">
        <v>4225</v>
      </c>
      <c r="AP27" s="94" t="s">
        <v>483</v>
      </c>
      <c r="AQ27" s="94" t="s">
        <v>132</v>
      </c>
      <c r="AR27" s="94" t="s">
        <v>629</v>
      </c>
      <c r="AS27" s="94" t="s">
        <v>484</v>
      </c>
      <c r="AT27" s="94" t="s">
        <v>383</v>
      </c>
      <c r="AU27" s="94" t="s">
        <v>136</v>
      </c>
      <c r="AV27" s="94" t="s">
        <v>35</v>
      </c>
      <c r="AW27" s="94" t="s">
        <v>65</v>
      </c>
      <c r="AX27" s="94" t="s">
        <v>66</v>
      </c>
      <c r="AY27" s="66">
        <v>0</v>
      </c>
      <c r="AZ27" s="66">
        <v>0</v>
      </c>
      <c r="BA27" s="66">
        <v>0</v>
      </c>
      <c r="BB27" s="66">
        <v>0</v>
      </c>
      <c r="BC27" s="66">
        <v>0</v>
      </c>
    </row>
    <row r="28" spans="1:55" ht="28.8" x14ac:dyDescent="0.3">
      <c r="A28" s="94" t="s">
        <v>465</v>
      </c>
      <c r="B28" s="94" t="s">
        <v>466</v>
      </c>
      <c r="C28" s="94" t="s">
        <v>467</v>
      </c>
      <c r="D28" s="94" t="s">
        <v>468</v>
      </c>
      <c r="E28" s="94" t="s">
        <v>469</v>
      </c>
      <c r="F28" s="94" t="s">
        <v>470</v>
      </c>
      <c r="G28" s="94" t="s">
        <v>558</v>
      </c>
      <c r="H28" s="94" t="s">
        <v>57</v>
      </c>
      <c r="I28" s="94" t="s">
        <v>559</v>
      </c>
      <c r="J28" s="94" t="s">
        <v>58</v>
      </c>
      <c r="K28" s="94" t="s">
        <v>560</v>
      </c>
      <c r="L28" s="94" t="s">
        <v>59</v>
      </c>
      <c r="M28" s="94" t="s">
        <v>596</v>
      </c>
      <c r="N28" s="94" t="s">
        <v>126</v>
      </c>
      <c r="O28" s="94" t="s">
        <v>597</v>
      </c>
      <c r="P28" s="94" t="s">
        <v>127</v>
      </c>
      <c r="Q28" s="94" t="s">
        <v>631</v>
      </c>
      <c r="R28" s="94" t="s">
        <v>137</v>
      </c>
      <c r="S28" s="94" t="s">
        <v>317</v>
      </c>
      <c r="T28" s="94" t="s">
        <v>138</v>
      </c>
      <c r="U28" s="94" t="s">
        <v>140</v>
      </c>
      <c r="V28" s="94" t="s">
        <v>632</v>
      </c>
      <c r="W28" s="95" t="s">
        <v>4306</v>
      </c>
      <c r="X28" s="19">
        <v>954900</v>
      </c>
      <c r="Y28" s="94"/>
      <c r="Z28" s="80"/>
      <c r="AA28" s="94"/>
      <c r="AB28" s="80"/>
      <c r="AC28" s="94"/>
      <c r="AD28" s="94" t="s">
        <v>2855</v>
      </c>
      <c r="AE28" s="94" t="s">
        <v>2855</v>
      </c>
      <c r="AF28" s="94" t="s">
        <v>4307</v>
      </c>
      <c r="AG28" s="94" t="s">
        <v>4144</v>
      </c>
      <c r="AH28" s="94" t="s">
        <v>415</v>
      </c>
      <c r="AI28" s="94"/>
      <c r="AJ28" s="94"/>
      <c r="AK28" s="94" t="s">
        <v>2855</v>
      </c>
      <c r="AL28" s="80"/>
      <c r="AM28" s="94" t="s">
        <v>4308</v>
      </c>
      <c r="AN28" s="80">
        <v>45082</v>
      </c>
      <c r="AO28" s="94" t="s">
        <v>4225</v>
      </c>
      <c r="AP28" s="94" t="s">
        <v>483</v>
      </c>
      <c r="AQ28" s="94" t="s">
        <v>132</v>
      </c>
      <c r="AR28" s="94" t="s">
        <v>636</v>
      </c>
      <c r="AS28" s="94" t="s">
        <v>484</v>
      </c>
      <c r="AT28" s="94" t="s">
        <v>382</v>
      </c>
      <c r="AU28" s="94" t="s">
        <v>139</v>
      </c>
      <c r="AV28" s="94" t="s">
        <v>35</v>
      </c>
      <c r="AW28" s="94" t="s">
        <v>65</v>
      </c>
      <c r="AX28" s="94" t="s">
        <v>66</v>
      </c>
      <c r="AY28" s="66">
        <v>0</v>
      </c>
      <c r="AZ28" s="66">
        <v>0</v>
      </c>
      <c r="BA28" s="66">
        <v>0</v>
      </c>
      <c r="BB28" s="66">
        <v>0</v>
      </c>
      <c r="BC28" s="66">
        <v>0</v>
      </c>
    </row>
    <row r="29" spans="1:55" ht="28.8" x14ac:dyDescent="0.3">
      <c r="A29" s="94" t="s">
        <v>465</v>
      </c>
      <c r="B29" s="94" t="s">
        <v>466</v>
      </c>
      <c r="C29" s="94" t="s">
        <v>467</v>
      </c>
      <c r="D29" s="94" t="s">
        <v>468</v>
      </c>
      <c r="E29" s="94" t="s">
        <v>469</v>
      </c>
      <c r="F29" s="94" t="s">
        <v>470</v>
      </c>
      <c r="G29" s="94" t="s">
        <v>558</v>
      </c>
      <c r="H29" s="94" t="s">
        <v>57</v>
      </c>
      <c r="I29" s="94" t="s">
        <v>559</v>
      </c>
      <c r="J29" s="94" t="s">
        <v>58</v>
      </c>
      <c r="K29" s="94" t="s">
        <v>560</v>
      </c>
      <c r="L29" s="94" t="s">
        <v>59</v>
      </c>
      <c r="M29" s="94" t="s">
        <v>596</v>
      </c>
      <c r="N29" s="94" t="s">
        <v>126</v>
      </c>
      <c r="O29" s="94" t="s">
        <v>597</v>
      </c>
      <c r="P29" s="94" t="s">
        <v>127</v>
      </c>
      <c r="Q29" s="94" t="s">
        <v>631</v>
      </c>
      <c r="R29" s="94" t="s">
        <v>137</v>
      </c>
      <c r="S29" s="94" t="s">
        <v>317</v>
      </c>
      <c r="T29" s="94" t="s">
        <v>138</v>
      </c>
      <c r="U29" s="94" t="s">
        <v>140</v>
      </c>
      <c r="V29" s="94" t="s">
        <v>632</v>
      </c>
      <c r="W29" s="95" t="s">
        <v>4309</v>
      </c>
      <c r="X29" s="19">
        <v>190000</v>
      </c>
      <c r="Y29" s="94"/>
      <c r="Z29" s="80"/>
      <c r="AA29" s="94"/>
      <c r="AB29" s="80"/>
      <c r="AC29" s="94"/>
      <c r="AD29" s="94" t="s">
        <v>2855</v>
      </c>
      <c r="AE29" s="94" t="s">
        <v>2855</v>
      </c>
      <c r="AF29" s="94" t="s">
        <v>4310</v>
      </c>
      <c r="AG29" s="94" t="s">
        <v>4311</v>
      </c>
      <c r="AH29" s="94" t="s">
        <v>415</v>
      </c>
      <c r="AI29" s="94"/>
      <c r="AJ29" s="94"/>
      <c r="AK29" s="94" t="s">
        <v>2855</v>
      </c>
      <c r="AL29" s="80"/>
      <c r="AM29" s="94" t="s">
        <v>4312</v>
      </c>
      <c r="AN29" s="80">
        <v>45110</v>
      </c>
      <c r="AO29" s="94" t="s">
        <v>4225</v>
      </c>
      <c r="AP29" s="94" t="s">
        <v>483</v>
      </c>
      <c r="AQ29" s="94" t="s">
        <v>132</v>
      </c>
      <c r="AR29" s="94" t="s">
        <v>636</v>
      </c>
      <c r="AS29" s="94" t="s">
        <v>484</v>
      </c>
      <c r="AT29" s="94" t="s">
        <v>382</v>
      </c>
      <c r="AU29" s="94" t="s">
        <v>139</v>
      </c>
      <c r="AV29" s="94" t="s">
        <v>35</v>
      </c>
      <c r="AW29" s="94" t="s">
        <v>65</v>
      </c>
      <c r="AX29" s="94" t="s">
        <v>66</v>
      </c>
      <c r="AY29" s="66">
        <v>0</v>
      </c>
      <c r="AZ29" s="66">
        <v>0</v>
      </c>
      <c r="BA29" s="66">
        <v>0</v>
      </c>
      <c r="BB29" s="66">
        <v>0</v>
      </c>
      <c r="BC29" s="66">
        <v>0</v>
      </c>
    </row>
    <row r="30" spans="1:55" ht="28.8" x14ac:dyDescent="0.3">
      <c r="A30" s="94" t="s">
        <v>465</v>
      </c>
      <c r="B30" s="94" t="s">
        <v>466</v>
      </c>
      <c r="C30" s="94" t="s">
        <v>467</v>
      </c>
      <c r="D30" s="94" t="s">
        <v>468</v>
      </c>
      <c r="E30" s="94" t="s">
        <v>469</v>
      </c>
      <c r="F30" s="94" t="s">
        <v>470</v>
      </c>
      <c r="G30" s="94" t="s">
        <v>558</v>
      </c>
      <c r="H30" s="94" t="s">
        <v>57</v>
      </c>
      <c r="I30" s="94" t="s">
        <v>559</v>
      </c>
      <c r="J30" s="94" t="s">
        <v>58</v>
      </c>
      <c r="K30" s="94" t="s">
        <v>560</v>
      </c>
      <c r="L30" s="94" t="s">
        <v>59</v>
      </c>
      <c r="M30" s="94" t="s">
        <v>596</v>
      </c>
      <c r="N30" s="94" t="s">
        <v>126</v>
      </c>
      <c r="O30" s="94" t="s">
        <v>597</v>
      </c>
      <c r="P30" s="94" t="s">
        <v>127</v>
      </c>
      <c r="Q30" s="94" t="s">
        <v>631</v>
      </c>
      <c r="R30" s="94" t="s">
        <v>137</v>
      </c>
      <c r="S30" s="94" t="s">
        <v>317</v>
      </c>
      <c r="T30" s="94" t="s">
        <v>138</v>
      </c>
      <c r="U30" s="94" t="s">
        <v>140</v>
      </c>
      <c r="V30" s="94" t="s">
        <v>632</v>
      </c>
      <c r="W30" s="95" t="s">
        <v>4313</v>
      </c>
      <c r="X30" s="19">
        <v>172000</v>
      </c>
      <c r="Y30" s="94"/>
      <c r="Z30" s="80"/>
      <c r="AA30" s="94"/>
      <c r="AB30" s="80"/>
      <c r="AC30" s="94"/>
      <c r="AD30" s="94" t="s">
        <v>2855</v>
      </c>
      <c r="AE30" s="94" t="s">
        <v>2855</v>
      </c>
      <c r="AF30" s="94" t="s">
        <v>4314</v>
      </c>
      <c r="AG30" s="94" t="s">
        <v>4315</v>
      </c>
      <c r="AH30" s="94" t="s">
        <v>415</v>
      </c>
      <c r="AI30" s="94"/>
      <c r="AJ30" s="94"/>
      <c r="AK30" s="94" t="s">
        <v>2855</v>
      </c>
      <c r="AL30" s="80"/>
      <c r="AM30" s="94" t="s">
        <v>4316</v>
      </c>
      <c r="AN30" s="80">
        <v>45118</v>
      </c>
      <c r="AO30" s="94" t="s">
        <v>4225</v>
      </c>
      <c r="AP30" s="94" t="s">
        <v>483</v>
      </c>
      <c r="AQ30" s="94" t="s">
        <v>132</v>
      </c>
      <c r="AR30" s="94" t="s">
        <v>636</v>
      </c>
      <c r="AS30" s="94" t="s">
        <v>484</v>
      </c>
      <c r="AT30" s="94" t="s">
        <v>382</v>
      </c>
      <c r="AU30" s="94" t="s">
        <v>139</v>
      </c>
      <c r="AV30" s="94" t="s">
        <v>35</v>
      </c>
      <c r="AW30" s="94" t="s">
        <v>65</v>
      </c>
      <c r="AX30" s="94" t="s">
        <v>66</v>
      </c>
      <c r="AY30" s="66">
        <v>0</v>
      </c>
      <c r="AZ30" s="66">
        <v>0</v>
      </c>
      <c r="BA30" s="66">
        <v>0</v>
      </c>
      <c r="BB30" s="66">
        <v>0</v>
      </c>
      <c r="BC30" s="66">
        <v>0</v>
      </c>
    </row>
    <row r="31" spans="1:55" ht="28.8" x14ac:dyDescent="0.3">
      <c r="A31" s="94" t="s">
        <v>465</v>
      </c>
      <c r="B31" s="94" t="s">
        <v>466</v>
      </c>
      <c r="C31" s="94" t="s">
        <v>467</v>
      </c>
      <c r="D31" s="94" t="s">
        <v>468</v>
      </c>
      <c r="E31" s="94" t="s">
        <v>469</v>
      </c>
      <c r="F31" s="94" t="s">
        <v>470</v>
      </c>
      <c r="G31" s="94" t="s">
        <v>558</v>
      </c>
      <c r="H31" s="94" t="s">
        <v>57</v>
      </c>
      <c r="I31" s="94" t="s">
        <v>559</v>
      </c>
      <c r="J31" s="94" t="s">
        <v>58</v>
      </c>
      <c r="K31" s="94" t="s">
        <v>560</v>
      </c>
      <c r="L31" s="94" t="s">
        <v>59</v>
      </c>
      <c r="M31" s="94" t="s">
        <v>596</v>
      </c>
      <c r="N31" s="94" t="s">
        <v>126</v>
      </c>
      <c r="O31" s="94" t="s">
        <v>597</v>
      </c>
      <c r="P31" s="94" t="s">
        <v>127</v>
      </c>
      <c r="Q31" s="94" t="s">
        <v>631</v>
      </c>
      <c r="R31" s="94" t="s">
        <v>137</v>
      </c>
      <c r="S31" s="94" t="s">
        <v>286</v>
      </c>
      <c r="T31" s="94" t="s">
        <v>256</v>
      </c>
      <c r="U31" s="94" t="s">
        <v>258</v>
      </c>
      <c r="V31" s="94" t="s">
        <v>1722</v>
      </c>
      <c r="W31" s="95" t="s">
        <v>4317</v>
      </c>
      <c r="X31" s="19">
        <v>4950000</v>
      </c>
      <c r="Y31" s="94"/>
      <c r="Z31" s="80"/>
      <c r="AA31" s="94"/>
      <c r="AB31" s="80"/>
      <c r="AC31" s="94"/>
      <c r="AD31" s="94" t="s">
        <v>2855</v>
      </c>
      <c r="AE31" s="94" t="s">
        <v>2855</v>
      </c>
      <c r="AF31" s="94" t="s">
        <v>4318</v>
      </c>
      <c r="AG31" s="94" t="s">
        <v>4144</v>
      </c>
      <c r="AH31" s="94" t="s">
        <v>415</v>
      </c>
      <c r="AI31" s="94"/>
      <c r="AJ31" s="94"/>
      <c r="AK31" s="94" t="s">
        <v>2855</v>
      </c>
      <c r="AL31" s="80"/>
      <c r="AM31" s="94" t="s">
        <v>4319</v>
      </c>
      <c r="AN31" s="80">
        <v>45082</v>
      </c>
      <c r="AO31" s="94" t="s">
        <v>4225</v>
      </c>
      <c r="AP31" s="94" t="s">
        <v>483</v>
      </c>
      <c r="AQ31" s="94" t="s">
        <v>132</v>
      </c>
      <c r="AR31" s="94" t="s">
        <v>1726</v>
      </c>
      <c r="AS31" s="94" t="s">
        <v>484</v>
      </c>
      <c r="AT31" s="94" t="s">
        <v>382</v>
      </c>
      <c r="AU31" s="94" t="s">
        <v>257</v>
      </c>
      <c r="AV31" s="94" t="s">
        <v>35</v>
      </c>
      <c r="AW31" s="94" t="s">
        <v>65</v>
      </c>
      <c r="AX31" s="94" t="s">
        <v>66</v>
      </c>
      <c r="AY31" s="66">
        <v>490541</v>
      </c>
      <c r="AZ31" s="66">
        <v>0</v>
      </c>
      <c r="BA31" s="66">
        <v>0</v>
      </c>
      <c r="BB31" s="66">
        <v>89189</v>
      </c>
      <c r="BC31" s="66">
        <v>0</v>
      </c>
    </row>
    <row r="32" spans="1:55" ht="28.8" x14ac:dyDescent="0.3">
      <c r="A32" s="94" t="s">
        <v>465</v>
      </c>
      <c r="B32" s="94" t="s">
        <v>466</v>
      </c>
      <c r="C32" s="94" t="s">
        <v>467</v>
      </c>
      <c r="D32" s="94" t="s">
        <v>468</v>
      </c>
      <c r="E32" s="94" t="s">
        <v>469</v>
      </c>
      <c r="F32" s="94" t="s">
        <v>470</v>
      </c>
      <c r="G32" s="94" t="s">
        <v>558</v>
      </c>
      <c r="H32" s="94" t="s">
        <v>57</v>
      </c>
      <c r="I32" s="94" t="s">
        <v>559</v>
      </c>
      <c r="J32" s="94" t="s">
        <v>58</v>
      </c>
      <c r="K32" s="94" t="s">
        <v>560</v>
      </c>
      <c r="L32" s="94" t="s">
        <v>59</v>
      </c>
      <c r="M32" s="94" t="s">
        <v>596</v>
      </c>
      <c r="N32" s="94" t="s">
        <v>126</v>
      </c>
      <c r="O32" s="94" t="s">
        <v>597</v>
      </c>
      <c r="P32" s="94" t="s">
        <v>127</v>
      </c>
      <c r="Q32" s="94" t="s">
        <v>947</v>
      </c>
      <c r="R32" s="94" t="s">
        <v>142</v>
      </c>
      <c r="S32" s="94" t="s">
        <v>318</v>
      </c>
      <c r="T32" s="94" t="s">
        <v>143</v>
      </c>
      <c r="U32" s="94" t="s">
        <v>145</v>
      </c>
      <c r="V32" s="94" t="s">
        <v>1737</v>
      </c>
      <c r="W32" s="95" t="s">
        <v>4320</v>
      </c>
      <c r="X32" s="19">
        <v>1072300</v>
      </c>
      <c r="Y32" s="94"/>
      <c r="Z32" s="80"/>
      <c r="AA32" s="94"/>
      <c r="AB32" s="80"/>
      <c r="AC32" s="94"/>
      <c r="AD32" s="94" t="s">
        <v>2855</v>
      </c>
      <c r="AE32" s="94" t="s">
        <v>2855</v>
      </c>
      <c r="AF32" s="94" t="s">
        <v>4321</v>
      </c>
      <c r="AG32" s="94" t="s">
        <v>4238</v>
      </c>
      <c r="AH32" s="94" t="s">
        <v>415</v>
      </c>
      <c r="AI32" s="94"/>
      <c r="AJ32" s="94"/>
      <c r="AK32" s="94" t="s">
        <v>2855</v>
      </c>
      <c r="AL32" s="80"/>
      <c r="AM32" s="94" t="s">
        <v>4322</v>
      </c>
      <c r="AN32" s="80">
        <v>45090</v>
      </c>
      <c r="AO32" s="94" t="s">
        <v>4225</v>
      </c>
      <c r="AP32" s="94" t="s">
        <v>483</v>
      </c>
      <c r="AQ32" s="94" t="s">
        <v>132</v>
      </c>
      <c r="AR32" s="94" t="s">
        <v>1731</v>
      </c>
      <c r="AS32" s="94" t="s">
        <v>484</v>
      </c>
      <c r="AT32" s="94" t="s">
        <v>1732</v>
      </c>
      <c r="AU32" s="94" t="s">
        <v>144</v>
      </c>
      <c r="AV32" s="94" t="s">
        <v>35</v>
      </c>
      <c r="AW32" s="94" t="s">
        <v>65</v>
      </c>
      <c r="AX32" s="94" t="s">
        <v>66</v>
      </c>
      <c r="AY32" s="66">
        <v>0</v>
      </c>
      <c r="AZ32" s="66">
        <v>0</v>
      </c>
      <c r="BA32" s="66">
        <v>0</v>
      </c>
      <c r="BB32" s="66">
        <v>0</v>
      </c>
      <c r="BC32" s="66">
        <v>0</v>
      </c>
    </row>
    <row r="33" spans="1:55" ht="28.8" x14ac:dyDescent="0.3">
      <c r="A33" s="94" t="s">
        <v>465</v>
      </c>
      <c r="B33" s="94" t="s">
        <v>466</v>
      </c>
      <c r="C33" s="94" t="s">
        <v>467</v>
      </c>
      <c r="D33" s="94" t="s">
        <v>468</v>
      </c>
      <c r="E33" s="94" t="s">
        <v>469</v>
      </c>
      <c r="F33" s="94" t="s">
        <v>470</v>
      </c>
      <c r="G33" s="94" t="s">
        <v>558</v>
      </c>
      <c r="H33" s="94" t="s">
        <v>57</v>
      </c>
      <c r="I33" s="94" t="s">
        <v>559</v>
      </c>
      <c r="J33" s="94" t="s">
        <v>58</v>
      </c>
      <c r="K33" s="94" t="s">
        <v>560</v>
      </c>
      <c r="L33" s="94" t="s">
        <v>59</v>
      </c>
      <c r="M33" s="94" t="s">
        <v>596</v>
      </c>
      <c r="N33" s="94" t="s">
        <v>126</v>
      </c>
      <c r="O33" s="94" t="s">
        <v>597</v>
      </c>
      <c r="P33" s="94" t="s">
        <v>127</v>
      </c>
      <c r="Q33" s="94" t="s">
        <v>947</v>
      </c>
      <c r="R33" s="94" t="s">
        <v>142</v>
      </c>
      <c r="S33" s="94" t="s">
        <v>318</v>
      </c>
      <c r="T33" s="94" t="s">
        <v>143</v>
      </c>
      <c r="U33" s="94" t="s">
        <v>145</v>
      </c>
      <c r="V33" s="94" t="s">
        <v>1737</v>
      </c>
      <c r="W33" s="95" t="s">
        <v>4323</v>
      </c>
      <c r="X33" s="19">
        <v>1256000</v>
      </c>
      <c r="Y33" s="94"/>
      <c r="Z33" s="80"/>
      <c r="AA33" s="94"/>
      <c r="AB33" s="80"/>
      <c r="AC33" s="94"/>
      <c r="AD33" s="94" t="s">
        <v>2855</v>
      </c>
      <c r="AE33" s="94" t="s">
        <v>2855</v>
      </c>
      <c r="AF33" s="94" t="s">
        <v>4324</v>
      </c>
      <c r="AG33" s="94" t="s">
        <v>4238</v>
      </c>
      <c r="AH33" s="94" t="s">
        <v>415</v>
      </c>
      <c r="AI33" s="94"/>
      <c r="AJ33" s="94"/>
      <c r="AK33" s="94" t="s">
        <v>2855</v>
      </c>
      <c r="AL33" s="80"/>
      <c r="AM33" s="94" t="s">
        <v>4325</v>
      </c>
      <c r="AN33" s="80">
        <v>45090</v>
      </c>
      <c r="AO33" s="94" t="s">
        <v>4225</v>
      </c>
      <c r="AP33" s="94" t="s">
        <v>483</v>
      </c>
      <c r="AQ33" s="94" t="s">
        <v>132</v>
      </c>
      <c r="AR33" s="94" t="s">
        <v>1731</v>
      </c>
      <c r="AS33" s="94" t="s">
        <v>484</v>
      </c>
      <c r="AT33" s="94" t="s">
        <v>1732</v>
      </c>
      <c r="AU33" s="94" t="s">
        <v>144</v>
      </c>
      <c r="AV33" s="94" t="s">
        <v>35</v>
      </c>
      <c r="AW33" s="94" t="s">
        <v>65</v>
      </c>
      <c r="AX33" s="94" t="s">
        <v>66</v>
      </c>
      <c r="AY33" s="66">
        <v>0</v>
      </c>
      <c r="AZ33" s="66">
        <v>0</v>
      </c>
      <c r="BA33" s="66">
        <v>0</v>
      </c>
      <c r="BB33" s="66">
        <v>0</v>
      </c>
      <c r="BC33" s="66">
        <v>0</v>
      </c>
    </row>
    <row r="34" spans="1:55" ht="28.8" x14ac:dyDescent="0.3">
      <c r="A34" s="94" t="s">
        <v>465</v>
      </c>
      <c r="B34" s="94" t="s">
        <v>466</v>
      </c>
      <c r="C34" s="94" t="s">
        <v>467</v>
      </c>
      <c r="D34" s="94" t="s">
        <v>468</v>
      </c>
      <c r="E34" s="94" t="s">
        <v>469</v>
      </c>
      <c r="F34" s="94" t="s">
        <v>470</v>
      </c>
      <c r="G34" s="94" t="s">
        <v>558</v>
      </c>
      <c r="H34" s="94" t="s">
        <v>57</v>
      </c>
      <c r="I34" s="94" t="s">
        <v>559</v>
      </c>
      <c r="J34" s="94" t="s">
        <v>58</v>
      </c>
      <c r="K34" s="94" t="s">
        <v>560</v>
      </c>
      <c r="L34" s="94" t="s">
        <v>59</v>
      </c>
      <c r="M34" s="94" t="s">
        <v>596</v>
      </c>
      <c r="N34" s="94" t="s">
        <v>126</v>
      </c>
      <c r="O34" s="94" t="s">
        <v>597</v>
      </c>
      <c r="P34" s="94" t="s">
        <v>127</v>
      </c>
      <c r="Q34" s="94" t="s">
        <v>947</v>
      </c>
      <c r="R34" s="94" t="s">
        <v>142</v>
      </c>
      <c r="S34" s="94" t="s">
        <v>318</v>
      </c>
      <c r="T34" s="94" t="s">
        <v>143</v>
      </c>
      <c r="U34" s="94" t="s">
        <v>145</v>
      </c>
      <c r="V34" s="94" t="s">
        <v>1737</v>
      </c>
      <c r="W34" s="95" t="s">
        <v>4326</v>
      </c>
      <c r="X34" s="19">
        <v>1313300</v>
      </c>
      <c r="Y34" s="94"/>
      <c r="Z34" s="80"/>
      <c r="AA34" s="94"/>
      <c r="AB34" s="80"/>
      <c r="AC34" s="94"/>
      <c r="AD34" s="94" t="s">
        <v>2855</v>
      </c>
      <c r="AE34" s="94" t="s">
        <v>2855</v>
      </c>
      <c r="AF34" s="94" t="s">
        <v>4327</v>
      </c>
      <c r="AG34" s="94" t="s">
        <v>4238</v>
      </c>
      <c r="AH34" s="94" t="s">
        <v>415</v>
      </c>
      <c r="AI34" s="94"/>
      <c r="AJ34" s="94"/>
      <c r="AK34" s="94" t="s">
        <v>2855</v>
      </c>
      <c r="AL34" s="80"/>
      <c r="AM34" s="94" t="s">
        <v>4328</v>
      </c>
      <c r="AN34" s="80">
        <v>45090</v>
      </c>
      <c r="AO34" s="94" t="s">
        <v>4225</v>
      </c>
      <c r="AP34" s="94" t="s">
        <v>483</v>
      </c>
      <c r="AQ34" s="94" t="s">
        <v>132</v>
      </c>
      <c r="AR34" s="94" t="s">
        <v>1731</v>
      </c>
      <c r="AS34" s="94" t="s">
        <v>484</v>
      </c>
      <c r="AT34" s="94" t="s">
        <v>1732</v>
      </c>
      <c r="AU34" s="94" t="s">
        <v>144</v>
      </c>
      <c r="AV34" s="94" t="s">
        <v>35</v>
      </c>
      <c r="AW34" s="94" t="s">
        <v>65</v>
      </c>
      <c r="AX34" s="94" t="s">
        <v>66</v>
      </c>
      <c r="AY34" s="66">
        <v>0</v>
      </c>
      <c r="AZ34" s="66">
        <v>0</v>
      </c>
      <c r="BA34" s="66">
        <v>0</v>
      </c>
      <c r="BB34" s="66">
        <v>0</v>
      </c>
      <c r="BC34" s="66">
        <v>0</v>
      </c>
    </row>
    <row r="35" spans="1:55" ht="28.8" x14ac:dyDescent="0.3">
      <c r="A35" s="94" t="s">
        <v>465</v>
      </c>
      <c r="B35" s="94" t="s">
        <v>466</v>
      </c>
      <c r="C35" s="94" t="s">
        <v>467</v>
      </c>
      <c r="D35" s="94" t="s">
        <v>468</v>
      </c>
      <c r="E35" s="94" t="s">
        <v>469</v>
      </c>
      <c r="F35" s="94" t="s">
        <v>470</v>
      </c>
      <c r="G35" s="94" t="s">
        <v>558</v>
      </c>
      <c r="H35" s="94" t="s">
        <v>57</v>
      </c>
      <c r="I35" s="94" t="s">
        <v>559</v>
      </c>
      <c r="J35" s="94" t="s">
        <v>58</v>
      </c>
      <c r="K35" s="94" t="s">
        <v>560</v>
      </c>
      <c r="L35" s="94" t="s">
        <v>59</v>
      </c>
      <c r="M35" s="94" t="s">
        <v>596</v>
      </c>
      <c r="N35" s="94" t="s">
        <v>126</v>
      </c>
      <c r="O35" s="94" t="s">
        <v>597</v>
      </c>
      <c r="P35" s="94" t="s">
        <v>127</v>
      </c>
      <c r="Q35" s="94" t="s">
        <v>947</v>
      </c>
      <c r="R35" s="94" t="s">
        <v>142</v>
      </c>
      <c r="S35" s="94" t="s">
        <v>318</v>
      </c>
      <c r="T35" s="94" t="s">
        <v>143</v>
      </c>
      <c r="U35" s="94" t="s">
        <v>151</v>
      </c>
      <c r="V35" s="94" t="s">
        <v>1733</v>
      </c>
      <c r="W35" s="95" t="s">
        <v>4329</v>
      </c>
      <c r="X35" s="19">
        <v>2800000</v>
      </c>
      <c r="Y35" s="94"/>
      <c r="Z35" s="80"/>
      <c r="AA35" s="94"/>
      <c r="AB35" s="80"/>
      <c r="AC35" s="94"/>
      <c r="AD35" s="94" t="s">
        <v>2855</v>
      </c>
      <c r="AE35" s="94" t="s">
        <v>2855</v>
      </c>
      <c r="AF35" s="94" t="s">
        <v>4330</v>
      </c>
      <c r="AG35" s="94" t="s">
        <v>4172</v>
      </c>
      <c r="AH35" s="94" t="s">
        <v>415</v>
      </c>
      <c r="AI35" s="94"/>
      <c r="AJ35" s="94"/>
      <c r="AK35" s="94" t="s">
        <v>2855</v>
      </c>
      <c r="AL35" s="80"/>
      <c r="AM35" s="94" t="s">
        <v>4331</v>
      </c>
      <c r="AN35" s="80">
        <v>45089</v>
      </c>
      <c r="AO35" s="94" t="s">
        <v>4225</v>
      </c>
      <c r="AP35" s="94" t="s">
        <v>483</v>
      </c>
      <c r="AQ35" s="94" t="s">
        <v>132</v>
      </c>
      <c r="AR35" s="94" t="s">
        <v>1731</v>
      </c>
      <c r="AS35" s="94" t="s">
        <v>484</v>
      </c>
      <c r="AT35" s="94" t="s">
        <v>1732</v>
      </c>
      <c r="AU35" s="94" t="s">
        <v>144</v>
      </c>
      <c r="AV35" s="94" t="s">
        <v>35</v>
      </c>
      <c r="AW35" s="94" t="s">
        <v>65</v>
      </c>
      <c r="AX35" s="94" t="s">
        <v>66</v>
      </c>
      <c r="AY35" s="66">
        <v>0</v>
      </c>
      <c r="AZ35" s="66">
        <v>0</v>
      </c>
      <c r="BA35" s="66">
        <v>0</v>
      </c>
      <c r="BB35" s="66">
        <v>0</v>
      </c>
      <c r="BC35" s="66">
        <v>0</v>
      </c>
    </row>
    <row r="36" spans="1:55" ht="28.8" x14ac:dyDescent="0.3">
      <c r="A36" s="94" t="s">
        <v>465</v>
      </c>
      <c r="B36" s="94" t="s">
        <v>466</v>
      </c>
      <c r="C36" s="94" t="s">
        <v>467</v>
      </c>
      <c r="D36" s="94" t="s">
        <v>468</v>
      </c>
      <c r="E36" s="94" t="s">
        <v>469</v>
      </c>
      <c r="F36" s="94" t="s">
        <v>470</v>
      </c>
      <c r="G36" s="94" t="s">
        <v>558</v>
      </c>
      <c r="H36" s="94" t="s">
        <v>57</v>
      </c>
      <c r="I36" s="94" t="s">
        <v>559</v>
      </c>
      <c r="J36" s="94" t="s">
        <v>58</v>
      </c>
      <c r="K36" s="94" t="s">
        <v>560</v>
      </c>
      <c r="L36" s="94" t="s">
        <v>59</v>
      </c>
      <c r="M36" s="94" t="s">
        <v>596</v>
      </c>
      <c r="N36" s="94" t="s">
        <v>126</v>
      </c>
      <c r="O36" s="94" t="s">
        <v>597</v>
      </c>
      <c r="P36" s="94" t="s">
        <v>127</v>
      </c>
      <c r="Q36" s="94" t="s">
        <v>947</v>
      </c>
      <c r="R36" s="94" t="s">
        <v>142</v>
      </c>
      <c r="S36" s="94" t="s">
        <v>318</v>
      </c>
      <c r="T36" s="94" t="s">
        <v>143</v>
      </c>
      <c r="U36" s="94" t="s">
        <v>145</v>
      </c>
      <c r="V36" s="94" t="s">
        <v>1737</v>
      </c>
      <c r="W36" s="95" t="s">
        <v>4329</v>
      </c>
      <c r="X36" s="19">
        <v>5231000</v>
      </c>
      <c r="Y36" s="94"/>
      <c r="Z36" s="80"/>
      <c r="AA36" s="94"/>
      <c r="AB36" s="80"/>
      <c r="AC36" s="94"/>
      <c r="AD36" s="94" t="s">
        <v>2855</v>
      </c>
      <c r="AE36" s="94" t="s">
        <v>2855</v>
      </c>
      <c r="AF36" s="94" t="s">
        <v>4330</v>
      </c>
      <c r="AG36" s="94" t="s">
        <v>4172</v>
      </c>
      <c r="AH36" s="94" t="s">
        <v>415</v>
      </c>
      <c r="AI36" s="94"/>
      <c r="AJ36" s="94"/>
      <c r="AK36" s="94" t="s">
        <v>2855</v>
      </c>
      <c r="AL36" s="80"/>
      <c r="AM36" s="94" t="s">
        <v>4331</v>
      </c>
      <c r="AN36" s="80">
        <v>45089</v>
      </c>
      <c r="AO36" s="94" t="s">
        <v>4225</v>
      </c>
      <c r="AP36" s="94" t="s">
        <v>483</v>
      </c>
      <c r="AQ36" s="94" t="s">
        <v>132</v>
      </c>
      <c r="AR36" s="94" t="s">
        <v>1731</v>
      </c>
      <c r="AS36" s="94" t="s">
        <v>484</v>
      </c>
      <c r="AT36" s="94" t="s">
        <v>1732</v>
      </c>
      <c r="AU36" s="94" t="s">
        <v>144</v>
      </c>
      <c r="AV36" s="94" t="s">
        <v>35</v>
      </c>
      <c r="AW36" s="94" t="s">
        <v>65</v>
      </c>
      <c r="AX36" s="94" t="s">
        <v>66</v>
      </c>
      <c r="AY36" s="66">
        <v>0</v>
      </c>
      <c r="AZ36" s="66">
        <v>0</v>
      </c>
      <c r="BA36" s="66">
        <v>0</v>
      </c>
      <c r="BB36" s="66">
        <v>0</v>
      </c>
      <c r="BC36" s="66">
        <v>0</v>
      </c>
    </row>
    <row r="37" spans="1:55" ht="28.8" x14ac:dyDescent="0.3">
      <c r="A37" s="94" t="s">
        <v>465</v>
      </c>
      <c r="B37" s="94" t="s">
        <v>466</v>
      </c>
      <c r="C37" s="94" t="s">
        <v>467</v>
      </c>
      <c r="D37" s="94" t="s">
        <v>468</v>
      </c>
      <c r="E37" s="94" t="s">
        <v>469</v>
      </c>
      <c r="F37" s="94" t="s">
        <v>470</v>
      </c>
      <c r="G37" s="94" t="s">
        <v>558</v>
      </c>
      <c r="H37" s="94" t="s">
        <v>57</v>
      </c>
      <c r="I37" s="94" t="s">
        <v>559</v>
      </c>
      <c r="J37" s="94" t="s">
        <v>58</v>
      </c>
      <c r="K37" s="94" t="s">
        <v>560</v>
      </c>
      <c r="L37" s="94" t="s">
        <v>59</v>
      </c>
      <c r="M37" s="94" t="s">
        <v>596</v>
      </c>
      <c r="N37" s="94" t="s">
        <v>126</v>
      </c>
      <c r="O37" s="94" t="s">
        <v>597</v>
      </c>
      <c r="P37" s="94" t="s">
        <v>127</v>
      </c>
      <c r="Q37" s="94" t="s">
        <v>947</v>
      </c>
      <c r="R37" s="94" t="s">
        <v>142</v>
      </c>
      <c r="S37" s="94" t="s">
        <v>318</v>
      </c>
      <c r="T37" s="94" t="s">
        <v>143</v>
      </c>
      <c r="U37" s="94" t="s">
        <v>151</v>
      </c>
      <c r="V37" s="94" t="s">
        <v>1733</v>
      </c>
      <c r="W37" s="95" t="s">
        <v>4332</v>
      </c>
      <c r="X37" s="19">
        <v>1760000</v>
      </c>
      <c r="Y37" s="94"/>
      <c r="Z37" s="80"/>
      <c r="AA37" s="94"/>
      <c r="AB37" s="80"/>
      <c r="AC37" s="94"/>
      <c r="AD37" s="94" t="s">
        <v>2855</v>
      </c>
      <c r="AE37" s="94" t="s">
        <v>2855</v>
      </c>
      <c r="AF37" s="94" t="s">
        <v>4333</v>
      </c>
      <c r="AG37" s="94" t="s">
        <v>4311</v>
      </c>
      <c r="AH37" s="94" t="s">
        <v>415</v>
      </c>
      <c r="AI37" s="94"/>
      <c r="AJ37" s="94"/>
      <c r="AK37" s="94" t="s">
        <v>2855</v>
      </c>
      <c r="AL37" s="80"/>
      <c r="AM37" s="94" t="s">
        <v>4334</v>
      </c>
      <c r="AN37" s="80">
        <v>45110</v>
      </c>
      <c r="AO37" s="94" t="s">
        <v>4225</v>
      </c>
      <c r="AP37" s="94" t="s">
        <v>483</v>
      </c>
      <c r="AQ37" s="94" t="s">
        <v>132</v>
      </c>
      <c r="AR37" s="94" t="s">
        <v>1731</v>
      </c>
      <c r="AS37" s="94" t="s">
        <v>484</v>
      </c>
      <c r="AT37" s="94" t="s">
        <v>1732</v>
      </c>
      <c r="AU37" s="94" t="s">
        <v>144</v>
      </c>
      <c r="AV37" s="94" t="s">
        <v>35</v>
      </c>
      <c r="AW37" s="94" t="s">
        <v>65</v>
      </c>
      <c r="AX37" s="94" t="s">
        <v>66</v>
      </c>
      <c r="AY37" s="66">
        <v>0</v>
      </c>
      <c r="AZ37" s="66">
        <v>0</v>
      </c>
      <c r="BA37" s="66">
        <v>0</v>
      </c>
      <c r="BB37" s="66">
        <v>0</v>
      </c>
      <c r="BC37" s="66">
        <v>0</v>
      </c>
    </row>
    <row r="38" spans="1:55" ht="28.8" x14ac:dyDescent="0.3">
      <c r="A38" s="94" t="s">
        <v>465</v>
      </c>
      <c r="B38" s="94" t="s">
        <v>466</v>
      </c>
      <c r="C38" s="94" t="s">
        <v>467</v>
      </c>
      <c r="D38" s="94" t="s">
        <v>468</v>
      </c>
      <c r="E38" s="94" t="s">
        <v>469</v>
      </c>
      <c r="F38" s="94" t="s">
        <v>470</v>
      </c>
      <c r="G38" s="94" t="s">
        <v>558</v>
      </c>
      <c r="H38" s="94" t="s">
        <v>57</v>
      </c>
      <c r="I38" s="94" t="s">
        <v>559</v>
      </c>
      <c r="J38" s="94" t="s">
        <v>58</v>
      </c>
      <c r="K38" s="94" t="s">
        <v>560</v>
      </c>
      <c r="L38" s="94" t="s">
        <v>59</v>
      </c>
      <c r="M38" s="94" t="s">
        <v>596</v>
      </c>
      <c r="N38" s="94" t="s">
        <v>126</v>
      </c>
      <c r="O38" s="94" t="s">
        <v>597</v>
      </c>
      <c r="P38" s="94" t="s">
        <v>127</v>
      </c>
      <c r="Q38" s="94" t="s">
        <v>947</v>
      </c>
      <c r="R38" s="94" t="s">
        <v>142</v>
      </c>
      <c r="S38" s="94" t="s">
        <v>318</v>
      </c>
      <c r="T38" s="94" t="s">
        <v>143</v>
      </c>
      <c r="U38" s="94" t="s">
        <v>145</v>
      </c>
      <c r="V38" s="94" t="s">
        <v>1737</v>
      </c>
      <c r="W38" s="95" t="s">
        <v>4332</v>
      </c>
      <c r="X38" s="19">
        <v>5818000</v>
      </c>
      <c r="Y38" s="94"/>
      <c r="Z38" s="80"/>
      <c r="AA38" s="94"/>
      <c r="AB38" s="80"/>
      <c r="AC38" s="94"/>
      <c r="AD38" s="94" t="s">
        <v>2855</v>
      </c>
      <c r="AE38" s="94" t="s">
        <v>2855</v>
      </c>
      <c r="AF38" s="94" t="s">
        <v>4333</v>
      </c>
      <c r="AG38" s="94" t="s">
        <v>4311</v>
      </c>
      <c r="AH38" s="94" t="s">
        <v>415</v>
      </c>
      <c r="AI38" s="94"/>
      <c r="AJ38" s="94"/>
      <c r="AK38" s="94" t="s">
        <v>2855</v>
      </c>
      <c r="AL38" s="80"/>
      <c r="AM38" s="94" t="s">
        <v>4334</v>
      </c>
      <c r="AN38" s="80">
        <v>45110</v>
      </c>
      <c r="AO38" s="94" t="s">
        <v>4225</v>
      </c>
      <c r="AP38" s="94" t="s">
        <v>483</v>
      </c>
      <c r="AQ38" s="94" t="s">
        <v>132</v>
      </c>
      <c r="AR38" s="94" t="s">
        <v>1731</v>
      </c>
      <c r="AS38" s="94" t="s">
        <v>484</v>
      </c>
      <c r="AT38" s="94" t="s">
        <v>1732</v>
      </c>
      <c r="AU38" s="94" t="s">
        <v>144</v>
      </c>
      <c r="AV38" s="94" t="s">
        <v>35</v>
      </c>
      <c r="AW38" s="94" t="s">
        <v>65</v>
      </c>
      <c r="AX38" s="94" t="s">
        <v>66</v>
      </c>
      <c r="AY38" s="66">
        <v>0</v>
      </c>
      <c r="AZ38" s="66">
        <v>0</v>
      </c>
      <c r="BA38" s="66">
        <v>0</v>
      </c>
      <c r="BB38" s="66">
        <v>0</v>
      </c>
      <c r="BC38" s="66">
        <v>0</v>
      </c>
    </row>
    <row r="39" spans="1:55" ht="28.8" x14ac:dyDescent="0.3">
      <c r="A39" s="94" t="s">
        <v>465</v>
      </c>
      <c r="B39" s="94" t="s">
        <v>466</v>
      </c>
      <c r="C39" s="94" t="s">
        <v>467</v>
      </c>
      <c r="D39" s="94" t="s">
        <v>468</v>
      </c>
      <c r="E39" s="94" t="s">
        <v>469</v>
      </c>
      <c r="F39" s="94" t="s">
        <v>470</v>
      </c>
      <c r="G39" s="94" t="s">
        <v>558</v>
      </c>
      <c r="H39" s="94" t="s">
        <v>57</v>
      </c>
      <c r="I39" s="94" t="s">
        <v>559</v>
      </c>
      <c r="J39" s="94" t="s">
        <v>58</v>
      </c>
      <c r="K39" s="94" t="s">
        <v>560</v>
      </c>
      <c r="L39" s="94" t="s">
        <v>59</v>
      </c>
      <c r="M39" s="94" t="s">
        <v>596</v>
      </c>
      <c r="N39" s="94" t="s">
        <v>126</v>
      </c>
      <c r="O39" s="94" t="s">
        <v>597</v>
      </c>
      <c r="P39" s="94" t="s">
        <v>127</v>
      </c>
      <c r="Q39" s="94" t="s">
        <v>947</v>
      </c>
      <c r="R39" s="94" t="s">
        <v>142</v>
      </c>
      <c r="S39" s="94" t="s">
        <v>318</v>
      </c>
      <c r="T39" s="94" t="s">
        <v>143</v>
      </c>
      <c r="U39" s="94" t="s">
        <v>203</v>
      </c>
      <c r="V39" s="94" t="s">
        <v>1727</v>
      </c>
      <c r="W39" s="95" t="s">
        <v>4335</v>
      </c>
      <c r="X39" s="19">
        <v>2800000</v>
      </c>
      <c r="Y39" s="94"/>
      <c r="Z39" s="80"/>
      <c r="AA39" s="94"/>
      <c r="AB39" s="80"/>
      <c r="AC39" s="94"/>
      <c r="AD39" s="94" t="s">
        <v>2855</v>
      </c>
      <c r="AE39" s="94" t="s">
        <v>2855</v>
      </c>
      <c r="AF39" s="94" t="s">
        <v>4336</v>
      </c>
      <c r="AG39" s="94" t="s">
        <v>4311</v>
      </c>
      <c r="AH39" s="94" t="s">
        <v>415</v>
      </c>
      <c r="AI39" s="94"/>
      <c r="AJ39" s="94"/>
      <c r="AK39" s="94" t="s">
        <v>2855</v>
      </c>
      <c r="AL39" s="80"/>
      <c r="AM39" s="94" t="s">
        <v>4337</v>
      </c>
      <c r="AN39" s="80">
        <v>45110</v>
      </c>
      <c r="AO39" s="94" t="s">
        <v>4225</v>
      </c>
      <c r="AP39" s="94" t="s">
        <v>483</v>
      </c>
      <c r="AQ39" s="94" t="s">
        <v>132</v>
      </c>
      <c r="AR39" s="94" t="s">
        <v>1731</v>
      </c>
      <c r="AS39" s="94" t="s">
        <v>484</v>
      </c>
      <c r="AT39" s="94" t="s">
        <v>1732</v>
      </c>
      <c r="AU39" s="94" t="s">
        <v>144</v>
      </c>
      <c r="AV39" s="94" t="s">
        <v>35</v>
      </c>
      <c r="AW39" s="94" t="s">
        <v>65</v>
      </c>
      <c r="AX39" s="94" t="s">
        <v>66</v>
      </c>
      <c r="AY39" s="66">
        <v>0</v>
      </c>
      <c r="AZ39" s="66">
        <v>0</v>
      </c>
      <c r="BA39" s="66">
        <v>0</v>
      </c>
      <c r="BB39" s="66">
        <v>0</v>
      </c>
      <c r="BC39" s="66">
        <v>0</v>
      </c>
    </row>
    <row r="40" spans="1:55" ht="28.8" x14ac:dyDescent="0.3">
      <c r="A40" s="94" t="s">
        <v>465</v>
      </c>
      <c r="B40" s="94" t="s">
        <v>466</v>
      </c>
      <c r="C40" s="94" t="s">
        <v>467</v>
      </c>
      <c r="D40" s="94" t="s">
        <v>468</v>
      </c>
      <c r="E40" s="94" t="s">
        <v>469</v>
      </c>
      <c r="F40" s="94" t="s">
        <v>470</v>
      </c>
      <c r="G40" s="94" t="s">
        <v>558</v>
      </c>
      <c r="H40" s="94" t="s">
        <v>57</v>
      </c>
      <c r="I40" s="94" t="s">
        <v>559</v>
      </c>
      <c r="J40" s="94" t="s">
        <v>58</v>
      </c>
      <c r="K40" s="94" t="s">
        <v>560</v>
      </c>
      <c r="L40" s="94" t="s">
        <v>59</v>
      </c>
      <c r="M40" s="94" t="s">
        <v>596</v>
      </c>
      <c r="N40" s="94" t="s">
        <v>126</v>
      </c>
      <c r="O40" s="94" t="s">
        <v>597</v>
      </c>
      <c r="P40" s="94" t="s">
        <v>127</v>
      </c>
      <c r="Q40" s="94" t="s">
        <v>947</v>
      </c>
      <c r="R40" s="94" t="s">
        <v>142</v>
      </c>
      <c r="S40" s="94" t="s">
        <v>318</v>
      </c>
      <c r="T40" s="94" t="s">
        <v>143</v>
      </c>
      <c r="U40" s="94" t="s">
        <v>203</v>
      </c>
      <c r="V40" s="94" t="s">
        <v>1727</v>
      </c>
      <c r="W40" s="95" t="s">
        <v>4338</v>
      </c>
      <c r="X40" s="19">
        <v>84400</v>
      </c>
      <c r="Y40" s="94"/>
      <c r="Z40" s="80"/>
      <c r="AA40" s="94"/>
      <c r="AB40" s="80"/>
      <c r="AC40" s="94"/>
      <c r="AD40" s="94" t="s">
        <v>2855</v>
      </c>
      <c r="AE40" s="94" t="s">
        <v>2855</v>
      </c>
      <c r="AF40" s="94" t="s">
        <v>4339</v>
      </c>
      <c r="AG40" s="94" t="s">
        <v>4238</v>
      </c>
      <c r="AH40" s="94" t="s">
        <v>415</v>
      </c>
      <c r="AI40" s="94"/>
      <c r="AJ40" s="94"/>
      <c r="AK40" s="94" t="s">
        <v>2855</v>
      </c>
      <c r="AL40" s="80"/>
      <c r="AM40" s="94" t="s">
        <v>4340</v>
      </c>
      <c r="AN40" s="80">
        <v>45090</v>
      </c>
      <c r="AO40" s="94" t="s">
        <v>4225</v>
      </c>
      <c r="AP40" s="94" t="s">
        <v>483</v>
      </c>
      <c r="AQ40" s="94" t="s">
        <v>132</v>
      </c>
      <c r="AR40" s="94" t="s">
        <v>1731</v>
      </c>
      <c r="AS40" s="94" t="s">
        <v>484</v>
      </c>
      <c r="AT40" s="94" t="s">
        <v>1732</v>
      </c>
      <c r="AU40" s="94" t="s">
        <v>144</v>
      </c>
      <c r="AV40" s="94" t="s">
        <v>35</v>
      </c>
      <c r="AW40" s="94" t="s">
        <v>65</v>
      </c>
      <c r="AX40" s="94" t="s">
        <v>66</v>
      </c>
      <c r="AY40" s="66">
        <v>0</v>
      </c>
      <c r="AZ40" s="66">
        <v>0</v>
      </c>
      <c r="BA40" s="66">
        <v>0</v>
      </c>
      <c r="BB40" s="66">
        <v>0</v>
      </c>
      <c r="BC40" s="66">
        <v>0</v>
      </c>
    </row>
    <row r="41" spans="1:55" ht="28.8" x14ac:dyDescent="0.3">
      <c r="A41" s="94" t="s">
        <v>465</v>
      </c>
      <c r="B41" s="94" t="s">
        <v>466</v>
      </c>
      <c r="C41" s="94" t="s">
        <v>467</v>
      </c>
      <c r="D41" s="94" t="s">
        <v>468</v>
      </c>
      <c r="E41" s="94" t="s">
        <v>469</v>
      </c>
      <c r="F41" s="94" t="s">
        <v>470</v>
      </c>
      <c r="G41" s="94" t="s">
        <v>558</v>
      </c>
      <c r="H41" s="94" t="s">
        <v>57</v>
      </c>
      <c r="I41" s="94" t="s">
        <v>559</v>
      </c>
      <c r="J41" s="94" t="s">
        <v>58</v>
      </c>
      <c r="K41" s="94" t="s">
        <v>560</v>
      </c>
      <c r="L41" s="94" t="s">
        <v>59</v>
      </c>
      <c r="M41" s="94" t="s">
        <v>596</v>
      </c>
      <c r="N41" s="94" t="s">
        <v>126</v>
      </c>
      <c r="O41" s="94" t="s">
        <v>597</v>
      </c>
      <c r="P41" s="94" t="s">
        <v>127</v>
      </c>
      <c r="Q41" s="94" t="s">
        <v>947</v>
      </c>
      <c r="R41" s="94" t="s">
        <v>142</v>
      </c>
      <c r="S41" s="94" t="s">
        <v>318</v>
      </c>
      <c r="T41" s="94" t="s">
        <v>143</v>
      </c>
      <c r="U41" s="94" t="s">
        <v>203</v>
      </c>
      <c r="V41" s="94" t="s">
        <v>1727</v>
      </c>
      <c r="W41" s="95" t="s">
        <v>4341</v>
      </c>
      <c r="X41" s="19">
        <v>689999</v>
      </c>
      <c r="Y41" s="94"/>
      <c r="Z41" s="80"/>
      <c r="AA41" s="94"/>
      <c r="AB41" s="80"/>
      <c r="AC41" s="94"/>
      <c r="AD41" s="94" t="s">
        <v>2855</v>
      </c>
      <c r="AE41" s="94" t="s">
        <v>2855</v>
      </c>
      <c r="AF41" s="94" t="s">
        <v>4342</v>
      </c>
      <c r="AG41" s="94" t="s">
        <v>4343</v>
      </c>
      <c r="AH41" s="94" t="s">
        <v>415</v>
      </c>
      <c r="AI41" s="94"/>
      <c r="AJ41" s="94"/>
      <c r="AK41" s="94" t="s">
        <v>2855</v>
      </c>
      <c r="AL41" s="80"/>
      <c r="AM41" s="94" t="s">
        <v>4344</v>
      </c>
      <c r="AN41" s="80">
        <v>45078</v>
      </c>
      <c r="AO41" s="94" t="s">
        <v>4225</v>
      </c>
      <c r="AP41" s="94" t="s">
        <v>483</v>
      </c>
      <c r="AQ41" s="94" t="s">
        <v>132</v>
      </c>
      <c r="AR41" s="94" t="s">
        <v>1731</v>
      </c>
      <c r="AS41" s="94" t="s">
        <v>484</v>
      </c>
      <c r="AT41" s="94" t="s">
        <v>1732</v>
      </c>
      <c r="AU41" s="94" t="s">
        <v>144</v>
      </c>
      <c r="AV41" s="94" t="s">
        <v>35</v>
      </c>
      <c r="AW41" s="94" t="s">
        <v>65</v>
      </c>
      <c r="AX41" s="94" t="s">
        <v>66</v>
      </c>
      <c r="AY41" s="66">
        <v>0</v>
      </c>
      <c r="AZ41" s="66">
        <v>0</v>
      </c>
      <c r="BA41" s="66">
        <v>0</v>
      </c>
      <c r="BB41" s="66">
        <v>0</v>
      </c>
      <c r="BC41" s="66">
        <v>0</v>
      </c>
    </row>
    <row r="42" spans="1:55" ht="28.8" x14ac:dyDescent="0.3">
      <c r="A42" s="94" t="s">
        <v>465</v>
      </c>
      <c r="B42" s="94" t="s">
        <v>466</v>
      </c>
      <c r="C42" s="94" t="s">
        <v>467</v>
      </c>
      <c r="D42" s="94" t="s">
        <v>468</v>
      </c>
      <c r="E42" s="94" t="s">
        <v>469</v>
      </c>
      <c r="F42" s="94" t="s">
        <v>470</v>
      </c>
      <c r="G42" s="94" t="s">
        <v>558</v>
      </c>
      <c r="H42" s="94" t="s">
        <v>57</v>
      </c>
      <c r="I42" s="94" t="s">
        <v>559</v>
      </c>
      <c r="J42" s="94" t="s">
        <v>58</v>
      </c>
      <c r="K42" s="94" t="s">
        <v>560</v>
      </c>
      <c r="L42" s="94" t="s">
        <v>59</v>
      </c>
      <c r="M42" s="94" t="s">
        <v>596</v>
      </c>
      <c r="N42" s="94" t="s">
        <v>126</v>
      </c>
      <c r="O42" s="94" t="s">
        <v>597</v>
      </c>
      <c r="P42" s="94" t="s">
        <v>127</v>
      </c>
      <c r="Q42" s="94" t="s">
        <v>947</v>
      </c>
      <c r="R42" s="94" t="s">
        <v>142</v>
      </c>
      <c r="S42" s="94" t="s">
        <v>318</v>
      </c>
      <c r="T42" s="94" t="s">
        <v>143</v>
      </c>
      <c r="U42" s="94" t="s">
        <v>145</v>
      </c>
      <c r="V42" s="94" t="s">
        <v>1737</v>
      </c>
      <c r="W42" s="95" t="s">
        <v>4345</v>
      </c>
      <c r="X42" s="19">
        <v>3660000</v>
      </c>
      <c r="Y42" s="94"/>
      <c r="Z42" s="80"/>
      <c r="AA42" s="94"/>
      <c r="AB42" s="80"/>
      <c r="AC42" s="94"/>
      <c r="AD42" s="94" t="s">
        <v>2855</v>
      </c>
      <c r="AE42" s="94" t="s">
        <v>2855</v>
      </c>
      <c r="AF42" s="94" t="s">
        <v>4346</v>
      </c>
      <c r="AG42" s="94" t="s">
        <v>4347</v>
      </c>
      <c r="AH42" s="94" t="s">
        <v>415</v>
      </c>
      <c r="AI42" s="94"/>
      <c r="AJ42" s="94"/>
      <c r="AK42" s="94" t="s">
        <v>2855</v>
      </c>
      <c r="AL42" s="80"/>
      <c r="AM42" s="94" t="s">
        <v>4348</v>
      </c>
      <c r="AN42" s="80">
        <v>45101</v>
      </c>
      <c r="AO42" s="94" t="s">
        <v>4225</v>
      </c>
      <c r="AP42" s="94" t="s">
        <v>483</v>
      </c>
      <c r="AQ42" s="94" t="s">
        <v>132</v>
      </c>
      <c r="AR42" s="94" t="s">
        <v>1731</v>
      </c>
      <c r="AS42" s="94" t="s">
        <v>484</v>
      </c>
      <c r="AT42" s="94" t="s">
        <v>1732</v>
      </c>
      <c r="AU42" s="94" t="s">
        <v>144</v>
      </c>
      <c r="AV42" s="94" t="s">
        <v>35</v>
      </c>
      <c r="AW42" s="94" t="s">
        <v>65</v>
      </c>
      <c r="AX42" s="94" t="s">
        <v>66</v>
      </c>
      <c r="AY42" s="66">
        <v>0</v>
      </c>
      <c r="AZ42" s="66">
        <v>0</v>
      </c>
      <c r="BA42" s="66">
        <v>0</v>
      </c>
      <c r="BB42" s="66">
        <v>10000</v>
      </c>
      <c r="BC42" s="66">
        <v>0</v>
      </c>
    </row>
    <row r="43" spans="1:55" ht="28.8" x14ac:dyDescent="0.3">
      <c r="A43" s="94" t="s">
        <v>465</v>
      </c>
      <c r="B43" s="94" t="s">
        <v>466</v>
      </c>
      <c r="C43" s="94" t="s">
        <v>467</v>
      </c>
      <c r="D43" s="94" t="s">
        <v>468</v>
      </c>
      <c r="E43" s="94" t="s">
        <v>469</v>
      </c>
      <c r="F43" s="94" t="s">
        <v>470</v>
      </c>
      <c r="G43" s="94" t="s">
        <v>558</v>
      </c>
      <c r="H43" s="94" t="s">
        <v>57</v>
      </c>
      <c r="I43" s="94" t="s">
        <v>559</v>
      </c>
      <c r="J43" s="94" t="s">
        <v>58</v>
      </c>
      <c r="K43" s="94" t="s">
        <v>560</v>
      </c>
      <c r="L43" s="94" t="s">
        <v>59</v>
      </c>
      <c r="M43" s="94" t="s">
        <v>596</v>
      </c>
      <c r="N43" s="94" t="s">
        <v>126</v>
      </c>
      <c r="O43" s="94" t="s">
        <v>597</v>
      </c>
      <c r="P43" s="94" t="s">
        <v>127</v>
      </c>
      <c r="Q43" s="94" t="s">
        <v>947</v>
      </c>
      <c r="R43" s="94" t="s">
        <v>142</v>
      </c>
      <c r="S43" s="94" t="s">
        <v>318</v>
      </c>
      <c r="T43" s="94" t="s">
        <v>143</v>
      </c>
      <c r="U43" s="94" t="s">
        <v>203</v>
      </c>
      <c r="V43" s="94" t="s">
        <v>1727</v>
      </c>
      <c r="W43" s="95" t="s">
        <v>4349</v>
      </c>
      <c r="X43" s="19">
        <v>373000</v>
      </c>
      <c r="Y43" s="94"/>
      <c r="Z43" s="80"/>
      <c r="AA43" s="94"/>
      <c r="AB43" s="80"/>
      <c r="AC43" s="94"/>
      <c r="AD43" s="94" t="s">
        <v>2855</v>
      </c>
      <c r="AE43" s="94" t="s">
        <v>2855</v>
      </c>
      <c r="AF43" s="94" t="s">
        <v>4350</v>
      </c>
      <c r="AG43" s="94" t="s">
        <v>4351</v>
      </c>
      <c r="AH43" s="94" t="s">
        <v>415</v>
      </c>
      <c r="AI43" s="94"/>
      <c r="AJ43" s="94"/>
      <c r="AK43" s="94" t="s">
        <v>2855</v>
      </c>
      <c r="AL43" s="80"/>
      <c r="AM43" s="94" t="s">
        <v>4352</v>
      </c>
      <c r="AN43" s="80">
        <v>45109</v>
      </c>
      <c r="AO43" s="94" t="s">
        <v>4225</v>
      </c>
      <c r="AP43" s="94" t="s">
        <v>483</v>
      </c>
      <c r="AQ43" s="94" t="s">
        <v>132</v>
      </c>
      <c r="AR43" s="94" t="s">
        <v>1731</v>
      </c>
      <c r="AS43" s="94" t="s">
        <v>484</v>
      </c>
      <c r="AT43" s="94" t="s">
        <v>1732</v>
      </c>
      <c r="AU43" s="94" t="s">
        <v>144</v>
      </c>
      <c r="AV43" s="94" t="s">
        <v>35</v>
      </c>
      <c r="AW43" s="94" t="s">
        <v>65</v>
      </c>
      <c r="AX43" s="94" t="s">
        <v>66</v>
      </c>
      <c r="AY43" s="66">
        <v>0</v>
      </c>
      <c r="AZ43" s="66">
        <v>0</v>
      </c>
      <c r="BA43" s="66">
        <v>0</v>
      </c>
      <c r="BB43" s="66">
        <v>3400</v>
      </c>
      <c r="BC43" s="66">
        <v>0</v>
      </c>
    </row>
    <row r="44" spans="1:55" ht="28.8" x14ac:dyDescent="0.3">
      <c r="A44" s="94" t="s">
        <v>465</v>
      </c>
      <c r="B44" s="94" t="s">
        <v>466</v>
      </c>
      <c r="C44" s="94" t="s">
        <v>467</v>
      </c>
      <c r="D44" s="94" t="s">
        <v>468</v>
      </c>
      <c r="E44" s="94" t="s">
        <v>469</v>
      </c>
      <c r="F44" s="94" t="s">
        <v>470</v>
      </c>
      <c r="G44" s="94" t="s">
        <v>558</v>
      </c>
      <c r="H44" s="94" t="s">
        <v>57</v>
      </c>
      <c r="I44" s="94" t="s">
        <v>559</v>
      </c>
      <c r="J44" s="94" t="s">
        <v>58</v>
      </c>
      <c r="K44" s="94" t="s">
        <v>560</v>
      </c>
      <c r="L44" s="94" t="s">
        <v>59</v>
      </c>
      <c r="M44" s="94" t="s">
        <v>596</v>
      </c>
      <c r="N44" s="94" t="s">
        <v>126</v>
      </c>
      <c r="O44" s="94" t="s">
        <v>597</v>
      </c>
      <c r="P44" s="94" t="s">
        <v>127</v>
      </c>
      <c r="Q44" s="94" t="s">
        <v>947</v>
      </c>
      <c r="R44" s="94" t="s">
        <v>142</v>
      </c>
      <c r="S44" s="94" t="s">
        <v>318</v>
      </c>
      <c r="T44" s="94" t="s">
        <v>143</v>
      </c>
      <c r="U44" s="94" t="s">
        <v>2599</v>
      </c>
      <c r="V44" s="94" t="s">
        <v>2600</v>
      </c>
      <c r="W44" s="95" t="s">
        <v>4353</v>
      </c>
      <c r="X44" s="19">
        <v>3475000</v>
      </c>
      <c r="Y44" s="94"/>
      <c r="Z44" s="80"/>
      <c r="AA44" s="94"/>
      <c r="AB44" s="80"/>
      <c r="AC44" s="94"/>
      <c r="AD44" s="94" t="s">
        <v>2855</v>
      </c>
      <c r="AE44" s="94" t="s">
        <v>2855</v>
      </c>
      <c r="AF44" s="94" t="s">
        <v>4354</v>
      </c>
      <c r="AG44" s="94" t="s">
        <v>4223</v>
      </c>
      <c r="AH44" s="94" t="s">
        <v>415</v>
      </c>
      <c r="AI44" s="94"/>
      <c r="AJ44" s="94"/>
      <c r="AK44" s="94" t="s">
        <v>2855</v>
      </c>
      <c r="AL44" s="80"/>
      <c r="AM44" s="94" t="s">
        <v>4355</v>
      </c>
      <c r="AN44" s="80">
        <v>45083</v>
      </c>
      <c r="AO44" s="94" t="s">
        <v>4225</v>
      </c>
      <c r="AP44" s="94" t="s">
        <v>483</v>
      </c>
      <c r="AQ44" s="94" t="s">
        <v>132</v>
      </c>
      <c r="AR44" s="94" t="s">
        <v>1731</v>
      </c>
      <c r="AS44" s="94" t="s">
        <v>484</v>
      </c>
      <c r="AT44" s="94" t="s">
        <v>1732</v>
      </c>
      <c r="AU44" s="94" t="s">
        <v>144</v>
      </c>
      <c r="AV44" s="94" t="s">
        <v>35</v>
      </c>
      <c r="AW44" s="94" t="s">
        <v>65</v>
      </c>
      <c r="AX44" s="94" t="s">
        <v>66</v>
      </c>
      <c r="AY44" s="66">
        <v>344369</v>
      </c>
      <c r="AZ44" s="66">
        <v>0</v>
      </c>
      <c r="BA44" s="66">
        <v>0</v>
      </c>
      <c r="BB44" s="66">
        <v>62613</v>
      </c>
      <c r="BC44" s="66">
        <v>0</v>
      </c>
    </row>
    <row r="45" spans="1:55" ht="28.8" x14ac:dyDescent="0.3">
      <c r="A45" s="94" t="s">
        <v>465</v>
      </c>
      <c r="B45" s="94" t="s">
        <v>466</v>
      </c>
      <c r="C45" s="94" t="s">
        <v>467</v>
      </c>
      <c r="D45" s="94" t="s">
        <v>468</v>
      </c>
      <c r="E45" s="94" t="s">
        <v>469</v>
      </c>
      <c r="F45" s="94" t="s">
        <v>470</v>
      </c>
      <c r="G45" s="94" t="s">
        <v>558</v>
      </c>
      <c r="H45" s="94" t="s">
        <v>57</v>
      </c>
      <c r="I45" s="94" t="s">
        <v>559</v>
      </c>
      <c r="J45" s="94" t="s">
        <v>58</v>
      </c>
      <c r="K45" s="94" t="s">
        <v>560</v>
      </c>
      <c r="L45" s="94" t="s">
        <v>59</v>
      </c>
      <c r="M45" s="94" t="s">
        <v>596</v>
      </c>
      <c r="N45" s="94" t="s">
        <v>126</v>
      </c>
      <c r="O45" s="94" t="s">
        <v>597</v>
      </c>
      <c r="P45" s="94" t="s">
        <v>127</v>
      </c>
      <c r="Q45" s="94" t="s">
        <v>947</v>
      </c>
      <c r="R45" s="94" t="s">
        <v>142</v>
      </c>
      <c r="S45" s="94" t="s">
        <v>318</v>
      </c>
      <c r="T45" s="94" t="s">
        <v>143</v>
      </c>
      <c r="U45" s="94" t="s">
        <v>2941</v>
      </c>
      <c r="V45" s="94" t="s">
        <v>2942</v>
      </c>
      <c r="W45" s="95" t="s">
        <v>4356</v>
      </c>
      <c r="X45" s="19">
        <v>3070000</v>
      </c>
      <c r="Y45" s="94"/>
      <c r="Z45" s="80"/>
      <c r="AA45" s="94"/>
      <c r="AB45" s="80"/>
      <c r="AC45" s="94"/>
      <c r="AD45" s="94" t="s">
        <v>2855</v>
      </c>
      <c r="AE45" s="94" t="s">
        <v>2855</v>
      </c>
      <c r="AF45" s="94" t="s">
        <v>4357</v>
      </c>
      <c r="AG45" s="94" t="s">
        <v>4172</v>
      </c>
      <c r="AH45" s="94" t="s">
        <v>415</v>
      </c>
      <c r="AI45" s="94"/>
      <c r="AJ45" s="94"/>
      <c r="AK45" s="94" t="s">
        <v>2855</v>
      </c>
      <c r="AL45" s="80"/>
      <c r="AM45" s="94" t="s">
        <v>4358</v>
      </c>
      <c r="AN45" s="80">
        <v>45089</v>
      </c>
      <c r="AO45" s="94" t="s">
        <v>4225</v>
      </c>
      <c r="AP45" s="94" t="s">
        <v>483</v>
      </c>
      <c r="AQ45" s="94" t="s">
        <v>132</v>
      </c>
      <c r="AR45" s="94" t="s">
        <v>1731</v>
      </c>
      <c r="AS45" s="94" t="s">
        <v>484</v>
      </c>
      <c r="AT45" s="94" t="s">
        <v>1732</v>
      </c>
      <c r="AU45" s="94" t="s">
        <v>144</v>
      </c>
      <c r="AV45" s="94" t="s">
        <v>35</v>
      </c>
      <c r="AW45" s="94" t="s">
        <v>65</v>
      </c>
      <c r="AX45" s="94" t="s">
        <v>66</v>
      </c>
      <c r="AY45" s="66">
        <v>304234</v>
      </c>
      <c r="AZ45" s="66">
        <v>0</v>
      </c>
      <c r="BA45" s="66">
        <v>0</v>
      </c>
      <c r="BB45" s="66">
        <v>55315</v>
      </c>
      <c r="BC45" s="66">
        <v>0</v>
      </c>
    </row>
    <row r="46" spans="1:55" ht="28.8" x14ac:dyDescent="0.3">
      <c r="A46" s="94" t="s">
        <v>465</v>
      </c>
      <c r="B46" s="94" t="s">
        <v>466</v>
      </c>
      <c r="C46" s="94" t="s">
        <v>467</v>
      </c>
      <c r="D46" s="94" t="s">
        <v>468</v>
      </c>
      <c r="E46" s="94" t="s">
        <v>469</v>
      </c>
      <c r="F46" s="94" t="s">
        <v>470</v>
      </c>
      <c r="G46" s="94" t="s">
        <v>558</v>
      </c>
      <c r="H46" s="94" t="s">
        <v>57</v>
      </c>
      <c r="I46" s="94" t="s">
        <v>559</v>
      </c>
      <c r="J46" s="94" t="s">
        <v>58</v>
      </c>
      <c r="K46" s="94" t="s">
        <v>560</v>
      </c>
      <c r="L46" s="94" t="s">
        <v>59</v>
      </c>
      <c r="M46" s="94" t="s">
        <v>596</v>
      </c>
      <c r="N46" s="94" t="s">
        <v>126</v>
      </c>
      <c r="O46" s="94" t="s">
        <v>597</v>
      </c>
      <c r="P46" s="94" t="s">
        <v>127</v>
      </c>
      <c r="Q46" s="94" t="s">
        <v>947</v>
      </c>
      <c r="R46" s="94" t="s">
        <v>142</v>
      </c>
      <c r="S46" s="94" t="s">
        <v>318</v>
      </c>
      <c r="T46" s="94" t="s">
        <v>143</v>
      </c>
      <c r="U46" s="94" t="s">
        <v>2925</v>
      </c>
      <c r="V46" s="94" t="s">
        <v>2926</v>
      </c>
      <c r="W46" s="95" t="s">
        <v>4359</v>
      </c>
      <c r="X46" s="19">
        <v>2650000</v>
      </c>
      <c r="Y46" s="94"/>
      <c r="Z46" s="80"/>
      <c r="AA46" s="94"/>
      <c r="AB46" s="80"/>
      <c r="AC46" s="94"/>
      <c r="AD46" s="94" t="s">
        <v>2855</v>
      </c>
      <c r="AE46" s="94" t="s">
        <v>2855</v>
      </c>
      <c r="AF46" s="94" t="s">
        <v>4360</v>
      </c>
      <c r="AG46" s="94" t="s">
        <v>4207</v>
      </c>
      <c r="AH46" s="94" t="s">
        <v>415</v>
      </c>
      <c r="AI46" s="94"/>
      <c r="AJ46" s="94"/>
      <c r="AK46" s="94" t="s">
        <v>2855</v>
      </c>
      <c r="AL46" s="80"/>
      <c r="AM46" s="94" t="s">
        <v>4361</v>
      </c>
      <c r="AN46" s="80">
        <v>45093</v>
      </c>
      <c r="AO46" s="94" t="s">
        <v>4225</v>
      </c>
      <c r="AP46" s="94" t="s">
        <v>483</v>
      </c>
      <c r="AQ46" s="94" t="s">
        <v>132</v>
      </c>
      <c r="AR46" s="94" t="s">
        <v>1731</v>
      </c>
      <c r="AS46" s="94" t="s">
        <v>484</v>
      </c>
      <c r="AT46" s="94" t="s">
        <v>1732</v>
      </c>
      <c r="AU46" s="94" t="s">
        <v>144</v>
      </c>
      <c r="AV46" s="94" t="s">
        <v>35</v>
      </c>
      <c r="AW46" s="94" t="s">
        <v>65</v>
      </c>
      <c r="AX46" s="94" t="s">
        <v>66</v>
      </c>
      <c r="AY46" s="66">
        <v>262613</v>
      </c>
      <c r="AZ46" s="66">
        <v>0</v>
      </c>
      <c r="BA46" s="66">
        <v>0</v>
      </c>
      <c r="BB46" s="66">
        <v>47748</v>
      </c>
      <c r="BC46" s="66">
        <v>0</v>
      </c>
    </row>
    <row r="47" spans="1:55" ht="28.8" x14ac:dyDescent="0.3">
      <c r="A47" s="94" t="s">
        <v>465</v>
      </c>
      <c r="B47" s="94" t="s">
        <v>466</v>
      </c>
      <c r="C47" s="94" t="s">
        <v>467</v>
      </c>
      <c r="D47" s="94" t="s">
        <v>468</v>
      </c>
      <c r="E47" s="94" t="s">
        <v>469</v>
      </c>
      <c r="F47" s="94" t="s">
        <v>470</v>
      </c>
      <c r="G47" s="94" t="s">
        <v>558</v>
      </c>
      <c r="H47" s="94" t="s">
        <v>57</v>
      </c>
      <c r="I47" s="94" t="s">
        <v>559</v>
      </c>
      <c r="J47" s="94" t="s">
        <v>58</v>
      </c>
      <c r="K47" s="94" t="s">
        <v>560</v>
      </c>
      <c r="L47" s="94" t="s">
        <v>59</v>
      </c>
      <c r="M47" s="94" t="s">
        <v>596</v>
      </c>
      <c r="N47" s="94" t="s">
        <v>126</v>
      </c>
      <c r="O47" s="94" t="s">
        <v>597</v>
      </c>
      <c r="P47" s="94" t="s">
        <v>127</v>
      </c>
      <c r="Q47" s="94" t="s">
        <v>947</v>
      </c>
      <c r="R47" s="94" t="s">
        <v>142</v>
      </c>
      <c r="S47" s="94" t="s">
        <v>318</v>
      </c>
      <c r="T47" s="94" t="s">
        <v>143</v>
      </c>
      <c r="U47" s="94" t="s">
        <v>2930</v>
      </c>
      <c r="V47" s="94" t="s">
        <v>2931</v>
      </c>
      <c r="W47" s="95" t="s">
        <v>4362</v>
      </c>
      <c r="X47" s="19">
        <v>4665000</v>
      </c>
      <c r="Y47" s="94"/>
      <c r="Z47" s="80"/>
      <c r="AA47" s="94"/>
      <c r="AB47" s="80"/>
      <c r="AC47" s="94"/>
      <c r="AD47" s="94" t="s">
        <v>2855</v>
      </c>
      <c r="AE47" s="94" t="s">
        <v>2855</v>
      </c>
      <c r="AF47" s="94" t="s">
        <v>4363</v>
      </c>
      <c r="AG47" s="94" t="s">
        <v>4364</v>
      </c>
      <c r="AH47" s="94" t="s">
        <v>415</v>
      </c>
      <c r="AI47" s="94"/>
      <c r="AJ47" s="94"/>
      <c r="AK47" s="94" t="s">
        <v>2855</v>
      </c>
      <c r="AL47" s="80"/>
      <c r="AM47" s="94" t="s">
        <v>4365</v>
      </c>
      <c r="AN47" s="80">
        <v>45100</v>
      </c>
      <c r="AO47" s="94" t="s">
        <v>4225</v>
      </c>
      <c r="AP47" s="94" t="s">
        <v>483</v>
      </c>
      <c r="AQ47" s="94" t="s">
        <v>132</v>
      </c>
      <c r="AR47" s="94" t="s">
        <v>1731</v>
      </c>
      <c r="AS47" s="94" t="s">
        <v>484</v>
      </c>
      <c r="AT47" s="94" t="s">
        <v>1732</v>
      </c>
      <c r="AU47" s="94" t="s">
        <v>144</v>
      </c>
      <c r="AV47" s="94" t="s">
        <v>35</v>
      </c>
      <c r="AW47" s="94" t="s">
        <v>65</v>
      </c>
      <c r="AX47" s="94" t="s">
        <v>66</v>
      </c>
      <c r="AY47" s="66">
        <v>462297</v>
      </c>
      <c r="AZ47" s="66">
        <v>0</v>
      </c>
      <c r="BA47" s="66">
        <v>0</v>
      </c>
      <c r="BB47" s="66">
        <v>84054</v>
      </c>
      <c r="BC47" s="66">
        <v>0</v>
      </c>
    </row>
    <row r="48" spans="1:55" ht="28.8" x14ac:dyDescent="0.3">
      <c r="A48" s="94" t="s">
        <v>465</v>
      </c>
      <c r="B48" s="94" t="s">
        <v>466</v>
      </c>
      <c r="C48" s="94" t="s">
        <v>467</v>
      </c>
      <c r="D48" s="94" t="s">
        <v>468</v>
      </c>
      <c r="E48" s="94" t="s">
        <v>469</v>
      </c>
      <c r="F48" s="94" t="s">
        <v>470</v>
      </c>
      <c r="G48" s="94" t="s">
        <v>558</v>
      </c>
      <c r="H48" s="94" t="s">
        <v>57</v>
      </c>
      <c r="I48" s="94" t="s">
        <v>559</v>
      </c>
      <c r="J48" s="94" t="s">
        <v>58</v>
      </c>
      <c r="K48" s="94" t="s">
        <v>560</v>
      </c>
      <c r="L48" s="94" t="s">
        <v>59</v>
      </c>
      <c r="M48" s="94" t="s">
        <v>596</v>
      </c>
      <c r="N48" s="94" t="s">
        <v>126</v>
      </c>
      <c r="O48" s="94" t="s">
        <v>597</v>
      </c>
      <c r="P48" s="94" t="s">
        <v>127</v>
      </c>
      <c r="Q48" s="94" t="s">
        <v>947</v>
      </c>
      <c r="R48" s="94" t="s">
        <v>142</v>
      </c>
      <c r="S48" s="94" t="s">
        <v>318</v>
      </c>
      <c r="T48" s="94" t="s">
        <v>143</v>
      </c>
      <c r="U48" s="94" t="s">
        <v>151</v>
      </c>
      <c r="V48" s="94" t="s">
        <v>1733</v>
      </c>
      <c r="W48" s="95" t="s">
        <v>4366</v>
      </c>
      <c r="X48" s="19">
        <v>1028590</v>
      </c>
      <c r="Y48" s="94"/>
      <c r="Z48" s="80"/>
      <c r="AA48" s="94"/>
      <c r="AB48" s="80"/>
      <c r="AC48" s="94"/>
      <c r="AD48" s="94" t="s">
        <v>2855</v>
      </c>
      <c r="AE48" s="94" t="s">
        <v>2855</v>
      </c>
      <c r="AF48" s="94" t="s">
        <v>4367</v>
      </c>
      <c r="AG48" s="94" t="s">
        <v>4368</v>
      </c>
      <c r="AH48" s="94" t="s">
        <v>415</v>
      </c>
      <c r="AI48" s="94"/>
      <c r="AJ48" s="94"/>
      <c r="AK48" s="94" t="s">
        <v>2855</v>
      </c>
      <c r="AL48" s="80"/>
      <c r="AM48" s="94" t="s">
        <v>4369</v>
      </c>
      <c r="AN48" s="80">
        <v>45117</v>
      </c>
      <c r="AO48" s="94" t="s">
        <v>4225</v>
      </c>
      <c r="AP48" s="94" t="s">
        <v>483</v>
      </c>
      <c r="AQ48" s="94" t="s">
        <v>132</v>
      </c>
      <c r="AR48" s="94" t="s">
        <v>1731</v>
      </c>
      <c r="AS48" s="94" t="s">
        <v>484</v>
      </c>
      <c r="AT48" s="94" t="s">
        <v>1732</v>
      </c>
      <c r="AU48" s="94" t="s">
        <v>144</v>
      </c>
      <c r="AV48" s="94" t="s">
        <v>35</v>
      </c>
      <c r="AW48" s="94" t="s">
        <v>65</v>
      </c>
      <c r="AX48" s="94" t="s">
        <v>66</v>
      </c>
      <c r="AY48" s="66">
        <v>0</v>
      </c>
      <c r="AZ48" s="66">
        <v>0</v>
      </c>
      <c r="BA48" s="66">
        <v>0</v>
      </c>
      <c r="BB48" s="66">
        <v>5972</v>
      </c>
      <c r="BC48" s="66">
        <v>0</v>
      </c>
    </row>
    <row r="49" spans="1:55" ht="28.8" x14ac:dyDescent="0.3">
      <c r="A49" s="94" t="s">
        <v>465</v>
      </c>
      <c r="B49" s="94" t="s">
        <v>466</v>
      </c>
      <c r="C49" s="94" t="s">
        <v>467</v>
      </c>
      <c r="D49" s="94" t="s">
        <v>468</v>
      </c>
      <c r="E49" s="94" t="s">
        <v>469</v>
      </c>
      <c r="F49" s="94" t="s">
        <v>470</v>
      </c>
      <c r="G49" s="94" t="s">
        <v>558</v>
      </c>
      <c r="H49" s="94" t="s">
        <v>57</v>
      </c>
      <c r="I49" s="94" t="s">
        <v>559</v>
      </c>
      <c r="J49" s="94" t="s">
        <v>58</v>
      </c>
      <c r="K49" s="94" t="s">
        <v>560</v>
      </c>
      <c r="L49" s="94" t="s">
        <v>59</v>
      </c>
      <c r="M49" s="94" t="s">
        <v>596</v>
      </c>
      <c r="N49" s="94" t="s">
        <v>126</v>
      </c>
      <c r="O49" s="94" t="s">
        <v>597</v>
      </c>
      <c r="P49" s="94" t="s">
        <v>127</v>
      </c>
      <c r="Q49" s="94" t="s">
        <v>947</v>
      </c>
      <c r="R49" s="94" t="s">
        <v>142</v>
      </c>
      <c r="S49" s="94" t="s">
        <v>319</v>
      </c>
      <c r="T49" s="94" t="s">
        <v>260</v>
      </c>
      <c r="U49" s="94" t="s">
        <v>2616</v>
      </c>
      <c r="V49" s="94" t="s">
        <v>2617</v>
      </c>
      <c r="W49" s="95" t="s">
        <v>4370</v>
      </c>
      <c r="X49" s="19">
        <v>2940000</v>
      </c>
      <c r="Y49" s="94"/>
      <c r="Z49" s="80"/>
      <c r="AA49" s="94"/>
      <c r="AB49" s="80"/>
      <c r="AC49" s="94"/>
      <c r="AD49" s="94" t="s">
        <v>2855</v>
      </c>
      <c r="AE49" s="94" t="s">
        <v>2855</v>
      </c>
      <c r="AF49" s="94" t="s">
        <v>4371</v>
      </c>
      <c r="AG49" s="94" t="s">
        <v>4112</v>
      </c>
      <c r="AH49" s="94" t="s">
        <v>415</v>
      </c>
      <c r="AI49" s="94"/>
      <c r="AJ49" s="94"/>
      <c r="AK49" s="94" t="s">
        <v>2855</v>
      </c>
      <c r="AL49" s="80"/>
      <c r="AM49" s="94" t="s">
        <v>4372</v>
      </c>
      <c r="AN49" s="80">
        <v>45103</v>
      </c>
      <c r="AO49" s="94" t="s">
        <v>4225</v>
      </c>
      <c r="AP49" s="94" t="s">
        <v>483</v>
      </c>
      <c r="AQ49" s="94" t="s">
        <v>132</v>
      </c>
      <c r="AR49" s="94" t="s">
        <v>1731</v>
      </c>
      <c r="AS49" s="94" t="s">
        <v>484</v>
      </c>
      <c r="AT49" s="94" t="s">
        <v>1732</v>
      </c>
      <c r="AU49" s="94" t="s">
        <v>261</v>
      </c>
      <c r="AV49" s="94" t="s">
        <v>35</v>
      </c>
      <c r="AW49" s="94" t="s">
        <v>65</v>
      </c>
      <c r="AX49" s="94" t="s">
        <v>66</v>
      </c>
      <c r="AY49" s="66">
        <v>291351</v>
      </c>
      <c r="AZ49" s="66">
        <v>0</v>
      </c>
      <c r="BA49" s="66">
        <v>0</v>
      </c>
      <c r="BB49" s="66">
        <v>52973</v>
      </c>
      <c r="BC49" s="66">
        <v>0</v>
      </c>
    </row>
    <row r="50" spans="1:55" ht="28.8" x14ac:dyDescent="0.3">
      <c r="A50" s="94" t="s">
        <v>465</v>
      </c>
      <c r="B50" s="94" t="s">
        <v>466</v>
      </c>
      <c r="C50" s="94" t="s">
        <v>467</v>
      </c>
      <c r="D50" s="94" t="s">
        <v>468</v>
      </c>
      <c r="E50" s="94" t="s">
        <v>469</v>
      </c>
      <c r="F50" s="94" t="s">
        <v>470</v>
      </c>
      <c r="G50" s="94" t="s">
        <v>558</v>
      </c>
      <c r="H50" s="94" t="s">
        <v>57</v>
      </c>
      <c r="I50" s="94" t="s">
        <v>559</v>
      </c>
      <c r="J50" s="94" t="s">
        <v>58</v>
      </c>
      <c r="K50" s="94" t="s">
        <v>560</v>
      </c>
      <c r="L50" s="94" t="s">
        <v>59</v>
      </c>
      <c r="M50" s="94" t="s">
        <v>596</v>
      </c>
      <c r="N50" s="94" t="s">
        <v>126</v>
      </c>
      <c r="O50" s="94" t="s">
        <v>597</v>
      </c>
      <c r="P50" s="94" t="s">
        <v>127</v>
      </c>
      <c r="Q50" s="94" t="s">
        <v>948</v>
      </c>
      <c r="R50" s="94" t="s">
        <v>147</v>
      </c>
      <c r="S50" s="94" t="s">
        <v>320</v>
      </c>
      <c r="T50" s="94" t="s">
        <v>148</v>
      </c>
      <c r="U50" s="94" t="s">
        <v>2624</v>
      </c>
      <c r="V50" s="94" t="s">
        <v>2625</v>
      </c>
      <c r="W50" s="95" t="s">
        <v>4373</v>
      </c>
      <c r="X50" s="19">
        <v>2920000</v>
      </c>
      <c r="Y50" s="94"/>
      <c r="Z50" s="80"/>
      <c r="AA50" s="94"/>
      <c r="AB50" s="80"/>
      <c r="AC50" s="94"/>
      <c r="AD50" s="94" t="s">
        <v>2855</v>
      </c>
      <c r="AE50" s="94" t="s">
        <v>2855</v>
      </c>
      <c r="AF50" s="94" t="s">
        <v>4374</v>
      </c>
      <c r="AG50" s="94" t="s">
        <v>4144</v>
      </c>
      <c r="AH50" s="94" t="s">
        <v>415</v>
      </c>
      <c r="AI50" s="94"/>
      <c r="AJ50" s="94"/>
      <c r="AK50" s="94" t="s">
        <v>2855</v>
      </c>
      <c r="AL50" s="80"/>
      <c r="AM50" s="94" t="s">
        <v>4375</v>
      </c>
      <c r="AN50" s="80">
        <v>45082</v>
      </c>
      <c r="AO50" s="94" t="s">
        <v>4225</v>
      </c>
      <c r="AP50" s="94" t="s">
        <v>483</v>
      </c>
      <c r="AQ50" s="94" t="s">
        <v>132</v>
      </c>
      <c r="AR50" s="94" t="s">
        <v>2629</v>
      </c>
      <c r="AS50" s="94" t="s">
        <v>484</v>
      </c>
      <c r="AT50" s="94" t="s">
        <v>2630</v>
      </c>
      <c r="AU50" s="94" t="s">
        <v>149</v>
      </c>
      <c r="AV50" s="94" t="s">
        <v>35</v>
      </c>
      <c r="AW50" s="94" t="s">
        <v>65</v>
      </c>
      <c r="AX50" s="94" t="s">
        <v>66</v>
      </c>
      <c r="AY50" s="66">
        <v>0</v>
      </c>
      <c r="AZ50" s="66">
        <v>518400</v>
      </c>
      <c r="BA50" s="66">
        <v>0</v>
      </c>
      <c r="BB50" s="66">
        <v>0</v>
      </c>
      <c r="BC50" s="66">
        <v>0</v>
      </c>
    </row>
    <row r="51" spans="1:55" ht="28.8" x14ac:dyDescent="0.3">
      <c r="A51" s="94" t="s">
        <v>465</v>
      </c>
      <c r="B51" s="94" t="s">
        <v>466</v>
      </c>
      <c r="C51" s="94" t="s">
        <v>467</v>
      </c>
      <c r="D51" s="94" t="s">
        <v>468</v>
      </c>
      <c r="E51" s="94" t="s">
        <v>469</v>
      </c>
      <c r="F51" s="94" t="s">
        <v>470</v>
      </c>
      <c r="G51" s="94" t="s">
        <v>558</v>
      </c>
      <c r="H51" s="94" t="s">
        <v>57</v>
      </c>
      <c r="I51" s="94" t="s">
        <v>559</v>
      </c>
      <c r="J51" s="94" t="s">
        <v>58</v>
      </c>
      <c r="K51" s="94" t="s">
        <v>560</v>
      </c>
      <c r="L51" s="94" t="s">
        <v>59</v>
      </c>
      <c r="M51" s="94" t="s">
        <v>596</v>
      </c>
      <c r="N51" s="94" t="s">
        <v>126</v>
      </c>
      <c r="O51" s="94" t="s">
        <v>597</v>
      </c>
      <c r="P51" s="94" t="s">
        <v>127</v>
      </c>
      <c r="Q51" s="94" t="s">
        <v>948</v>
      </c>
      <c r="R51" s="94" t="s">
        <v>147</v>
      </c>
      <c r="S51" s="94" t="s">
        <v>320</v>
      </c>
      <c r="T51" s="94" t="s">
        <v>148</v>
      </c>
      <c r="U51" s="94" t="s">
        <v>2631</v>
      </c>
      <c r="V51" s="94" t="s">
        <v>2632</v>
      </c>
      <c r="W51" s="95" t="s">
        <v>4373</v>
      </c>
      <c r="X51" s="19">
        <v>324000</v>
      </c>
      <c r="Y51" s="94"/>
      <c r="Z51" s="80"/>
      <c r="AA51" s="94"/>
      <c r="AB51" s="80"/>
      <c r="AC51" s="94"/>
      <c r="AD51" s="94" t="s">
        <v>2855</v>
      </c>
      <c r="AE51" s="94" t="s">
        <v>2855</v>
      </c>
      <c r="AF51" s="94" t="s">
        <v>4374</v>
      </c>
      <c r="AG51" s="94" t="s">
        <v>4144</v>
      </c>
      <c r="AH51" s="94" t="s">
        <v>415</v>
      </c>
      <c r="AI51" s="94"/>
      <c r="AJ51" s="94"/>
      <c r="AK51" s="94" t="s">
        <v>2855</v>
      </c>
      <c r="AL51" s="80"/>
      <c r="AM51" s="94" t="s">
        <v>4375</v>
      </c>
      <c r="AN51" s="80">
        <v>45082</v>
      </c>
      <c r="AO51" s="94" t="s">
        <v>4225</v>
      </c>
      <c r="AP51" s="94" t="s">
        <v>483</v>
      </c>
      <c r="AQ51" s="94" t="s">
        <v>132</v>
      </c>
      <c r="AR51" s="94" t="s">
        <v>2629</v>
      </c>
      <c r="AS51" s="94" t="s">
        <v>484</v>
      </c>
      <c r="AT51" s="94" t="s">
        <v>2630</v>
      </c>
      <c r="AU51" s="94" t="s">
        <v>149</v>
      </c>
      <c r="AV51" s="94" t="s">
        <v>35</v>
      </c>
      <c r="AW51" s="94" t="s">
        <v>65</v>
      </c>
      <c r="AX51" s="94" t="s">
        <v>66</v>
      </c>
      <c r="AY51" s="66">
        <v>0</v>
      </c>
      <c r="AZ51" s="66">
        <v>518400</v>
      </c>
      <c r="BA51" s="66">
        <v>0</v>
      </c>
      <c r="BB51" s="66">
        <v>0</v>
      </c>
      <c r="BC51" s="66">
        <v>0</v>
      </c>
    </row>
    <row r="52" spans="1:55" ht="28.8" x14ac:dyDescent="0.3">
      <c r="A52" s="94" t="s">
        <v>465</v>
      </c>
      <c r="B52" s="94" t="s">
        <v>466</v>
      </c>
      <c r="C52" s="94" t="s">
        <v>467</v>
      </c>
      <c r="D52" s="94" t="s">
        <v>468</v>
      </c>
      <c r="E52" s="94" t="s">
        <v>469</v>
      </c>
      <c r="F52" s="94" t="s">
        <v>470</v>
      </c>
      <c r="G52" s="94" t="s">
        <v>558</v>
      </c>
      <c r="H52" s="94" t="s">
        <v>57</v>
      </c>
      <c r="I52" s="94" t="s">
        <v>559</v>
      </c>
      <c r="J52" s="94" t="s">
        <v>58</v>
      </c>
      <c r="K52" s="94" t="s">
        <v>560</v>
      </c>
      <c r="L52" s="94" t="s">
        <v>59</v>
      </c>
      <c r="M52" s="94" t="s">
        <v>596</v>
      </c>
      <c r="N52" s="94" t="s">
        <v>126</v>
      </c>
      <c r="O52" s="94" t="s">
        <v>597</v>
      </c>
      <c r="P52" s="94" t="s">
        <v>127</v>
      </c>
      <c r="Q52" s="94" t="s">
        <v>948</v>
      </c>
      <c r="R52" s="94" t="s">
        <v>147</v>
      </c>
      <c r="S52" s="94" t="s">
        <v>320</v>
      </c>
      <c r="T52" s="94" t="s">
        <v>148</v>
      </c>
      <c r="U52" s="94" t="s">
        <v>2633</v>
      </c>
      <c r="V52" s="94" t="s">
        <v>2634</v>
      </c>
      <c r="W52" s="95" t="s">
        <v>4373</v>
      </c>
      <c r="X52" s="19">
        <v>324000</v>
      </c>
      <c r="Y52" s="94"/>
      <c r="Z52" s="80"/>
      <c r="AA52" s="94"/>
      <c r="AB52" s="80"/>
      <c r="AC52" s="94"/>
      <c r="AD52" s="94" t="s">
        <v>2855</v>
      </c>
      <c r="AE52" s="94" t="s">
        <v>2855</v>
      </c>
      <c r="AF52" s="94" t="s">
        <v>4374</v>
      </c>
      <c r="AG52" s="94" t="s">
        <v>4144</v>
      </c>
      <c r="AH52" s="94" t="s">
        <v>415</v>
      </c>
      <c r="AI52" s="94"/>
      <c r="AJ52" s="94"/>
      <c r="AK52" s="94" t="s">
        <v>2855</v>
      </c>
      <c r="AL52" s="80"/>
      <c r="AM52" s="94" t="s">
        <v>4375</v>
      </c>
      <c r="AN52" s="80">
        <v>45082</v>
      </c>
      <c r="AO52" s="94" t="s">
        <v>4225</v>
      </c>
      <c r="AP52" s="94" t="s">
        <v>483</v>
      </c>
      <c r="AQ52" s="94" t="s">
        <v>132</v>
      </c>
      <c r="AR52" s="94" t="s">
        <v>2629</v>
      </c>
      <c r="AS52" s="94" t="s">
        <v>484</v>
      </c>
      <c r="AT52" s="94" t="s">
        <v>2630</v>
      </c>
      <c r="AU52" s="94" t="s">
        <v>149</v>
      </c>
      <c r="AV52" s="94" t="s">
        <v>35</v>
      </c>
      <c r="AW52" s="94" t="s">
        <v>65</v>
      </c>
      <c r="AX52" s="94" t="s">
        <v>66</v>
      </c>
      <c r="AY52" s="66">
        <v>0</v>
      </c>
      <c r="AZ52" s="66">
        <v>518400</v>
      </c>
      <c r="BA52" s="66">
        <v>0</v>
      </c>
      <c r="BB52" s="66">
        <v>0</v>
      </c>
      <c r="BC52" s="66">
        <v>0</v>
      </c>
    </row>
    <row r="53" spans="1:55" ht="28.8" x14ac:dyDescent="0.3">
      <c r="A53" s="94" t="s">
        <v>465</v>
      </c>
      <c r="B53" s="94" t="s">
        <v>466</v>
      </c>
      <c r="C53" s="94" t="s">
        <v>467</v>
      </c>
      <c r="D53" s="94" t="s">
        <v>468</v>
      </c>
      <c r="E53" s="94" t="s">
        <v>469</v>
      </c>
      <c r="F53" s="94" t="s">
        <v>470</v>
      </c>
      <c r="G53" s="94" t="s">
        <v>558</v>
      </c>
      <c r="H53" s="94" t="s">
        <v>57</v>
      </c>
      <c r="I53" s="94" t="s">
        <v>559</v>
      </c>
      <c r="J53" s="94" t="s">
        <v>58</v>
      </c>
      <c r="K53" s="94" t="s">
        <v>560</v>
      </c>
      <c r="L53" s="94" t="s">
        <v>59</v>
      </c>
      <c r="M53" s="94" t="s">
        <v>596</v>
      </c>
      <c r="N53" s="94" t="s">
        <v>126</v>
      </c>
      <c r="O53" s="94" t="s">
        <v>597</v>
      </c>
      <c r="P53" s="94" t="s">
        <v>127</v>
      </c>
      <c r="Q53" s="94" t="s">
        <v>948</v>
      </c>
      <c r="R53" s="94" t="s">
        <v>147</v>
      </c>
      <c r="S53" s="94" t="s">
        <v>320</v>
      </c>
      <c r="T53" s="94" t="s">
        <v>148</v>
      </c>
      <c r="U53" s="94" t="s">
        <v>2635</v>
      </c>
      <c r="V53" s="94" t="s">
        <v>2636</v>
      </c>
      <c r="W53" s="95" t="s">
        <v>4373</v>
      </c>
      <c r="X53" s="19">
        <v>680000</v>
      </c>
      <c r="Y53" s="94"/>
      <c r="Z53" s="80"/>
      <c r="AA53" s="94"/>
      <c r="AB53" s="80"/>
      <c r="AC53" s="94"/>
      <c r="AD53" s="94" t="s">
        <v>2855</v>
      </c>
      <c r="AE53" s="94" t="s">
        <v>2855</v>
      </c>
      <c r="AF53" s="94" t="s">
        <v>4374</v>
      </c>
      <c r="AG53" s="94" t="s">
        <v>4144</v>
      </c>
      <c r="AH53" s="94" t="s">
        <v>415</v>
      </c>
      <c r="AI53" s="94"/>
      <c r="AJ53" s="94"/>
      <c r="AK53" s="94" t="s">
        <v>2855</v>
      </c>
      <c r="AL53" s="80"/>
      <c r="AM53" s="94" t="s">
        <v>4375</v>
      </c>
      <c r="AN53" s="80">
        <v>45082</v>
      </c>
      <c r="AO53" s="94" t="s">
        <v>4225</v>
      </c>
      <c r="AP53" s="94" t="s">
        <v>483</v>
      </c>
      <c r="AQ53" s="94" t="s">
        <v>132</v>
      </c>
      <c r="AR53" s="94" t="s">
        <v>2629</v>
      </c>
      <c r="AS53" s="94" t="s">
        <v>484</v>
      </c>
      <c r="AT53" s="94" t="s">
        <v>2630</v>
      </c>
      <c r="AU53" s="94" t="s">
        <v>149</v>
      </c>
      <c r="AV53" s="94" t="s">
        <v>35</v>
      </c>
      <c r="AW53" s="94" t="s">
        <v>65</v>
      </c>
      <c r="AX53" s="94" t="s">
        <v>66</v>
      </c>
      <c r="AY53" s="66">
        <v>0</v>
      </c>
      <c r="AZ53" s="66">
        <v>518400</v>
      </c>
      <c r="BA53" s="66">
        <v>0</v>
      </c>
      <c r="BB53" s="66">
        <v>0</v>
      </c>
      <c r="BC53" s="66">
        <v>0</v>
      </c>
    </row>
    <row r="54" spans="1:55" ht="28.8" x14ac:dyDescent="0.3">
      <c r="A54" s="94" t="s">
        <v>465</v>
      </c>
      <c r="B54" s="94" t="s">
        <v>466</v>
      </c>
      <c r="C54" s="94" t="s">
        <v>467</v>
      </c>
      <c r="D54" s="94" t="s">
        <v>468</v>
      </c>
      <c r="E54" s="94" t="s">
        <v>469</v>
      </c>
      <c r="F54" s="94" t="s">
        <v>470</v>
      </c>
      <c r="G54" s="94" t="s">
        <v>558</v>
      </c>
      <c r="H54" s="94" t="s">
        <v>57</v>
      </c>
      <c r="I54" s="94" t="s">
        <v>559</v>
      </c>
      <c r="J54" s="94" t="s">
        <v>58</v>
      </c>
      <c r="K54" s="94" t="s">
        <v>560</v>
      </c>
      <c r="L54" s="94" t="s">
        <v>59</v>
      </c>
      <c r="M54" s="94" t="s">
        <v>596</v>
      </c>
      <c r="N54" s="94" t="s">
        <v>126</v>
      </c>
      <c r="O54" s="94" t="s">
        <v>597</v>
      </c>
      <c r="P54" s="94" t="s">
        <v>127</v>
      </c>
      <c r="Q54" s="94" t="s">
        <v>948</v>
      </c>
      <c r="R54" s="94" t="s">
        <v>147</v>
      </c>
      <c r="S54" s="94" t="s">
        <v>320</v>
      </c>
      <c r="T54" s="94" t="s">
        <v>148</v>
      </c>
      <c r="U54" s="94" t="s">
        <v>2637</v>
      </c>
      <c r="V54" s="94" t="s">
        <v>2638</v>
      </c>
      <c r="W54" s="95" t="s">
        <v>4373</v>
      </c>
      <c r="X54" s="19">
        <v>200000</v>
      </c>
      <c r="Y54" s="94"/>
      <c r="Z54" s="80"/>
      <c r="AA54" s="94"/>
      <c r="AB54" s="80"/>
      <c r="AC54" s="94"/>
      <c r="AD54" s="94" t="s">
        <v>2855</v>
      </c>
      <c r="AE54" s="94" t="s">
        <v>2855</v>
      </c>
      <c r="AF54" s="94" t="s">
        <v>4374</v>
      </c>
      <c r="AG54" s="94" t="s">
        <v>4144</v>
      </c>
      <c r="AH54" s="94" t="s">
        <v>415</v>
      </c>
      <c r="AI54" s="94"/>
      <c r="AJ54" s="94"/>
      <c r="AK54" s="94" t="s">
        <v>2855</v>
      </c>
      <c r="AL54" s="80"/>
      <c r="AM54" s="94" t="s">
        <v>4375</v>
      </c>
      <c r="AN54" s="80">
        <v>45082</v>
      </c>
      <c r="AO54" s="94" t="s">
        <v>4225</v>
      </c>
      <c r="AP54" s="94" t="s">
        <v>483</v>
      </c>
      <c r="AQ54" s="94" t="s">
        <v>132</v>
      </c>
      <c r="AR54" s="94" t="s">
        <v>2629</v>
      </c>
      <c r="AS54" s="94" t="s">
        <v>484</v>
      </c>
      <c r="AT54" s="94" t="s">
        <v>2630</v>
      </c>
      <c r="AU54" s="94" t="s">
        <v>149</v>
      </c>
      <c r="AV54" s="94" t="s">
        <v>35</v>
      </c>
      <c r="AW54" s="94" t="s">
        <v>65</v>
      </c>
      <c r="AX54" s="94" t="s">
        <v>66</v>
      </c>
      <c r="AY54" s="66">
        <v>0</v>
      </c>
      <c r="AZ54" s="66">
        <v>518400</v>
      </c>
      <c r="BA54" s="66">
        <v>0</v>
      </c>
      <c r="BB54" s="66">
        <v>0</v>
      </c>
      <c r="BC54" s="66">
        <v>0</v>
      </c>
    </row>
    <row r="55" spans="1:55" ht="28.8" x14ac:dyDescent="0.3">
      <c r="A55" s="94" t="s">
        <v>465</v>
      </c>
      <c r="B55" s="94" t="s">
        <v>466</v>
      </c>
      <c r="C55" s="94" t="s">
        <v>467</v>
      </c>
      <c r="D55" s="94" t="s">
        <v>468</v>
      </c>
      <c r="E55" s="94" t="s">
        <v>469</v>
      </c>
      <c r="F55" s="94" t="s">
        <v>470</v>
      </c>
      <c r="G55" s="94" t="s">
        <v>558</v>
      </c>
      <c r="H55" s="94" t="s">
        <v>57</v>
      </c>
      <c r="I55" s="94" t="s">
        <v>559</v>
      </c>
      <c r="J55" s="94" t="s">
        <v>58</v>
      </c>
      <c r="K55" s="94" t="s">
        <v>560</v>
      </c>
      <c r="L55" s="94" t="s">
        <v>59</v>
      </c>
      <c r="M55" s="94" t="s">
        <v>596</v>
      </c>
      <c r="N55" s="94" t="s">
        <v>126</v>
      </c>
      <c r="O55" s="94" t="s">
        <v>597</v>
      </c>
      <c r="P55" s="94" t="s">
        <v>127</v>
      </c>
      <c r="Q55" s="94" t="s">
        <v>948</v>
      </c>
      <c r="R55" s="94" t="s">
        <v>147</v>
      </c>
      <c r="S55" s="94" t="s">
        <v>320</v>
      </c>
      <c r="T55" s="94" t="s">
        <v>148</v>
      </c>
      <c r="U55" s="94" t="s">
        <v>2639</v>
      </c>
      <c r="V55" s="94" t="s">
        <v>2640</v>
      </c>
      <c r="W55" s="95" t="s">
        <v>4373</v>
      </c>
      <c r="X55" s="19">
        <v>80000</v>
      </c>
      <c r="Y55" s="94"/>
      <c r="Z55" s="80"/>
      <c r="AA55" s="94"/>
      <c r="AB55" s="80"/>
      <c r="AC55" s="94"/>
      <c r="AD55" s="94" t="s">
        <v>2855</v>
      </c>
      <c r="AE55" s="94" t="s">
        <v>2855</v>
      </c>
      <c r="AF55" s="94" t="s">
        <v>4374</v>
      </c>
      <c r="AG55" s="94" t="s">
        <v>4144</v>
      </c>
      <c r="AH55" s="94" t="s">
        <v>415</v>
      </c>
      <c r="AI55" s="94"/>
      <c r="AJ55" s="94"/>
      <c r="AK55" s="94" t="s">
        <v>2855</v>
      </c>
      <c r="AL55" s="80"/>
      <c r="AM55" s="94" t="s">
        <v>4375</v>
      </c>
      <c r="AN55" s="80">
        <v>45082</v>
      </c>
      <c r="AO55" s="94" t="s">
        <v>4225</v>
      </c>
      <c r="AP55" s="94" t="s">
        <v>483</v>
      </c>
      <c r="AQ55" s="94" t="s">
        <v>132</v>
      </c>
      <c r="AR55" s="94" t="s">
        <v>2629</v>
      </c>
      <c r="AS55" s="94" t="s">
        <v>484</v>
      </c>
      <c r="AT55" s="94" t="s">
        <v>2630</v>
      </c>
      <c r="AU55" s="94" t="s">
        <v>149</v>
      </c>
      <c r="AV55" s="94" t="s">
        <v>35</v>
      </c>
      <c r="AW55" s="94" t="s">
        <v>65</v>
      </c>
      <c r="AX55" s="94" t="s">
        <v>66</v>
      </c>
      <c r="AY55" s="66">
        <v>0</v>
      </c>
      <c r="AZ55" s="66">
        <v>518400</v>
      </c>
      <c r="BA55" s="66">
        <v>0</v>
      </c>
      <c r="BB55" s="66">
        <v>0</v>
      </c>
      <c r="BC55" s="66">
        <v>0</v>
      </c>
    </row>
    <row r="56" spans="1:55" ht="28.8" x14ac:dyDescent="0.3">
      <c r="A56" s="94" t="s">
        <v>465</v>
      </c>
      <c r="B56" s="94" t="s">
        <v>466</v>
      </c>
      <c r="C56" s="94" t="s">
        <v>467</v>
      </c>
      <c r="D56" s="94" t="s">
        <v>468</v>
      </c>
      <c r="E56" s="94" t="s">
        <v>469</v>
      </c>
      <c r="F56" s="94" t="s">
        <v>470</v>
      </c>
      <c r="G56" s="94" t="s">
        <v>558</v>
      </c>
      <c r="H56" s="94" t="s">
        <v>57</v>
      </c>
      <c r="I56" s="94" t="s">
        <v>559</v>
      </c>
      <c r="J56" s="94" t="s">
        <v>58</v>
      </c>
      <c r="K56" s="94" t="s">
        <v>560</v>
      </c>
      <c r="L56" s="94" t="s">
        <v>59</v>
      </c>
      <c r="M56" s="94" t="s">
        <v>596</v>
      </c>
      <c r="N56" s="94" t="s">
        <v>126</v>
      </c>
      <c r="O56" s="94" t="s">
        <v>597</v>
      </c>
      <c r="P56" s="94" t="s">
        <v>127</v>
      </c>
      <c r="Q56" s="94" t="s">
        <v>948</v>
      </c>
      <c r="R56" s="94" t="s">
        <v>147</v>
      </c>
      <c r="S56" s="94" t="s">
        <v>320</v>
      </c>
      <c r="T56" s="94" t="s">
        <v>148</v>
      </c>
      <c r="U56" s="94" t="s">
        <v>2641</v>
      </c>
      <c r="V56" s="94" t="s">
        <v>2642</v>
      </c>
      <c r="W56" s="95" t="s">
        <v>4373</v>
      </c>
      <c r="X56" s="19">
        <v>200000</v>
      </c>
      <c r="Y56" s="94"/>
      <c r="Z56" s="80"/>
      <c r="AA56" s="94"/>
      <c r="AB56" s="80"/>
      <c r="AC56" s="94"/>
      <c r="AD56" s="94" t="s">
        <v>2855</v>
      </c>
      <c r="AE56" s="94" t="s">
        <v>2855</v>
      </c>
      <c r="AF56" s="94" t="s">
        <v>4374</v>
      </c>
      <c r="AG56" s="94" t="s">
        <v>4144</v>
      </c>
      <c r="AH56" s="94" t="s">
        <v>415</v>
      </c>
      <c r="AI56" s="94"/>
      <c r="AJ56" s="94"/>
      <c r="AK56" s="94" t="s">
        <v>2855</v>
      </c>
      <c r="AL56" s="80"/>
      <c r="AM56" s="94" t="s">
        <v>4375</v>
      </c>
      <c r="AN56" s="80">
        <v>45082</v>
      </c>
      <c r="AO56" s="94" t="s">
        <v>4225</v>
      </c>
      <c r="AP56" s="94" t="s">
        <v>483</v>
      </c>
      <c r="AQ56" s="94" t="s">
        <v>132</v>
      </c>
      <c r="AR56" s="94" t="s">
        <v>2629</v>
      </c>
      <c r="AS56" s="94" t="s">
        <v>484</v>
      </c>
      <c r="AT56" s="94" t="s">
        <v>2630</v>
      </c>
      <c r="AU56" s="94" t="s">
        <v>149</v>
      </c>
      <c r="AV56" s="94" t="s">
        <v>35</v>
      </c>
      <c r="AW56" s="94" t="s">
        <v>65</v>
      </c>
      <c r="AX56" s="94" t="s">
        <v>66</v>
      </c>
      <c r="AY56" s="66">
        <v>0</v>
      </c>
      <c r="AZ56" s="66">
        <v>518400</v>
      </c>
      <c r="BA56" s="66">
        <v>0</v>
      </c>
      <c r="BB56" s="66">
        <v>0</v>
      </c>
      <c r="BC56" s="66">
        <v>0</v>
      </c>
    </row>
    <row r="57" spans="1:55" ht="28.8" x14ac:dyDescent="0.3">
      <c r="A57" s="94" t="s">
        <v>465</v>
      </c>
      <c r="B57" s="94" t="s">
        <v>466</v>
      </c>
      <c r="C57" s="94" t="s">
        <v>467</v>
      </c>
      <c r="D57" s="94" t="s">
        <v>468</v>
      </c>
      <c r="E57" s="94" t="s">
        <v>469</v>
      </c>
      <c r="F57" s="94" t="s">
        <v>470</v>
      </c>
      <c r="G57" s="94" t="s">
        <v>558</v>
      </c>
      <c r="H57" s="94" t="s">
        <v>57</v>
      </c>
      <c r="I57" s="94" t="s">
        <v>559</v>
      </c>
      <c r="J57" s="94" t="s">
        <v>58</v>
      </c>
      <c r="K57" s="94" t="s">
        <v>560</v>
      </c>
      <c r="L57" s="94" t="s">
        <v>59</v>
      </c>
      <c r="M57" s="94" t="s">
        <v>596</v>
      </c>
      <c r="N57" s="94" t="s">
        <v>126</v>
      </c>
      <c r="O57" s="94" t="s">
        <v>597</v>
      </c>
      <c r="P57" s="94" t="s">
        <v>127</v>
      </c>
      <c r="Q57" s="94" t="s">
        <v>948</v>
      </c>
      <c r="R57" s="94" t="s">
        <v>147</v>
      </c>
      <c r="S57" s="94" t="s">
        <v>320</v>
      </c>
      <c r="T57" s="94" t="s">
        <v>148</v>
      </c>
      <c r="U57" s="94" t="s">
        <v>2624</v>
      </c>
      <c r="V57" s="94" t="s">
        <v>2625</v>
      </c>
      <c r="W57" s="95" t="s">
        <v>4376</v>
      </c>
      <c r="X57" s="19">
        <v>1168000</v>
      </c>
      <c r="Y57" s="94"/>
      <c r="Z57" s="80"/>
      <c r="AA57" s="94"/>
      <c r="AB57" s="80"/>
      <c r="AC57" s="94"/>
      <c r="AD57" s="94" t="s">
        <v>2855</v>
      </c>
      <c r="AE57" s="94" t="s">
        <v>2855</v>
      </c>
      <c r="AF57" s="94" t="s">
        <v>4377</v>
      </c>
      <c r="AG57" s="94" t="s">
        <v>4311</v>
      </c>
      <c r="AH57" s="94" t="s">
        <v>415</v>
      </c>
      <c r="AI57" s="94"/>
      <c r="AJ57" s="94"/>
      <c r="AK57" s="94" t="s">
        <v>2855</v>
      </c>
      <c r="AL57" s="80"/>
      <c r="AM57" s="94" t="s">
        <v>4378</v>
      </c>
      <c r="AN57" s="80">
        <v>45110</v>
      </c>
      <c r="AO57" s="94" t="s">
        <v>4225</v>
      </c>
      <c r="AP57" s="94" t="s">
        <v>483</v>
      </c>
      <c r="AQ57" s="94" t="s">
        <v>132</v>
      </c>
      <c r="AR57" s="94" t="s">
        <v>2629</v>
      </c>
      <c r="AS57" s="94" t="s">
        <v>484</v>
      </c>
      <c r="AT57" s="94" t="s">
        <v>2630</v>
      </c>
      <c r="AU57" s="94" t="s">
        <v>149</v>
      </c>
      <c r="AV57" s="94" t="s">
        <v>35</v>
      </c>
      <c r="AW57" s="94" t="s">
        <v>65</v>
      </c>
      <c r="AX57" s="94" t="s">
        <v>66</v>
      </c>
      <c r="AY57" s="66">
        <v>0</v>
      </c>
      <c r="AZ57" s="66">
        <v>0</v>
      </c>
      <c r="BA57" s="66">
        <v>0</v>
      </c>
      <c r="BB57" s="66">
        <v>0</v>
      </c>
      <c r="BC57" s="66">
        <v>0</v>
      </c>
    </row>
    <row r="58" spans="1:55" ht="28.8" x14ac:dyDescent="0.3">
      <c r="A58" s="94" t="s">
        <v>465</v>
      </c>
      <c r="B58" s="94" t="s">
        <v>466</v>
      </c>
      <c r="C58" s="94" t="s">
        <v>467</v>
      </c>
      <c r="D58" s="94" t="s">
        <v>468</v>
      </c>
      <c r="E58" s="94" t="s">
        <v>469</v>
      </c>
      <c r="F58" s="94" t="s">
        <v>470</v>
      </c>
      <c r="G58" s="94" t="s">
        <v>558</v>
      </c>
      <c r="H58" s="94" t="s">
        <v>57</v>
      </c>
      <c r="I58" s="94" t="s">
        <v>559</v>
      </c>
      <c r="J58" s="94" t="s">
        <v>58</v>
      </c>
      <c r="K58" s="94" t="s">
        <v>560</v>
      </c>
      <c r="L58" s="94" t="s">
        <v>59</v>
      </c>
      <c r="M58" s="94" t="s">
        <v>596</v>
      </c>
      <c r="N58" s="94" t="s">
        <v>126</v>
      </c>
      <c r="O58" s="94" t="s">
        <v>597</v>
      </c>
      <c r="P58" s="94" t="s">
        <v>127</v>
      </c>
      <c r="Q58" s="94" t="s">
        <v>948</v>
      </c>
      <c r="R58" s="94" t="s">
        <v>147</v>
      </c>
      <c r="S58" s="94" t="s">
        <v>320</v>
      </c>
      <c r="T58" s="94" t="s">
        <v>148</v>
      </c>
      <c r="U58" s="94" t="s">
        <v>2631</v>
      </c>
      <c r="V58" s="94" t="s">
        <v>2632</v>
      </c>
      <c r="W58" s="95" t="s">
        <v>4376</v>
      </c>
      <c r="X58" s="19">
        <v>324000</v>
      </c>
      <c r="Y58" s="94"/>
      <c r="Z58" s="80"/>
      <c r="AA58" s="94"/>
      <c r="AB58" s="80"/>
      <c r="AC58" s="94"/>
      <c r="AD58" s="94" t="s">
        <v>2855</v>
      </c>
      <c r="AE58" s="94" t="s">
        <v>2855</v>
      </c>
      <c r="AF58" s="94" t="s">
        <v>4377</v>
      </c>
      <c r="AG58" s="94" t="s">
        <v>4311</v>
      </c>
      <c r="AH58" s="94" t="s">
        <v>415</v>
      </c>
      <c r="AI58" s="94"/>
      <c r="AJ58" s="94"/>
      <c r="AK58" s="94" t="s">
        <v>2855</v>
      </c>
      <c r="AL58" s="80"/>
      <c r="AM58" s="94" t="s">
        <v>4378</v>
      </c>
      <c r="AN58" s="80">
        <v>45110</v>
      </c>
      <c r="AO58" s="94" t="s">
        <v>4225</v>
      </c>
      <c r="AP58" s="94" t="s">
        <v>483</v>
      </c>
      <c r="AQ58" s="94" t="s">
        <v>132</v>
      </c>
      <c r="AR58" s="94" t="s">
        <v>2629</v>
      </c>
      <c r="AS58" s="94" t="s">
        <v>484</v>
      </c>
      <c r="AT58" s="94" t="s">
        <v>2630</v>
      </c>
      <c r="AU58" s="94" t="s">
        <v>149</v>
      </c>
      <c r="AV58" s="94" t="s">
        <v>35</v>
      </c>
      <c r="AW58" s="94" t="s">
        <v>65</v>
      </c>
      <c r="AX58" s="94" t="s">
        <v>66</v>
      </c>
      <c r="AY58" s="66">
        <v>0</v>
      </c>
      <c r="AZ58" s="66">
        <v>0</v>
      </c>
      <c r="BA58" s="66">
        <v>0</v>
      </c>
      <c r="BB58" s="66">
        <v>0</v>
      </c>
      <c r="BC58" s="66">
        <v>0</v>
      </c>
    </row>
    <row r="59" spans="1:55" ht="28.8" x14ac:dyDescent="0.3">
      <c r="A59" s="94" t="s">
        <v>465</v>
      </c>
      <c r="B59" s="94" t="s">
        <v>466</v>
      </c>
      <c r="C59" s="94" t="s">
        <v>467</v>
      </c>
      <c r="D59" s="94" t="s">
        <v>468</v>
      </c>
      <c r="E59" s="94" t="s">
        <v>469</v>
      </c>
      <c r="F59" s="94" t="s">
        <v>470</v>
      </c>
      <c r="G59" s="94" t="s">
        <v>558</v>
      </c>
      <c r="H59" s="94" t="s">
        <v>57</v>
      </c>
      <c r="I59" s="94" t="s">
        <v>559</v>
      </c>
      <c r="J59" s="94" t="s">
        <v>58</v>
      </c>
      <c r="K59" s="94" t="s">
        <v>560</v>
      </c>
      <c r="L59" s="94" t="s">
        <v>59</v>
      </c>
      <c r="M59" s="94" t="s">
        <v>596</v>
      </c>
      <c r="N59" s="94" t="s">
        <v>126</v>
      </c>
      <c r="O59" s="94" t="s">
        <v>597</v>
      </c>
      <c r="P59" s="94" t="s">
        <v>127</v>
      </c>
      <c r="Q59" s="94" t="s">
        <v>948</v>
      </c>
      <c r="R59" s="94" t="s">
        <v>147</v>
      </c>
      <c r="S59" s="94" t="s">
        <v>320</v>
      </c>
      <c r="T59" s="94" t="s">
        <v>148</v>
      </c>
      <c r="U59" s="94" t="s">
        <v>2633</v>
      </c>
      <c r="V59" s="94" t="s">
        <v>2634</v>
      </c>
      <c r="W59" s="95" t="s">
        <v>4376</v>
      </c>
      <c r="X59" s="19">
        <v>324000</v>
      </c>
      <c r="Y59" s="94"/>
      <c r="Z59" s="80"/>
      <c r="AA59" s="94"/>
      <c r="AB59" s="80"/>
      <c r="AC59" s="94"/>
      <c r="AD59" s="94" t="s">
        <v>2855</v>
      </c>
      <c r="AE59" s="94" t="s">
        <v>2855</v>
      </c>
      <c r="AF59" s="94" t="s">
        <v>4377</v>
      </c>
      <c r="AG59" s="94" t="s">
        <v>4311</v>
      </c>
      <c r="AH59" s="94" t="s">
        <v>415</v>
      </c>
      <c r="AI59" s="94"/>
      <c r="AJ59" s="94"/>
      <c r="AK59" s="94" t="s">
        <v>2855</v>
      </c>
      <c r="AL59" s="80"/>
      <c r="AM59" s="94" t="s">
        <v>4378</v>
      </c>
      <c r="AN59" s="80">
        <v>45110</v>
      </c>
      <c r="AO59" s="94" t="s">
        <v>4225</v>
      </c>
      <c r="AP59" s="94" t="s">
        <v>483</v>
      </c>
      <c r="AQ59" s="94" t="s">
        <v>132</v>
      </c>
      <c r="AR59" s="94" t="s">
        <v>2629</v>
      </c>
      <c r="AS59" s="94" t="s">
        <v>484</v>
      </c>
      <c r="AT59" s="94" t="s">
        <v>2630</v>
      </c>
      <c r="AU59" s="94" t="s">
        <v>149</v>
      </c>
      <c r="AV59" s="94" t="s">
        <v>35</v>
      </c>
      <c r="AW59" s="94" t="s">
        <v>65</v>
      </c>
      <c r="AX59" s="94" t="s">
        <v>66</v>
      </c>
      <c r="AY59" s="66">
        <v>0</v>
      </c>
      <c r="AZ59" s="66">
        <v>0</v>
      </c>
      <c r="BA59" s="66">
        <v>0</v>
      </c>
      <c r="BB59" s="66">
        <v>0</v>
      </c>
      <c r="BC59" s="66">
        <v>0</v>
      </c>
    </row>
    <row r="60" spans="1:55" ht="28.8" x14ac:dyDescent="0.3">
      <c r="A60" s="94" t="s">
        <v>465</v>
      </c>
      <c r="B60" s="94" t="s">
        <v>466</v>
      </c>
      <c r="C60" s="94" t="s">
        <v>467</v>
      </c>
      <c r="D60" s="94" t="s">
        <v>468</v>
      </c>
      <c r="E60" s="94" t="s">
        <v>469</v>
      </c>
      <c r="F60" s="94" t="s">
        <v>470</v>
      </c>
      <c r="G60" s="94" t="s">
        <v>558</v>
      </c>
      <c r="H60" s="94" t="s">
        <v>57</v>
      </c>
      <c r="I60" s="94" t="s">
        <v>559</v>
      </c>
      <c r="J60" s="94" t="s">
        <v>58</v>
      </c>
      <c r="K60" s="94" t="s">
        <v>560</v>
      </c>
      <c r="L60" s="94" t="s">
        <v>59</v>
      </c>
      <c r="M60" s="94" t="s">
        <v>596</v>
      </c>
      <c r="N60" s="94" t="s">
        <v>126</v>
      </c>
      <c r="O60" s="94" t="s">
        <v>597</v>
      </c>
      <c r="P60" s="94" t="s">
        <v>127</v>
      </c>
      <c r="Q60" s="94" t="s">
        <v>948</v>
      </c>
      <c r="R60" s="94" t="s">
        <v>147</v>
      </c>
      <c r="S60" s="94" t="s">
        <v>320</v>
      </c>
      <c r="T60" s="94" t="s">
        <v>148</v>
      </c>
      <c r="U60" s="94" t="s">
        <v>2635</v>
      </c>
      <c r="V60" s="94" t="s">
        <v>2636</v>
      </c>
      <c r="W60" s="95" t="s">
        <v>4376</v>
      </c>
      <c r="X60" s="19">
        <v>680000</v>
      </c>
      <c r="Y60" s="94"/>
      <c r="Z60" s="80"/>
      <c r="AA60" s="94"/>
      <c r="AB60" s="80"/>
      <c r="AC60" s="94"/>
      <c r="AD60" s="94" t="s">
        <v>2855</v>
      </c>
      <c r="AE60" s="94" t="s">
        <v>2855</v>
      </c>
      <c r="AF60" s="94" t="s">
        <v>4377</v>
      </c>
      <c r="AG60" s="94" t="s">
        <v>4311</v>
      </c>
      <c r="AH60" s="94" t="s">
        <v>415</v>
      </c>
      <c r="AI60" s="94"/>
      <c r="AJ60" s="94"/>
      <c r="AK60" s="94" t="s">
        <v>2855</v>
      </c>
      <c r="AL60" s="80"/>
      <c r="AM60" s="94" t="s">
        <v>4378</v>
      </c>
      <c r="AN60" s="80">
        <v>45110</v>
      </c>
      <c r="AO60" s="94" t="s">
        <v>4225</v>
      </c>
      <c r="AP60" s="94" t="s">
        <v>483</v>
      </c>
      <c r="AQ60" s="94" t="s">
        <v>132</v>
      </c>
      <c r="AR60" s="94" t="s">
        <v>2629</v>
      </c>
      <c r="AS60" s="94" t="s">
        <v>484</v>
      </c>
      <c r="AT60" s="94" t="s">
        <v>2630</v>
      </c>
      <c r="AU60" s="94" t="s">
        <v>149</v>
      </c>
      <c r="AV60" s="94" t="s">
        <v>35</v>
      </c>
      <c r="AW60" s="94" t="s">
        <v>65</v>
      </c>
      <c r="AX60" s="94" t="s">
        <v>66</v>
      </c>
      <c r="AY60" s="66">
        <v>0</v>
      </c>
      <c r="AZ60" s="66">
        <v>0</v>
      </c>
      <c r="BA60" s="66">
        <v>0</v>
      </c>
      <c r="BB60" s="66">
        <v>0</v>
      </c>
      <c r="BC60" s="66">
        <v>0</v>
      </c>
    </row>
    <row r="61" spans="1:55" ht="28.8" x14ac:dyDescent="0.3">
      <c r="A61" s="94" t="s">
        <v>465</v>
      </c>
      <c r="B61" s="94" t="s">
        <v>466</v>
      </c>
      <c r="C61" s="94" t="s">
        <v>467</v>
      </c>
      <c r="D61" s="94" t="s">
        <v>468</v>
      </c>
      <c r="E61" s="94" t="s">
        <v>469</v>
      </c>
      <c r="F61" s="94" t="s">
        <v>470</v>
      </c>
      <c r="G61" s="94" t="s">
        <v>558</v>
      </c>
      <c r="H61" s="94" t="s">
        <v>57</v>
      </c>
      <c r="I61" s="94" t="s">
        <v>559</v>
      </c>
      <c r="J61" s="94" t="s">
        <v>58</v>
      </c>
      <c r="K61" s="94" t="s">
        <v>560</v>
      </c>
      <c r="L61" s="94" t="s">
        <v>59</v>
      </c>
      <c r="M61" s="94" t="s">
        <v>596</v>
      </c>
      <c r="N61" s="94" t="s">
        <v>126</v>
      </c>
      <c r="O61" s="94" t="s">
        <v>597</v>
      </c>
      <c r="P61" s="94" t="s">
        <v>127</v>
      </c>
      <c r="Q61" s="94" t="s">
        <v>948</v>
      </c>
      <c r="R61" s="94" t="s">
        <v>147</v>
      </c>
      <c r="S61" s="94" t="s">
        <v>320</v>
      </c>
      <c r="T61" s="94" t="s">
        <v>148</v>
      </c>
      <c r="U61" s="94" t="s">
        <v>2637</v>
      </c>
      <c r="V61" s="94" t="s">
        <v>2638</v>
      </c>
      <c r="W61" s="95" t="s">
        <v>4376</v>
      </c>
      <c r="X61" s="19">
        <v>200000</v>
      </c>
      <c r="Y61" s="94"/>
      <c r="Z61" s="80"/>
      <c r="AA61" s="94"/>
      <c r="AB61" s="80"/>
      <c r="AC61" s="94"/>
      <c r="AD61" s="94" t="s">
        <v>2855</v>
      </c>
      <c r="AE61" s="94" t="s">
        <v>2855</v>
      </c>
      <c r="AF61" s="94" t="s">
        <v>4377</v>
      </c>
      <c r="AG61" s="94" t="s">
        <v>4311</v>
      </c>
      <c r="AH61" s="94" t="s">
        <v>415</v>
      </c>
      <c r="AI61" s="94"/>
      <c r="AJ61" s="94"/>
      <c r="AK61" s="94" t="s">
        <v>2855</v>
      </c>
      <c r="AL61" s="80"/>
      <c r="AM61" s="94" t="s">
        <v>4378</v>
      </c>
      <c r="AN61" s="80">
        <v>45110</v>
      </c>
      <c r="AO61" s="94" t="s">
        <v>4225</v>
      </c>
      <c r="AP61" s="94" t="s">
        <v>483</v>
      </c>
      <c r="AQ61" s="94" t="s">
        <v>132</v>
      </c>
      <c r="AR61" s="94" t="s">
        <v>2629</v>
      </c>
      <c r="AS61" s="94" t="s">
        <v>484</v>
      </c>
      <c r="AT61" s="94" t="s">
        <v>2630</v>
      </c>
      <c r="AU61" s="94" t="s">
        <v>149</v>
      </c>
      <c r="AV61" s="94" t="s">
        <v>35</v>
      </c>
      <c r="AW61" s="94" t="s">
        <v>65</v>
      </c>
      <c r="AX61" s="94" t="s">
        <v>66</v>
      </c>
      <c r="AY61" s="66">
        <v>0</v>
      </c>
      <c r="AZ61" s="66">
        <v>0</v>
      </c>
      <c r="BA61" s="66">
        <v>0</v>
      </c>
      <c r="BB61" s="66">
        <v>0</v>
      </c>
      <c r="BC61" s="66">
        <v>0</v>
      </c>
    </row>
    <row r="62" spans="1:55" ht="28.8" x14ac:dyDescent="0.3">
      <c r="A62" s="94" t="s">
        <v>465</v>
      </c>
      <c r="B62" s="94" t="s">
        <v>466</v>
      </c>
      <c r="C62" s="94" t="s">
        <v>467</v>
      </c>
      <c r="D62" s="94" t="s">
        <v>468</v>
      </c>
      <c r="E62" s="94" t="s">
        <v>469</v>
      </c>
      <c r="F62" s="94" t="s">
        <v>470</v>
      </c>
      <c r="G62" s="94" t="s">
        <v>558</v>
      </c>
      <c r="H62" s="94" t="s">
        <v>57</v>
      </c>
      <c r="I62" s="94" t="s">
        <v>559</v>
      </c>
      <c r="J62" s="94" t="s">
        <v>58</v>
      </c>
      <c r="K62" s="94" t="s">
        <v>560</v>
      </c>
      <c r="L62" s="94" t="s">
        <v>59</v>
      </c>
      <c r="M62" s="94" t="s">
        <v>596</v>
      </c>
      <c r="N62" s="94" t="s">
        <v>126</v>
      </c>
      <c r="O62" s="94" t="s">
        <v>597</v>
      </c>
      <c r="P62" s="94" t="s">
        <v>127</v>
      </c>
      <c r="Q62" s="94" t="s">
        <v>948</v>
      </c>
      <c r="R62" s="94" t="s">
        <v>147</v>
      </c>
      <c r="S62" s="94" t="s">
        <v>320</v>
      </c>
      <c r="T62" s="94" t="s">
        <v>148</v>
      </c>
      <c r="U62" s="94" t="s">
        <v>2639</v>
      </c>
      <c r="V62" s="94" t="s">
        <v>2640</v>
      </c>
      <c r="W62" s="95" t="s">
        <v>4376</v>
      </c>
      <c r="X62" s="19">
        <v>80000</v>
      </c>
      <c r="Y62" s="94"/>
      <c r="Z62" s="80"/>
      <c r="AA62" s="94"/>
      <c r="AB62" s="80"/>
      <c r="AC62" s="94"/>
      <c r="AD62" s="94" t="s">
        <v>2855</v>
      </c>
      <c r="AE62" s="94" t="s">
        <v>2855</v>
      </c>
      <c r="AF62" s="94" t="s">
        <v>4377</v>
      </c>
      <c r="AG62" s="94" t="s">
        <v>4311</v>
      </c>
      <c r="AH62" s="94" t="s">
        <v>415</v>
      </c>
      <c r="AI62" s="94"/>
      <c r="AJ62" s="94"/>
      <c r="AK62" s="94" t="s">
        <v>2855</v>
      </c>
      <c r="AL62" s="80"/>
      <c r="AM62" s="94" t="s">
        <v>4378</v>
      </c>
      <c r="AN62" s="80">
        <v>45110</v>
      </c>
      <c r="AO62" s="94" t="s">
        <v>4225</v>
      </c>
      <c r="AP62" s="94" t="s">
        <v>483</v>
      </c>
      <c r="AQ62" s="94" t="s">
        <v>132</v>
      </c>
      <c r="AR62" s="94" t="s">
        <v>2629</v>
      </c>
      <c r="AS62" s="94" t="s">
        <v>484</v>
      </c>
      <c r="AT62" s="94" t="s">
        <v>2630</v>
      </c>
      <c r="AU62" s="94" t="s">
        <v>149</v>
      </c>
      <c r="AV62" s="94" t="s">
        <v>35</v>
      </c>
      <c r="AW62" s="94" t="s">
        <v>65</v>
      </c>
      <c r="AX62" s="94" t="s">
        <v>66</v>
      </c>
      <c r="AY62" s="66">
        <v>0</v>
      </c>
      <c r="AZ62" s="66">
        <v>0</v>
      </c>
      <c r="BA62" s="66">
        <v>0</v>
      </c>
      <c r="BB62" s="66">
        <v>0</v>
      </c>
      <c r="BC62" s="66">
        <v>0</v>
      </c>
    </row>
    <row r="63" spans="1:55" ht="28.8" x14ac:dyDescent="0.3">
      <c r="A63" s="94" t="s">
        <v>465</v>
      </c>
      <c r="B63" s="94" t="s">
        <v>466</v>
      </c>
      <c r="C63" s="94" t="s">
        <v>467</v>
      </c>
      <c r="D63" s="94" t="s">
        <v>468</v>
      </c>
      <c r="E63" s="94" t="s">
        <v>469</v>
      </c>
      <c r="F63" s="94" t="s">
        <v>470</v>
      </c>
      <c r="G63" s="94" t="s">
        <v>558</v>
      </c>
      <c r="H63" s="94" t="s">
        <v>57</v>
      </c>
      <c r="I63" s="94" t="s">
        <v>559</v>
      </c>
      <c r="J63" s="94" t="s">
        <v>58</v>
      </c>
      <c r="K63" s="94" t="s">
        <v>560</v>
      </c>
      <c r="L63" s="94" t="s">
        <v>59</v>
      </c>
      <c r="M63" s="94" t="s">
        <v>596</v>
      </c>
      <c r="N63" s="94" t="s">
        <v>126</v>
      </c>
      <c r="O63" s="94" t="s">
        <v>597</v>
      </c>
      <c r="P63" s="94" t="s">
        <v>127</v>
      </c>
      <c r="Q63" s="94" t="s">
        <v>948</v>
      </c>
      <c r="R63" s="94" t="s">
        <v>147</v>
      </c>
      <c r="S63" s="94" t="s">
        <v>320</v>
      </c>
      <c r="T63" s="94" t="s">
        <v>148</v>
      </c>
      <c r="U63" s="94" t="s">
        <v>2641</v>
      </c>
      <c r="V63" s="94" t="s">
        <v>2642</v>
      </c>
      <c r="W63" s="95" t="s">
        <v>4376</v>
      </c>
      <c r="X63" s="19">
        <v>200000</v>
      </c>
      <c r="Y63" s="94"/>
      <c r="Z63" s="80"/>
      <c r="AA63" s="94"/>
      <c r="AB63" s="80"/>
      <c r="AC63" s="94"/>
      <c r="AD63" s="94" t="s">
        <v>2855</v>
      </c>
      <c r="AE63" s="94" t="s">
        <v>2855</v>
      </c>
      <c r="AF63" s="94" t="s">
        <v>4377</v>
      </c>
      <c r="AG63" s="94" t="s">
        <v>4311</v>
      </c>
      <c r="AH63" s="94" t="s">
        <v>415</v>
      </c>
      <c r="AI63" s="94"/>
      <c r="AJ63" s="94"/>
      <c r="AK63" s="94" t="s">
        <v>2855</v>
      </c>
      <c r="AL63" s="80"/>
      <c r="AM63" s="94" t="s">
        <v>4378</v>
      </c>
      <c r="AN63" s="80">
        <v>45110</v>
      </c>
      <c r="AO63" s="94" t="s">
        <v>4225</v>
      </c>
      <c r="AP63" s="94" t="s">
        <v>483</v>
      </c>
      <c r="AQ63" s="94" t="s">
        <v>132</v>
      </c>
      <c r="AR63" s="94" t="s">
        <v>2629</v>
      </c>
      <c r="AS63" s="94" t="s">
        <v>484</v>
      </c>
      <c r="AT63" s="94" t="s">
        <v>2630</v>
      </c>
      <c r="AU63" s="94" t="s">
        <v>149</v>
      </c>
      <c r="AV63" s="94" t="s">
        <v>35</v>
      </c>
      <c r="AW63" s="94" t="s">
        <v>65</v>
      </c>
      <c r="AX63" s="94" t="s">
        <v>66</v>
      </c>
      <c r="AY63" s="66">
        <v>0</v>
      </c>
      <c r="AZ63" s="66">
        <v>0</v>
      </c>
      <c r="BA63" s="66">
        <v>0</v>
      </c>
      <c r="BB63" s="66">
        <v>0</v>
      </c>
      <c r="BC63" s="66">
        <v>0</v>
      </c>
    </row>
    <row r="64" spans="1:55" ht="28.8" x14ac:dyDescent="0.3">
      <c r="A64" s="94" t="s">
        <v>465</v>
      </c>
      <c r="B64" s="94" t="s">
        <v>466</v>
      </c>
      <c r="C64" s="94" t="s">
        <v>467</v>
      </c>
      <c r="D64" s="94" t="s">
        <v>468</v>
      </c>
      <c r="E64" s="94" t="s">
        <v>469</v>
      </c>
      <c r="F64" s="94" t="s">
        <v>470</v>
      </c>
      <c r="G64" s="94" t="s">
        <v>558</v>
      </c>
      <c r="H64" s="94" t="s">
        <v>57</v>
      </c>
      <c r="I64" s="94" t="s">
        <v>559</v>
      </c>
      <c r="J64" s="94" t="s">
        <v>58</v>
      </c>
      <c r="K64" s="94" t="s">
        <v>637</v>
      </c>
      <c r="L64" s="94" t="s">
        <v>78</v>
      </c>
      <c r="M64" s="94" t="s">
        <v>660</v>
      </c>
      <c r="N64" s="94" t="s">
        <v>85</v>
      </c>
      <c r="O64" s="94" t="s">
        <v>562</v>
      </c>
      <c r="P64" s="94" t="s">
        <v>86</v>
      </c>
      <c r="Q64" s="94" t="s">
        <v>577</v>
      </c>
      <c r="R64" s="94" t="s">
        <v>959</v>
      </c>
      <c r="S64" s="94" t="s">
        <v>271</v>
      </c>
      <c r="T64" s="94" t="s">
        <v>33</v>
      </c>
      <c r="U64" s="94" t="s">
        <v>354</v>
      </c>
      <c r="V64" s="94" t="s">
        <v>2229</v>
      </c>
      <c r="W64" s="95" t="s">
        <v>4379</v>
      </c>
      <c r="X64" s="19">
        <v>352000</v>
      </c>
      <c r="Y64" s="94"/>
      <c r="Z64" s="80"/>
      <c r="AA64" s="94"/>
      <c r="AB64" s="80"/>
      <c r="AC64" s="94"/>
      <c r="AD64" s="94" t="s">
        <v>2855</v>
      </c>
      <c r="AE64" s="94" t="s">
        <v>2855</v>
      </c>
      <c r="AF64" s="94" t="s">
        <v>4380</v>
      </c>
      <c r="AG64" s="94" t="s">
        <v>4112</v>
      </c>
      <c r="AH64" s="94" t="s">
        <v>415</v>
      </c>
      <c r="AI64" s="94"/>
      <c r="AJ64" s="94"/>
      <c r="AK64" s="94" t="s">
        <v>2855</v>
      </c>
      <c r="AL64" s="80"/>
      <c r="AM64" s="94" t="s">
        <v>4381</v>
      </c>
      <c r="AN64" s="80">
        <v>45103</v>
      </c>
      <c r="AO64" s="94" t="s">
        <v>4225</v>
      </c>
      <c r="AP64" s="94" t="s">
        <v>483</v>
      </c>
      <c r="AQ64" s="94" t="s">
        <v>39</v>
      </c>
      <c r="AR64" s="94" t="s">
        <v>272</v>
      </c>
      <c r="AS64" s="94" t="s">
        <v>484</v>
      </c>
      <c r="AT64" s="94" t="s">
        <v>2233</v>
      </c>
      <c r="AU64" s="94" t="s">
        <v>91</v>
      </c>
      <c r="AV64" s="94" t="s">
        <v>35</v>
      </c>
      <c r="AW64" s="94" t="s">
        <v>65</v>
      </c>
      <c r="AX64" s="94" t="s">
        <v>88</v>
      </c>
      <c r="AY64" s="66">
        <v>0</v>
      </c>
      <c r="AZ64" s="66">
        <v>0</v>
      </c>
      <c r="BA64" s="66">
        <v>0</v>
      </c>
      <c r="BB64" s="66">
        <v>0</v>
      </c>
      <c r="BC64" s="66">
        <v>0</v>
      </c>
    </row>
    <row r="65" spans="1:57" ht="28.8" x14ac:dyDescent="0.3">
      <c r="A65" s="94" t="s">
        <v>465</v>
      </c>
      <c r="B65" s="94" t="s">
        <v>466</v>
      </c>
      <c r="C65" s="94" t="s">
        <v>467</v>
      </c>
      <c r="D65" s="94" t="s">
        <v>468</v>
      </c>
      <c r="E65" s="94" t="s">
        <v>469</v>
      </c>
      <c r="F65" s="94" t="s">
        <v>470</v>
      </c>
      <c r="G65" s="94" t="s">
        <v>558</v>
      </c>
      <c r="H65" s="94" t="s">
        <v>57</v>
      </c>
      <c r="I65" s="94" t="s">
        <v>559</v>
      </c>
      <c r="J65" s="94" t="s">
        <v>58</v>
      </c>
      <c r="K65" s="94" t="s">
        <v>637</v>
      </c>
      <c r="L65" s="94" t="s">
        <v>78</v>
      </c>
      <c r="M65" s="94" t="s">
        <v>660</v>
      </c>
      <c r="N65" s="94" t="s">
        <v>85</v>
      </c>
      <c r="O65" s="94" t="s">
        <v>562</v>
      </c>
      <c r="P65" s="94" t="s">
        <v>86</v>
      </c>
      <c r="Q65" s="94" t="s">
        <v>577</v>
      </c>
      <c r="R65" s="94" t="s">
        <v>959</v>
      </c>
      <c r="S65" s="94" t="s">
        <v>274</v>
      </c>
      <c r="T65" s="94" t="s">
        <v>41</v>
      </c>
      <c r="U65" s="94" t="s">
        <v>2253</v>
      </c>
      <c r="V65" s="94" t="s">
        <v>2254</v>
      </c>
      <c r="W65" s="95" t="s">
        <v>4382</v>
      </c>
      <c r="X65" s="19">
        <v>900000</v>
      </c>
      <c r="Y65" s="94"/>
      <c r="Z65" s="80"/>
      <c r="AA65" s="94"/>
      <c r="AB65" s="80"/>
      <c r="AC65" s="94"/>
      <c r="AD65" s="94" t="s">
        <v>2855</v>
      </c>
      <c r="AE65" s="94" t="s">
        <v>2855</v>
      </c>
      <c r="AF65" s="94" t="s">
        <v>4383</v>
      </c>
      <c r="AG65" s="94" t="s">
        <v>4112</v>
      </c>
      <c r="AH65" s="94" t="s">
        <v>415</v>
      </c>
      <c r="AI65" s="94"/>
      <c r="AJ65" s="94"/>
      <c r="AK65" s="94" t="s">
        <v>2855</v>
      </c>
      <c r="AL65" s="80"/>
      <c r="AM65" s="94" t="s">
        <v>4384</v>
      </c>
      <c r="AN65" s="80">
        <v>45103</v>
      </c>
      <c r="AO65" s="94" t="s">
        <v>4225</v>
      </c>
      <c r="AP65" s="94" t="s">
        <v>483</v>
      </c>
      <c r="AQ65" s="94" t="s">
        <v>39</v>
      </c>
      <c r="AR65" s="94" t="s">
        <v>495</v>
      </c>
      <c r="AS65" s="94" t="s">
        <v>484</v>
      </c>
      <c r="AT65" s="94" t="s">
        <v>2233</v>
      </c>
      <c r="AU65" s="94" t="s">
        <v>332</v>
      </c>
      <c r="AV65" s="94" t="s">
        <v>35</v>
      </c>
      <c r="AW65" s="94" t="s">
        <v>65</v>
      </c>
      <c r="AX65" s="94" t="s">
        <v>88</v>
      </c>
      <c r="AY65" s="66">
        <v>0</v>
      </c>
      <c r="AZ65" s="66">
        <v>0</v>
      </c>
      <c r="BA65" s="66">
        <v>0</v>
      </c>
      <c r="BB65" s="66">
        <v>0</v>
      </c>
      <c r="BC65" s="66">
        <v>0</v>
      </c>
    </row>
    <row r="66" spans="1:57" ht="28.8" x14ac:dyDescent="0.3">
      <c r="A66" s="94" t="s">
        <v>465</v>
      </c>
      <c r="B66" s="94" t="s">
        <v>466</v>
      </c>
      <c r="C66" s="94" t="s">
        <v>467</v>
      </c>
      <c r="D66" s="94" t="s">
        <v>468</v>
      </c>
      <c r="E66" s="94" t="s">
        <v>469</v>
      </c>
      <c r="F66" s="94" t="s">
        <v>470</v>
      </c>
      <c r="G66" s="94" t="s">
        <v>558</v>
      </c>
      <c r="H66" s="94" t="s">
        <v>57</v>
      </c>
      <c r="I66" s="94" t="s">
        <v>559</v>
      </c>
      <c r="J66" s="94" t="s">
        <v>58</v>
      </c>
      <c r="K66" s="94" t="s">
        <v>637</v>
      </c>
      <c r="L66" s="94" t="s">
        <v>78</v>
      </c>
      <c r="M66" s="94" t="s">
        <v>660</v>
      </c>
      <c r="N66" s="94" t="s">
        <v>85</v>
      </c>
      <c r="O66" s="94" t="s">
        <v>562</v>
      </c>
      <c r="P66" s="94" t="s">
        <v>86</v>
      </c>
      <c r="Q66" s="94" t="s">
        <v>587</v>
      </c>
      <c r="R66" s="94" t="s">
        <v>3902</v>
      </c>
      <c r="S66" s="94" t="s">
        <v>271</v>
      </c>
      <c r="T66" s="94" t="s">
        <v>33</v>
      </c>
      <c r="U66" s="94" t="s">
        <v>354</v>
      </c>
      <c r="V66" s="94" t="s">
        <v>4385</v>
      </c>
      <c r="W66" s="95" t="s">
        <v>4386</v>
      </c>
      <c r="X66" s="19">
        <v>506000</v>
      </c>
      <c r="Y66" s="94"/>
      <c r="Z66" s="80"/>
      <c r="AA66" s="94"/>
      <c r="AB66" s="80"/>
      <c r="AC66" s="94"/>
      <c r="AD66" s="94" t="s">
        <v>2855</v>
      </c>
      <c r="AE66" s="94" t="s">
        <v>2855</v>
      </c>
      <c r="AF66" s="94" t="s">
        <v>4387</v>
      </c>
      <c r="AG66" s="94" t="s">
        <v>4276</v>
      </c>
      <c r="AH66" s="94" t="s">
        <v>415</v>
      </c>
      <c r="AI66" s="94"/>
      <c r="AJ66" s="94"/>
      <c r="AK66" s="94" t="s">
        <v>2855</v>
      </c>
      <c r="AL66" s="80"/>
      <c r="AM66" s="94" t="s">
        <v>4388</v>
      </c>
      <c r="AN66" s="80">
        <v>45097</v>
      </c>
      <c r="AO66" s="94" t="s">
        <v>4225</v>
      </c>
      <c r="AP66" s="94" t="s">
        <v>483</v>
      </c>
      <c r="AQ66" s="94" t="s">
        <v>39</v>
      </c>
      <c r="AR66" s="94" t="s">
        <v>272</v>
      </c>
      <c r="AS66" s="94" t="s">
        <v>484</v>
      </c>
      <c r="AT66" s="94" t="s">
        <v>3907</v>
      </c>
      <c r="AU66" s="94" t="s">
        <v>3908</v>
      </c>
      <c r="AV66" s="94" t="s">
        <v>35</v>
      </c>
      <c r="AW66" s="94" t="s">
        <v>65</v>
      </c>
      <c r="AX66" s="94" t="s">
        <v>88</v>
      </c>
      <c r="AY66" s="66">
        <v>0</v>
      </c>
      <c r="AZ66" s="66">
        <v>0</v>
      </c>
      <c r="BA66" s="66">
        <v>0</v>
      </c>
      <c r="BB66" s="66">
        <v>0</v>
      </c>
      <c r="BC66" s="66">
        <v>0</v>
      </c>
    </row>
    <row r="67" spans="1:57" x14ac:dyDescent="0.3">
      <c r="Z67" s="80"/>
      <c r="AB67" s="80"/>
      <c r="AL67" s="80"/>
      <c r="AN67" s="80"/>
      <c r="AY67" s="71"/>
      <c r="AZ67" s="71"/>
      <c r="BA67" s="71"/>
      <c r="BB67" s="71"/>
      <c r="BC67" s="71"/>
    </row>
    <row r="77" spans="1:57" x14ac:dyDescent="0.3">
      <c r="BE77" s="81"/>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86" t="s">
        <v>53</v>
      </c>
      <c r="B4" s="86" t="s">
        <v>54</v>
      </c>
      <c r="C4" s="86" t="s">
        <v>714</v>
      </c>
      <c r="D4" s="88" t="s">
        <v>714</v>
      </c>
      <c r="E4" s="86" t="s">
        <v>714</v>
      </c>
      <c r="F4" s="88" t="s">
        <v>714</v>
      </c>
      <c r="G4" s="86" t="s">
        <v>714</v>
      </c>
      <c r="H4" s="93" t="s">
        <v>2855</v>
      </c>
      <c r="I4" s="93" t="s">
        <v>714</v>
      </c>
      <c r="J4" s="69" t="s">
        <v>3227</v>
      </c>
      <c r="K4" s="70">
        <v>45009</v>
      </c>
      <c r="L4" s="86" t="s">
        <v>89</v>
      </c>
      <c r="M4" s="69" t="s">
        <v>52</v>
      </c>
      <c r="N4" s="69" t="s">
        <v>3225</v>
      </c>
      <c r="O4" s="71">
        <v>1000000</v>
      </c>
      <c r="P4" s="71">
        <v>0</v>
      </c>
    </row>
    <row r="5" spans="1:16" ht="43.2" x14ac:dyDescent="0.3">
      <c r="A5" s="87"/>
      <c r="B5" s="87"/>
      <c r="C5" s="87"/>
      <c r="D5" s="87"/>
      <c r="E5" s="87"/>
      <c r="F5" s="87"/>
      <c r="G5" s="87"/>
      <c r="H5" s="91"/>
      <c r="I5" s="91"/>
      <c r="J5" s="69" t="s">
        <v>3234</v>
      </c>
      <c r="K5" s="88">
        <v>45019</v>
      </c>
      <c r="L5" s="87" t="s">
        <v>89</v>
      </c>
      <c r="M5" s="86" t="s">
        <v>107</v>
      </c>
      <c r="N5" s="69" t="s">
        <v>3232</v>
      </c>
      <c r="O5" s="71">
        <v>985000</v>
      </c>
      <c r="P5" s="71">
        <v>0</v>
      </c>
    </row>
    <row r="6" spans="1:16" ht="43.2" x14ac:dyDescent="0.3">
      <c r="A6" s="87"/>
      <c r="B6" s="87"/>
      <c r="C6" s="87"/>
      <c r="D6" s="87"/>
      <c r="E6" s="87"/>
      <c r="F6" s="87"/>
      <c r="G6" s="87"/>
      <c r="H6" s="91"/>
      <c r="I6" s="91"/>
      <c r="J6" s="69" t="s">
        <v>3238</v>
      </c>
      <c r="K6" s="89">
        <v>45019</v>
      </c>
      <c r="L6" s="69" t="s">
        <v>90</v>
      </c>
      <c r="M6" s="87" t="s">
        <v>107</v>
      </c>
      <c r="N6" s="69" t="s">
        <v>3236</v>
      </c>
      <c r="O6" s="71">
        <v>1500000</v>
      </c>
      <c r="P6" s="71">
        <v>0</v>
      </c>
    </row>
    <row r="7" spans="1:16" ht="28.8" x14ac:dyDescent="0.3">
      <c r="A7" s="87"/>
      <c r="B7" s="87"/>
      <c r="C7" s="87"/>
      <c r="D7" s="87"/>
      <c r="E7" s="87"/>
      <c r="F7" s="87"/>
      <c r="G7" s="87"/>
      <c r="H7" s="91"/>
      <c r="I7" s="91"/>
      <c r="J7" s="69" t="s">
        <v>3377</v>
      </c>
      <c r="K7" s="70">
        <v>45016</v>
      </c>
      <c r="L7" s="69" t="s">
        <v>3373</v>
      </c>
      <c r="M7" s="69" t="s">
        <v>292</v>
      </c>
      <c r="N7" s="69" t="s">
        <v>3375</v>
      </c>
      <c r="O7" s="71">
        <v>2930000</v>
      </c>
      <c r="P7" s="71">
        <v>0</v>
      </c>
    </row>
    <row r="8" spans="1:16" ht="43.2" x14ac:dyDescent="0.3">
      <c r="A8" s="87"/>
      <c r="B8" s="87"/>
      <c r="C8" s="87"/>
      <c r="D8" s="87"/>
      <c r="E8" s="87"/>
      <c r="F8" s="87"/>
      <c r="G8" s="87"/>
      <c r="H8" s="91"/>
      <c r="I8" s="91"/>
      <c r="J8" s="69" t="s">
        <v>3372</v>
      </c>
      <c r="K8" s="70">
        <v>45012</v>
      </c>
      <c r="L8" s="69" t="s">
        <v>1623</v>
      </c>
      <c r="M8" s="69" t="s">
        <v>62</v>
      </c>
      <c r="N8" s="69" t="s">
        <v>3370</v>
      </c>
      <c r="O8" s="71">
        <v>1096638</v>
      </c>
      <c r="P8" s="71">
        <v>0</v>
      </c>
    </row>
    <row r="9" spans="1:16" ht="43.2" x14ac:dyDescent="0.3">
      <c r="A9" s="87"/>
      <c r="B9" s="87"/>
      <c r="C9" s="87"/>
      <c r="D9" s="87"/>
      <c r="E9" s="87"/>
      <c r="F9" s="87"/>
      <c r="G9" s="87"/>
      <c r="H9" s="91"/>
      <c r="I9" s="91"/>
      <c r="J9" s="69" t="s">
        <v>3363</v>
      </c>
      <c r="K9" s="70">
        <v>45016</v>
      </c>
      <c r="L9" s="86" t="s">
        <v>354</v>
      </c>
      <c r="M9" s="86" t="s">
        <v>187</v>
      </c>
      <c r="N9" s="69" t="s">
        <v>3361</v>
      </c>
      <c r="O9" s="71">
        <v>442700</v>
      </c>
      <c r="P9" s="71">
        <v>0</v>
      </c>
    </row>
    <row r="10" spans="1:16" ht="43.2" x14ac:dyDescent="0.3">
      <c r="A10" s="87"/>
      <c r="B10" s="87"/>
      <c r="C10" s="87"/>
      <c r="D10" s="87"/>
      <c r="E10" s="87"/>
      <c r="F10" s="87"/>
      <c r="G10" s="87"/>
      <c r="H10" s="91"/>
      <c r="I10" s="91"/>
      <c r="J10" s="69" t="s">
        <v>3366</v>
      </c>
      <c r="K10" s="88">
        <v>45022</v>
      </c>
      <c r="L10" s="87" t="s">
        <v>354</v>
      </c>
      <c r="M10" s="87" t="s">
        <v>187</v>
      </c>
      <c r="N10" s="69" t="s">
        <v>3364</v>
      </c>
      <c r="O10" s="71">
        <v>322500</v>
      </c>
      <c r="P10" s="71">
        <v>0</v>
      </c>
    </row>
    <row r="11" spans="1:16" ht="43.2" x14ac:dyDescent="0.3">
      <c r="A11" s="87"/>
      <c r="B11" s="87"/>
      <c r="C11" s="87"/>
      <c r="D11" s="87"/>
      <c r="E11" s="87"/>
      <c r="F11" s="87"/>
      <c r="G11" s="87"/>
      <c r="H11" s="91"/>
      <c r="I11" s="91"/>
      <c r="J11" s="69" t="s">
        <v>3369</v>
      </c>
      <c r="K11" s="89">
        <v>45022</v>
      </c>
      <c r="L11" s="87" t="s">
        <v>354</v>
      </c>
      <c r="M11" s="87" t="s">
        <v>187</v>
      </c>
      <c r="N11" s="69" t="s">
        <v>3367</v>
      </c>
      <c r="O11" s="71">
        <v>322500</v>
      </c>
      <c r="P11" s="71">
        <v>0</v>
      </c>
    </row>
    <row r="12" spans="1:16" ht="43.2" x14ac:dyDescent="0.3">
      <c r="A12" s="87"/>
      <c r="B12" s="87"/>
      <c r="C12" s="87"/>
      <c r="D12" s="87"/>
      <c r="E12" s="87"/>
      <c r="F12" s="87"/>
      <c r="G12" s="87"/>
      <c r="H12" s="91"/>
      <c r="I12" s="91"/>
      <c r="J12" s="69" t="s">
        <v>3611</v>
      </c>
      <c r="K12" s="70">
        <v>45027</v>
      </c>
      <c r="L12" s="69" t="s">
        <v>171</v>
      </c>
      <c r="M12" s="69" t="s">
        <v>170</v>
      </c>
      <c r="N12" s="69" t="s">
        <v>3609</v>
      </c>
      <c r="O12" s="71">
        <v>818500</v>
      </c>
      <c r="P12" s="71">
        <v>0</v>
      </c>
    </row>
    <row r="13" spans="1:16" ht="28.8" x14ac:dyDescent="0.3">
      <c r="A13" s="87"/>
      <c r="B13" s="87"/>
      <c r="C13" s="87"/>
      <c r="D13" s="87"/>
      <c r="E13" s="87"/>
      <c r="F13" s="87"/>
      <c r="G13" s="87"/>
      <c r="H13" s="91"/>
      <c r="I13" s="91"/>
      <c r="J13" s="69" t="s">
        <v>3631</v>
      </c>
      <c r="K13" s="88">
        <v>45034</v>
      </c>
      <c r="L13" s="69" t="s">
        <v>89</v>
      </c>
      <c r="M13" s="86" t="s">
        <v>187</v>
      </c>
      <c r="N13" s="69" t="s">
        <v>3629</v>
      </c>
      <c r="O13" s="71">
        <v>995000</v>
      </c>
      <c r="P13" s="71">
        <v>0</v>
      </c>
    </row>
    <row r="14" spans="1:16" ht="28.8" x14ac:dyDescent="0.3">
      <c r="A14" s="87"/>
      <c r="B14" s="87"/>
      <c r="C14" s="87"/>
      <c r="D14" s="87"/>
      <c r="E14" s="87"/>
      <c r="F14" s="87"/>
      <c r="G14" s="87"/>
      <c r="H14" s="91"/>
      <c r="I14" s="91"/>
      <c r="J14" s="69" t="s">
        <v>3635</v>
      </c>
      <c r="K14" s="89">
        <v>45034</v>
      </c>
      <c r="L14" s="69" t="s">
        <v>90</v>
      </c>
      <c r="M14" s="87" t="s">
        <v>187</v>
      </c>
      <c r="N14" s="69" t="s">
        <v>3633</v>
      </c>
      <c r="O14" s="71">
        <v>1498000</v>
      </c>
      <c r="P14" s="71">
        <v>0</v>
      </c>
    </row>
    <row r="15" spans="1:16" ht="28.8" x14ac:dyDescent="0.3">
      <c r="A15" s="87"/>
      <c r="B15" s="87"/>
      <c r="C15" s="87"/>
      <c r="D15" s="87"/>
      <c r="E15" s="87"/>
      <c r="F15" s="87"/>
      <c r="G15" s="87"/>
      <c r="H15" s="91"/>
      <c r="I15" s="91"/>
      <c r="J15" s="69" t="s">
        <v>3639</v>
      </c>
      <c r="K15" s="89">
        <v>45034</v>
      </c>
      <c r="L15" s="69" t="s">
        <v>1964</v>
      </c>
      <c r="M15" s="87" t="s">
        <v>187</v>
      </c>
      <c r="N15" s="69" t="s">
        <v>3637</v>
      </c>
      <c r="O15" s="71">
        <v>1498500</v>
      </c>
      <c r="P15" s="71">
        <v>29970</v>
      </c>
    </row>
    <row r="16" spans="1:16" ht="43.2" x14ac:dyDescent="0.3">
      <c r="A16" s="87"/>
      <c r="B16" s="87"/>
      <c r="C16" s="87"/>
      <c r="D16" s="87"/>
      <c r="E16" s="87"/>
      <c r="F16" s="87"/>
      <c r="G16" s="87"/>
      <c r="H16" s="91"/>
      <c r="I16" s="91"/>
      <c r="J16" s="69" t="s">
        <v>2984</v>
      </c>
      <c r="K16" s="70">
        <v>44988</v>
      </c>
      <c r="L16" s="86" t="s">
        <v>171</v>
      </c>
      <c r="M16" s="86" t="s">
        <v>170</v>
      </c>
      <c r="N16" s="69" t="s">
        <v>2980</v>
      </c>
      <c r="O16" s="71">
        <v>310000</v>
      </c>
      <c r="P16" s="71">
        <v>0</v>
      </c>
    </row>
    <row r="17" spans="1:16" ht="43.2" x14ac:dyDescent="0.3">
      <c r="A17" s="87"/>
      <c r="B17" s="87"/>
      <c r="C17" s="87"/>
      <c r="D17" s="87"/>
      <c r="E17" s="87"/>
      <c r="F17" s="87"/>
      <c r="G17" s="87"/>
      <c r="H17" s="91"/>
      <c r="I17" s="91"/>
      <c r="J17" s="69" t="s">
        <v>2989</v>
      </c>
      <c r="K17" s="70">
        <v>44993</v>
      </c>
      <c r="L17" s="87" t="s">
        <v>171</v>
      </c>
      <c r="M17" s="87" t="s">
        <v>170</v>
      </c>
      <c r="N17" s="69" t="s">
        <v>2986</v>
      </c>
      <c r="O17" s="71">
        <v>310000</v>
      </c>
      <c r="P17" s="71">
        <v>0</v>
      </c>
    </row>
    <row r="18" spans="1:16" ht="43.2" x14ac:dyDescent="0.3">
      <c r="A18" s="87"/>
      <c r="B18" s="87"/>
      <c r="C18" s="87"/>
      <c r="D18" s="87"/>
      <c r="E18" s="87"/>
      <c r="F18" s="87"/>
      <c r="G18" s="87"/>
      <c r="H18" s="91"/>
      <c r="I18" s="91"/>
      <c r="J18" s="69" t="s">
        <v>2992</v>
      </c>
      <c r="K18" s="70">
        <v>44992</v>
      </c>
      <c r="L18" s="69" t="s">
        <v>1946</v>
      </c>
      <c r="M18" s="69" t="s">
        <v>279</v>
      </c>
      <c r="N18" s="69" t="s">
        <v>2990</v>
      </c>
      <c r="O18" s="71">
        <v>300000</v>
      </c>
      <c r="P18" s="71">
        <v>0</v>
      </c>
    </row>
    <row r="19" spans="1:16" ht="57.6" x14ac:dyDescent="0.3">
      <c r="A19" s="87"/>
      <c r="B19" s="87"/>
      <c r="C19" s="87"/>
      <c r="D19" s="87"/>
      <c r="E19" s="87"/>
      <c r="F19" s="87"/>
      <c r="G19" s="87"/>
      <c r="H19" s="91"/>
      <c r="I19" s="91"/>
      <c r="J19" s="69" t="s">
        <v>3193</v>
      </c>
      <c r="K19" s="70">
        <v>45009</v>
      </c>
      <c r="L19" s="86" t="s">
        <v>1964</v>
      </c>
      <c r="M19" s="69" t="s">
        <v>52</v>
      </c>
      <c r="N19" s="69" t="s">
        <v>3190</v>
      </c>
      <c r="O19" s="71">
        <v>992300</v>
      </c>
      <c r="P19" s="71">
        <v>19846</v>
      </c>
    </row>
    <row r="20" spans="1:16" ht="43.2" x14ac:dyDescent="0.3">
      <c r="A20" s="87"/>
      <c r="B20" s="87"/>
      <c r="C20" s="87"/>
      <c r="D20" s="87"/>
      <c r="E20" s="87"/>
      <c r="F20" s="87"/>
      <c r="G20" s="87"/>
      <c r="H20" s="91"/>
      <c r="I20" s="91"/>
      <c r="J20" s="69" t="s">
        <v>3201</v>
      </c>
      <c r="K20" s="70">
        <v>45019</v>
      </c>
      <c r="L20" s="87" t="s">
        <v>1964</v>
      </c>
      <c r="M20" s="69" t="s">
        <v>107</v>
      </c>
      <c r="N20" s="69" t="s">
        <v>3199</v>
      </c>
      <c r="O20" s="71">
        <v>1488200</v>
      </c>
      <c r="P20" s="71">
        <v>29764</v>
      </c>
    </row>
    <row r="21" spans="1:16" ht="28.8" x14ac:dyDescent="0.3">
      <c r="A21" s="87"/>
      <c r="B21" s="87"/>
      <c r="C21" s="87"/>
      <c r="D21" s="87"/>
      <c r="E21" s="87"/>
      <c r="F21" s="87"/>
      <c r="G21" s="87"/>
      <c r="H21" s="91"/>
      <c r="I21" s="91"/>
      <c r="J21" s="69" t="s">
        <v>3224</v>
      </c>
      <c r="K21" s="70">
        <v>45000</v>
      </c>
      <c r="L21" s="69" t="s">
        <v>171</v>
      </c>
      <c r="M21" s="69" t="s">
        <v>170</v>
      </c>
      <c r="N21" s="69" t="s">
        <v>3222</v>
      </c>
      <c r="O21" s="71">
        <v>20723910</v>
      </c>
      <c r="P21" s="71">
        <v>0</v>
      </c>
    </row>
    <row r="22" spans="1:16" ht="43.2" x14ac:dyDescent="0.3">
      <c r="A22" s="87"/>
      <c r="B22" s="87"/>
      <c r="C22" s="87"/>
      <c r="D22" s="87"/>
      <c r="E22" s="87"/>
      <c r="F22" s="87"/>
      <c r="G22" s="87"/>
      <c r="H22" s="91"/>
      <c r="I22" s="91"/>
      <c r="J22" s="69" t="s">
        <v>3230</v>
      </c>
      <c r="K22" s="70">
        <v>45009</v>
      </c>
      <c r="L22" s="69" t="s">
        <v>90</v>
      </c>
      <c r="M22" s="69" t="s">
        <v>52</v>
      </c>
      <c r="N22" s="69" t="s">
        <v>3228</v>
      </c>
      <c r="O22" s="71">
        <v>1500000</v>
      </c>
      <c r="P22" s="71">
        <v>0</v>
      </c>
    </row>
    <row r="23" spans="1:16" ht="28.8" x14ac:dyDescent="0.3">
      <c r="A23" s="87"/>
      <c r="B23" s="87"/>
      <c r="C23" s="87"/>
      <c r="D23" s="87"/>
      <c r="E23" s="87"/>
      <c r="F23" s="87"/>
      <c r="G23" s="87"/>
      <c r="H23" s="91"/>
      <c r="I23" s="91"/>
      <c r="J23" s="69" t="s">
        <v>3380</v>
      </c>
      <c r="K23" s="70">
        <v>45022</v>
      </c>
      <c r="L23" s="69" t="s">
        <v>3373</v>
      </c>
      <c r="M23" s="69" t="s">
        <v>292</v>
      </c>
      <c r="N23" s="69" t="s">
        <v>3378</v>
      </c>
      <c r="O23" s="71">
        <v>3210000</v>
      </c>
      <c r="P23" s="71">
        <v>0</v>
      </c>
    </row>
    <row r="24" spans="1:16" ht="57.6" x14ac:dyDescent="0.3">
      <c r="A24" s="87"/>
      <c r="B24" s="87"/>
      <c r="C24" s="86" t="s">
        <v>369</v>
      </c>
      <c r="D24" s="88">
        <v>44958</v>
      </c>
      <c r="E24" s="86" t="s">
        <v>1497</v>
      </c>
      <c r="F24" s="88">
        <v>44958</v>
      </c>
      <c r="G24" s="86" t="s">
        <v>233</v>
      </c>
      <c r="H24" s="72" t="s">
        <v>624</v>
      </c>
      <c r="I24" s="90">
        <v>44956</v>
      </c>
      <c r="J24" s="69" t="s">
        <v>199</v>
      </c>
      <c r="K24" s="70">
        <v>44931</v>
      </c>
      <c r="L24" s="86" t="s">
        <v>354</v>
      </c>
      <c r="M24" s="86" t="s">
        <v>52</v>
      </c>
      <c r="N24" s="69" t="s">
        <v>525</v>
      </c>
      <c r="O24" s="71">
        <v>1760000</v>
      </c>
      <c r="P24" s="71">
        <v>0</v>
      </c>
    </row>
    <row r="25" spans="1:16" ht="57.6" x14ac:dyDescent="0.3">
      <c r="A25" s="87"/>
      <c r="B25" s="87"/>
      <c r="C25" s="87"/>
      <c r="D25" s="87"/>
      <c r="E25" s="87"/>
      <c r="F25" s="87"/>
      <c r="G25" s="87"/>
      <c r="H25" s="72" t="s">
        <v>635</v>
      </c>
      <c r="I25" s="92">
        <v>44956</v>
      </c>
      <c r="J25" s="69" t="s">
        <v>198</v>
      </c>
      <c r="K25" s="70">
        <v>44942</v>
      </c>
      <c r="L25" s="87" t="s">
        <v>354</v>
      </c>
      <c r="M25" s="87" t="s">
        <v>52</v>
      </c>
      <c r="N25" s="69" t="s">
        <v>529</v>
      </c>
      <c r="O25" s="71">
        <v>3180000</v>
      </c>
      <c r="P25" s="71">
        <v>127200</v>
      </c>
    </row>
    <row r="26" spans="1:16" ht="28.8" x14ac:dyDescent="0.3">
      <c r="A26" s="87"/>
      <c r="B26" s="87"/>
      <c r="C26" s="87"/>
      <c r="D26" s="87"/>
      <c r="E26" s="87"/>
      <c r="F26" s="87"/>
      <c r="G26" s="87"/>
      <c r="H26" s="72" t="s">
        <v>628</v>
      </c>
      <c r="I26" s="92">
        <v>44956</v>
      </c>
      <c r="J26" s="69" t="s">
        <v>255</v>
      </c>
      <c r="K26" s="88">
        <v>44938</v>
      </c>
      <c r="L26" s="69" t="s">
        <v>89</v>
      </c>
      <c r="M26" s="87" t="s">
        <v>52</v>
      </c>
      <c r="N26" s="69" t="s">
        <v>532</v>
      </c>
      <c r="O26" s="71">
        <v>999500</v>
      </c>
      <c r="P26" s="71">
        <v>0</v>
      </c>
    </row>
    <row r="27" spans="1:16" ht="28.8" x14ac:dyDescent="0.3">
      <c r="A27" s="87"/>
      <c r="B27" s="87"/>
      <c r="C27" s="87"/>
      <c r="D27" s="87"/>
      <c r="E27" s="87"/>
      <c r="F27" s="87"/>
      <c r="G27" s="87"/>
      <c r="H27" s="72" t="s">
        <v>205</v>
      </c>
      <c r="I27" s="92">
        <v>44956</v>
      </c>
      <c r="J27" s="69" t="s">
        <v>254</v>
      </c>
      <c r="K27" s="89">
        <v>44938</v>
      </c>
      <c r="L27" s="69" t="s">
        <v>90</v>
      </c>
      <c r="M27" s="87" t="s">
        <v>52</v>
      </c>
      <c r="N27" s="69" t="s">
        <v>535</v>
      </c>
      <c r="O27" s="71">
        <v>1480000</v>
      </c>
      <c r="P27" s="71">
        <v>0</v>
      </c>
    </row>
    <row r="28" spans="1:16" ht="28.8" x14ac:dyDescent="0.3">
      <c r="A28" s="87"/>
      <c r="B28" s="87"/>
      <c r="C28" s="87"/>
      <c r="D28" s="87"/>
      <c r="E28" s="87"/>
      <c r="F28" s="87"/>
      <c r="G28" s="87"/>
      <c r="H28" s="72" t="s">
        <v>176</v>
      </c>
      <c r="I28" s="92">
        <v>44956</v>
      </c>
      <c r="J28" s="69" t="s">
        <v>253</v>
      </c>
      <c r="K28" s="70">
        <v>44944</v>
      </c>
      <c r="L28" s="69" t="s">
        <v>267</v>
      </c>
      <c r="M28" s="87" t="s">
        <v>52</v>
      </c>
      <c r="N28" s="69" t="s">
        <v>537</v>
      </c>
      <c r="O28" s="71">
        <v>1499200</v>
      </c>
      <c r="P28" s="71">
        <v>29984</v>
      </c>
    </row>
    <row r="29" spans="1:16" ht="43.2" x14ac:dyDescent="0.3">
      <c r="A29" s="87"/>
      <c r="B29" s="87"/>
      <c r="C29" s="87"/>
      <c r="D29" s="87"/>
      <c r="E29" s="87"/>
      <c r="F29" s="87"/>
      <c r="G29" s="87"/>
      <c r="H29" s="72" t="s">
        <v>620</v>
      </c>
      <c r="I29" s="92">
        <v>44956</v>
      </c>
      <c r="J29" s="69" t="s">
        <v>200</v>
      </c>
      <c r="K29" s="70">
        <v>44937</v>
      </c>
      <c r="L29" s="86" t="s">
        <v>171</v>
      </c>
      <c r="M29" s="86" t="s">
        <v>170</v>
      </c>
      <c r="N29" s="69" t="s">
        <v>539</v>
      </c>
      <c r="O29" s="71">
        <v>570000</v>
      </c>
      <c r="P29" s="71">
        <v>0</v>
      </c>
    </row>
    <row r="30" spans="1:16" ht="43.2" x14ac:dyDescent="0.3">
      <c r="A30" s="87"/>
      <c r="B30" s="87"/>
      <c r="C30" s="86" t="s">
        <v>2437</v>
      </c>
      <c r="D30" s="88">
        <v>44972</v>
      </c>
      <c r="E30" s="86" t="s">
        <v>2436</v>
      </c>
      <c r="F30" s="88">
        <v>44973</v>
      </c>
      <c r="G30" s="69" t="s">
        <v>186</v>
      </c>
      <c r="H30" s="72" t="s">
        <v>1799</v>
      </c>
      <c r="I30" s="90">
        <v>44971</v>
      </c>
      <c r="J30" s="69" t="s">
        <v>1605</v>
      </c>
      <c r="K30" s="70">
        <v>44957</v>
      </c>
      <c r="L30" s="87" t="s">
        <v>171</v>
      </c>
      <c r="M30" s="87" t="s">
        <v>170</v>
      </c>
      <c r="N30" s="69" t="s">
        <v>1601</v>
      </c>
      <c r="O30" s="71">
        <v>4665500</v>
      </c>
      <c r="P30" s="71">
        <v>0</v>
      </c>
    </row>
    <row r="31" spans="1:16" ht="43.2" x14ac:dyDescent="0.3">
      <c r="A31" s="87"/>
      <c r="B31" s="87"/>
      <c r="C31" s="87"/>
      <c r="D31" s="87"/>
      <c r="E31" s="87"/>
      <c r="F31" s="87"/>
      <c r="G31" s="69" t="s">
        <v>2438</v>
      </c>
      <c r="H31" s="72" t="s">
        <v>1805</v>
      </c>
      <c r="I31" s="92">
        <v>44971</v>
      </c>
      <c r="J31" s="69" t="s">
        <v>1628</v>
      </c>
      <c r="K31" s="70">
        <v>44953</v>
      </c>
      <c r="L31" s="69" t="s">
        <v>1623</v>
      </c>
      <c r="M31" s="69" t="s">
        <v>62</v>
      </c>
      <c r="N31" s="69" t="s">
        <v>1625</v>
      </c>
      <c r="O31" s="71">
        <v>314457</v>
      </c>
      <c r="P31" s="71">
        <v>0</v>
      </c>
    </row>
    <row r="32" spans="1:16" ht="43.2" x14ac:dyDescent="0.3">
      <c r="A32" s="87"/>
      <c r="B32" s="87"/>
      <c r="C32" s="86" t="s">
        <v>2271</v>
      </c>
      <c r="D32" s="88">
        <v>44980</v>
      </c>
      <c r="E32" s="86" t="s">
        <v>2434</v>
      </c>
      <c r="F32" s="88">
        <v>44981</v>
      </c>
      <c r="G32" s="86" t="s">
        <v>200</v>
      </c>
      <c r="H32" s="72" t="s">
        <v>2099</v>
      </c>
      <c r="I32" s="90">
        <v>44979</v>
      </c>
      <c r="J32" s="69" t="s">
        <v>1929</v>
      </c>
      <c r="K32" s="88">
        <v>44974</v>
      </c>
      <c r="L32" s="86" t="s">
        <v>171</v>
      </c>
      <c r="M32" s="86" t="s">
        <v>170</v>
      </c>
      <c r="N32" s="69" t="s">
        <v>1927</v>
      </c>
      <c r="O32" s="71">
        <v>5778680</v>
      </c>
      <c r="P32" s="71">
        <v>0</v>
      </c>
    </row>
    <row r="33" spans="1:16" ht="43.2" x14ac:dyDescent="0.3">
      <c r="A33" s="87"/>
      <c r="B33" s="87"/>
      <c r="C33" s="87"/>
      <c r="D33" s="87"/>
      <c r="E33" s="87"/>
      <c r="F33" s="87"/>
      <c r="G33" s="87"/>
      <c r="H33" s="72" t="s">
        <v>1929</v>
      </c>
      <c r="I33" s="92">
        <v>44979</v>
      </c>
      <c r="J33" s="69" t="s">
        <v>1933</v>
      </c>
      <c r="K33" s="89">
        <v>44974</v>
      </c>
      <c r="L33" s="87" t="s">
        <v>171</v>
      </c>
      <c r="M33" s="87" t="s">
        <v>170</v>
      </c>
      <c r="N33" s="69" t="s">
        <v>1931</v>
      </c>
      <c r="O33" s="71">
        <v>2173000</v>
      </c>
      <c r="P33" s="71">
        <v>0</v>
      </c>
    </row>
    <row r="34" spans="1:16" ht="43.2" x14ac:dyDescent="0.3">
      <c r="A34" s="87"/>
      <c r="B34" s="87"/>
      <c r="C34" s="87"/>
      <c r="D34" s="87"/>
      <c r="E34" s="87"/>
      <c r="F34" s="87"/>
      <c r="G34" s="87"/>
      <c r="H34" s="72" t="s">
        <v>1933</v>
      </c>
      <c r="I34" s="92">
        <v>44979</v>
      </c>
      <c r="J34" s="69" t="s">
        <v>1936</v>
      </c>
      <c r="K34" s="89">
        <v>44974</v>
      </c>
      <c r="L34" s="87" t="s">
        <v>171</v>
      </c>
      <c r="M34" s="87" t="s">
        <v>170</v>
      </c>
      <c r="N34" s="69" t="s">
        <v>1934</v>
      </c>
      <c r="O34" s="71">
        <v>3076500</v>
      </c>
      <c r="P34" s="71">
        <v>0</v>
      </c>
    </row>
    <row r="35" spans="1:16" ht="28.8" x14ac:dyDescent="0.3">
      <c r="A35" s="87"/>
      <c r="B35" s="87"/>
      <c r="C35" s="87"/>
      <c r="D35" s="87"/>
      <c r="E35" s="87"/>
      <c r="F35" s="87"/>
      <c r="G35" s="87"/>
      <c r="H35" s="72" t="s">
        <v>1936</v>
      </c>
      <c r="I35" s="92">
        <v>44979</v>
      </c>
      <c r="J35" s="69" t="s">
        <v>1939</v>
      </c>
      <c r="K35" s="89">
        <v>44974</v>
      </c>
      <c r="L35" s="87" t="s">
        <v>171</v>
      </c>
      <c r="M35" s="87" t="s">
        <v>170</v>
      </c>
      <c r="N35" s="69" t="s">
        <v>1937</v>
      </c>
      <c r="O35" s="71">
        <v>8800000</v>
      </c>
      <c r="P35" s="71">
        <v>0</v>
      </c>
    </row>
    <row r="36" spans="1:16" ht="28.8" x14ac:dyDescent="0.3">
      <c r="A36" s="87"/>
      <c r="B36" s="87"/>
      <c r="C36" s="87"/>
      <c r="D36" s="87"/>
      <c r="E36" s="87"/>
      <c r="F36" s="87"/>
      <c r="G36" s="87"/>
      <c r="H36" s="72" t="s">
        <v>1939</v>
      </c>
      <c r="I36" s="92">
        <v>44979</v>
      </c>
      <c r="J36" s="69" t="s">
        <v>1941</v>
      </c>
      <c r="K36" s="89">
        <v>44974</v>
      </c>
      <c r="L36" s="87" t="s">
        <v>171</v>
      </c>
      <c r="M36" s="87" t="s">
        <v>170</v>
      </c>
      <c r="N36" s="69" t="s">
        <v>1937</v>
      </c>
      <c r="O36" s="71">
        <v>1320000</v>
      </c>
      <c r="P36" s="71">
        <v>0</v>
      </c>
    </row>
    <row r="37" spans="1:16" ht="43.2" x14ac:dyDescent="0.3">
      <c r="A37" s="87"/>
      <c r="B37" s="87"/>
      <c r="C37" s="87"/>
      <c r="D37" s="87"/>
      <c r="E37" s="87"/>
      <c r="F37" s="87"/>
      <c r="G37" s="87"/>
      <c r="H37" s="72" t="s">
        <v>1941</v>
      </c>
      <c r="I37" s="92">
        <v>44979</v>
      </c>
      <c r="J37" s="69" t="s">
        <v>1859</v>
      </c>
      <c r="K37" s="70">
        <v>44972</v>
      </c>
      <c r="L37" s="86" t="s">
        <v>354</v>
      </c>
      <c r="M37" s="86" t="s">
        <v>52</v>
      </c>
      <c r="N37" s="69" t="s">
        <v>1856</v>
      </c>
      <c r="O37" s="71">
        <v>3000000</v>
      </c>
      <c r="P37" s="71">
        <v>120000</v>
      </c>
    </row>
    <row r="38" spans="1:16" ht="43.2" x14ac:dyDescent="0.3">
      <c r="A38" s="87"/>
      <c r="B38" s="87"/>
      <c r="C38" s="87"/>
      <c r="D38" s="87"/>
      <c r="E38" s="87"/>
      <c r="F38" s="87"/>
      <c r="G38" s="87"/>
      <c r="H38" s="72" t="s">
        <v>1859</v>
      </c>
      <c r="I38" s="92">
        <v>44979</v>
      </c>
      <c r="J38" s="69" t="s">
        <v>1867</v>
      </c>
      <c r="K38" s="70">
        <v>44973</v>
      </c>
      <c r="L38" s="87" t="s">
        <v>354</v>
      </c>
      <c r="M38" s="87" t="s">
        <v>52</v>
      </c>
      <c r="N38" s="69" t="s">
        <v>1856</v>
      </c>
      <c r="O38" s="71">
        <v>3000000</v>
      </c>
      <c r="P38" s="71">
        <v>120000</v>
      </c>
    </row>
    <row r="39" spans="1:16" ht="43.2" x14ac:dyDescent="0.3">
      <c r="A39" s="87"/>
      <c r="B39" s="87"/>
      <c r="C39" s="87"/>
      <c r="D39" s="87"/>
      <c r="E39" s="87"/>
      <c r="F39" s="87"/>
      <c r="G39" s="87"/>
      <c r="H39" s="72" t="s">
        <v>1867</v>
      </c>
      <c r="I39" s="92">
        <v>44979</v>
      </c>
      <c r="J39" s="69" t="s">
        <v>1873</v>
      </c>
      <c r="K39" s="70">
        <v>44974</v>
      </c>
      <c r="L39" s="87" t="s">
        <v>354</v>
      </c>
      <c r="M39" s="87" t="s">
        <v>52</v>
      </c>
      <c r="N39" s="69" t="s">
        <v>1856</v>
      </c>
      <c r="O39" s="71">
        <v>1500000</v>
      </c>
      <c r="P39" s="71">
        <v>60000</v>
      </c>
    </row>
    <row r="40" spans="1:16" ht="28.8" x14ac:dyDescent="0.3">
      <c r="A40" s="87"/>
      <c r="B40" s="87"/>
      <c r="C40" s="87"/>
      <c r="D40" s="87"/>
      <c r="E40" s="87"/>
      <c r="F40" s="87"/>
      <c r="G40" s="87"/>
      <c r="H40" s="72" t="s">
        <v>2103</v>
      </c>
      <c r="I40" s="92">
        <v>44979</v>
      </c>
      <c r="J40" s="69" t="s">
        <v>1950</v>
      </c>
      <c r="K40" s="88">
        <v>44978</v>
      </c>
      <c r="L40" s="69" t="s">
        <v>1946</v>
      </c>
      <c r="M40" s="69" t="s">
        <v>279</v>
      </c>
      <c r="N40" s="69" t="s">
        <v>1948</v>
      </c>
      <c r="O40" s="71">
        <v>300000</v>
      </c>
      <c r="P40" s="71">
        <v>0</v>
      </c>
    </row>
    <row r="41" spans="1:16" ht="43.2" x14ac:dyDescent="0.3">
      <c r="A41" s="87"/>
      <c r="B41" s="87"/>
      <c r="C41" s="87"/>
      <c r="D41" s="87"/>
      <c r="E41" s="87"/>
      <c r="F41" s="87"/>
      <c r="G41" s="87"/>
      <c r="H41" s="72" t="s">
        <v>1950</v>
      </c>
      <c r="I41" s="92">
        <v>44979</v>
      </c>
      <c r="J41" s="69" t="s">
        <v>1945</v>
      </c>
      <c r="K41" s="89">
        <v>44978</v>
      </c>
      <c r="L41" s="69" t="s">
        <v>171</v>
      </c>
      <c r="M41" s="69" t="s">
        <v>170</v>
      </c>
      <c r="N41" s="69" t="s">
        <v>1942</v>
      </c>
      <c r="O41" s="71">
        <v>210000</v>
      </c>
      <c r="P41" s="71">
        <v>0</v>
      </c>
    </row>
    <row r="42" spans="1:16" ht="43.2" x14ac:dyDescent="0.3">
      <c r="A42" s="87"/>
      <c r="B42" s="87"/>
      <c r="C42" s="87"/>
      <c r="D42" s="87"/>
      <c r="E42" s="87"/>
      <c r="F42" s="87"/>
      <c r="G42" s="69" t="s">
        <v>215</v>
      </c>
      <c r="H42" s="72" t="s">
        <v>1873</v>
      </c>
      <c r="I42" s="92">
        <v>44979</v>
      </c>
      <c r="J42" s="69" t="s">
        <v>2103</v>
      </c>
      <c r="K42" s="70">
        <v>44967</v>
      </c>
      <c r="L42" s="69" t="s">
        <v>1623</v>
      </c>
      <c r="M42" s="69" t="s">
        <v>62</v>
      </c>
      <c r="N42" s="69" t="s">
        <v>2100</v>
      </c>
      <c r="O42" s="71">
        <v>146940</v>
      </c>
      <c r="P42" s="71">
        <v>0</v>
      </c>
    </row>
    <row r="43" spans="1:16" ht="28.8" x14ac:dyDescent="0.3">
      <c r="A43" s="87"/>
      <c r="B43" s="87"/>
      <c r="C43" s="86" t="s">
        <v>2853</v>
      </c>
      <c r="D43" s="88" t="s">
        <v>714</v>
      </c>
      <c r="E43" s="86" t="s">
        <v>714</v>
      </c>
      <c r="F43" s="88" t="s">
        <v>714</v>
      </c>
      <c r="G43" s="86" t="s">
        <v>635</v>
      </c>
      <c r="H43" s="72" t="s">
        <v>2754</v>
      </c>
      <c r="I43" s="90">
        <v>44992</v>
      </c>
      <c r="J43" s="69" t="s">
        <v>2500</v>
      </c>
      <c r="K43" s="70">
        <v>44966</v>
      </c>
      <c r="L43" s="86" t="s">
        <v>171</v>
      </c>
      <c r="M43" s="86" t="s">
        <v>170</v>
      </c>
      <c r="N43" s="69" t="s">
        <v>2498</v>
      </c>
      <c r="O43" s="71">
        <v>2263920</v>
      </c>
      <c r="P43" s="71">
        <v>0</v>
      </c>
    </row>
    <row r="44" spans="1:16" ht="43.2" x14ac:dyDescent="0.3">
      <c r="A44" s="87"/>
      <c r="B44" s="87"/>
      <c r="C44" s="87"/>
      <c r="D44" s="87"/>
      <c r="E44" s="87"/>
      <c r="F44" s="87"/>
      <c r="G44" s="87"/>
      <c r="H44" s="72" t="s">
        <v>2756</v>
      </c>
      <c r="I44" s="92">
        <v>44992</v>
      </c>
      <c r="J44" s="69" t="s">
        <v>2503</v>
      </c>
      <c r="K44" s="70">
        <v>44980</v>
      </c>
      <c r="L44" s="87" t="s">
        <v>171</v>
      </c>
      <c r="M44" s="87" t="s">
        <v>170</v>
      </c>
      <c r="N44" s="69" t="s">
        <v>2501</v>
      </c>
      <c r="O44" s="71">
        <v>4455000</v>
      </c>
      <c r="P44" s="71">
        <v>0</v>
      </c>
    </row>
    <row r="45" spans="1:16" ht="57.6" x14ac:dyDescent="0.3">
      <c r="A45" s="87"/>
      <c r="B45" s="87"/>
      <c r="C45" s="87"/>
      <c r="D45" s="87"/>
      <c r="E45" s="87"/>
      <c r="F45" s="87"/>
      <c r="G45" s="87"/>
      <c r="H45" s="72" t="s">
        <v>2758</v>
      </c>
      <c r="I45" s="92">
        <v>44992</v>
      </c>
      <c r="J45" s="69" t="s">
        <v>2506</v>
      </c>
      <c r="K45" s="88">
        <v>44970</v>
      </c>
      <c r="L45" s="86" t="s">
        <v>354</v>
      </c>
      <c r="M45" s="86" t="s">
        <v>52</v>
      </c>
      <c r="N45" s="69" t="s">
        <v>2504</v>
      </c>
      <c r="O45" s="71">
        <v>528000</v>
      </c>
      <c r="P45" s="71">
        <v>0</v>
      </c>
    </row>
    <row r="46" spans="1:16" ht="57.6" x14ac:dyDescent="0.3">
      <c r="A46" s="87"/>
      <c r="B46" s="87"/>
      <c r="C46" s="87"/>
      <c r="D46" s="87"/>
      <c r="E46" s="87"/>
      <c r="F46" s="87"/>
      <c r="G46" s="87"/>
      <c r="H46" s="72" t="s">
        <v>2760</v>
      </c>
      <c r="I46" s="92">
        <v>44992</v>
      </c>
      <c r="J46" s="69" t="s">
        <v>2509</v>
      </c>
      <c r="K46" s="89">
        <v>44970</v>
      </c>
      <c r="L46" s="87" t="s">
        <v>354</v>
      </c>
      <c r="M46" s="87" t="s">
        <v>52</v>
      </c>
      <c r="N46" s="69" t="s">
        <v>2507</v>
      </c>
      <c r="O46" s="71">
        <v>1272000</v>
      </c>
      <c r="P46" s="71">
        <v>0</v>
      </c>
    </row>
    <row r="47" spans="1:16" x14ac:dyDescent="0.3">
      <c r="A47" s="87"/>
      <c r="B47" s="86" t="s">
        <v>2439</v>
      </c>
      <c r="C47" s="87"/>
      <c r="D47" s="87"/>
      <c r="E47" s="87"/>
      <c r="F47" s="87"/>
      <c r="G47" s="87"/>
      <c r="H47" s="87"/>
      <c r="I47" s="87"/>
      <c r="J47" s="87"/>
      <c r="K47" s="87"/>
      <c r="L47" s="87"/>
      <c r="M47" s="87"/>
      <c r="N47" s="87"/>
      <c r="O47" s="71">
        <v>94536445</v>
      </c>
      <c r="P47" s="71">
        <v>536764</v>
      </c>
    </row>
    <row r="48" spans="1:16" ht="43.2" x14ac:dyDescent="0.3">
      <c r="A48" s="87"/>
      <c r="B48" s="86" t="s">
        <v>63</v>
      </c>
      <c r="C48" s="86" t="s">
        <v>714</v>
      </c>
      <c r="D48" s="88" t="s">
        <v>714</v>
      </c>
      <c r="E48" s="86" t="s">
        <v>714</v>
      </c>
      <c r="F48" s="88" t="s">
        <v>714</v>
      </c>
      <c r="G48" s="86" t="s">
        <v>714</v>
      </c>
      <c r="H48" s="93" t="s">
        <v>2855</v>
      </c>
      <c r="I48" s="93" t="s">
        <v>714</v>
      </c>
      <c r="J48" s="69" t="s">
        <v>2996</v>
      </c>
      <c r="K48" s="88">
        <v>44988</v>
      </c>
      <c r="L48" s="69" t="s">
        <v>1964</v>
      </c>
      <c r="M48" s="69" t="s">
        <v>174</v>
      </c>
      <c r="N48" s="69" t="s">
        <v>2994</v>
      </c>
      <c r="O48" s="71">
        <v>1499400</v>
      </c>
      <c r="P48" s="71">
        <v>29988</v>
      </c>
    </row>
    <row r="49" spans="1:16" ht="57.6" x14ac:dyDescent="0.3">
      <c r="A49" s="87"/>
      <c r="B49" s="87"/>
      <c r="C49" s="87"/>
      <c r="D49" s="87"/>
      <c r="E49" s="87"/>
      <c r="F49" s="87"/>
      <c r="G49" s="87"/>
      <c r="H49" s="91"/>
      <c r="I49" s="91"/>
      <c r="J49" s="69" t="s">
        <v>3001</v>
      </c>
      <c r="K49" s="89">
        <v>44988</v>
      </c>
      <c r="L49" s="69" t="s">
        <v>2997</v>
      </c>
      <c r="M49" s="86" t="s">
        <v>555</v>
      </c>
      <c r="N49" s="69" t="s">
        <v>2999</v>
      </c>
      <c r="O49" s="71">
        <v>6885000</v>
      </c>
      <c r="P49" s="71">
        <v>775338</v>
      </c>
    </row>
    <row r="50" spans="1:16" ht="43.2" x14ac:dyDescent="0.3">
      <c r="A50" s="87"/>
      <c r="B50" s="87"/>
      <c r="C50" s="87"/>
      <c r="D50" s="87"/>
      <c r="E50" s="87"/>
      <c r="F50" s="87"/>
      <c r="G50" s="87"/>
      <c r="H50" s="91"/>
      <c r="I50" s="91"/>
      <c r="J50" s="69" t="s">
        <v>3005</v>
      </c>
      <c r="K50" s="70">
        <v>44991</v>
      </c>
      <c r="L50" s="86" t="s">
        <v>354</v>
      </c>
      <c r="M50" s="87" t="s">
        <v>555</v>
      </c>
      <c r="N50" s="69" t="s">
        <v>3003</v>
      </c>
      <c r="O50" s="71">
        <v>880000</v>
      </c>
      <c r="P50" s="71">
        <v>0</v>
      </c>
    </row>
    <row r="51" spans="1:16" ht="43.2" x14ac:dyDescent="0.3">
      <c r="A51" s="87"/>
      <c r="B51" s="87"/>
      <c r="C51" s="87"/>
      <c r="D51" s="87"/>
      <c r="E51" s="87"/>
      <c r="F51" s="87"/>
      <c r="G51" s="87"/>
      <c r="H51" s="91"/>
      <c r="I51" s="91"/>
      <c r="J51" s="69" t="s">
        <v>3008</v>
      </c>
      <c r="K51" s="70">
        <v>44992</v>
      </c>
      <c r="L51" s="87" t="s">
        <v>354</v>
      </c>
      <c r="M51" s="87" t="s">
        <v>555</v>
      </c>
      <c r="N51" s="69" t="s">
        <v>3006</v>
      </c>
      <c r="O51" s="71">
        <v>880000</v>
      </c>
      <c r="P51" s="71">
        <v>0</v>
      </c>
    </row>
    <row r="52" spans="1:16" ht="43.2" x14ac:dyDescent="0.3">
      <c r="A52" s="87"/>
      <c r="B52" s="87"/>
      <c r="C52" s="87"/>
      <c r="D52" s="87"/>
      <c r="E52" s="87"/>
      <c r="F52" s="87"/>
      <c r="G52" s="87"/>
      <c r="H52" s="91"/>
      <c r="I52" s="91"/>
      <c r="J52" s="69" t="s">
        <v>3011</v>
      </c>
      <c r="K52" s="70">
        <v>44993</v>
      </c>
      <c r="L52" s="87" t="s">
        <v>354</v>
      </c>
      <c r="M52" s="87" t="s">
        <v>555</v>
      </c>
      <c r="N52" s="69" t="s">
        <v>3009</v>
      </c>
      <c r="O52" s="71">
        <v>880000</v>
      </c>
      <c r="P52" s="71">
        <v>0</v>
      </c>
    </row>
    <row r="53" spans="1:16" ht="43.2" x14ac:dyDescent="0.3">
      <c r="A53" s="87"/>
      <c r="B53" s="87"/>
      <c r="C53" s="87"/>
      <c r="D53" s="87"/>
      <c r="E53" s="87"/>
      <c r="F53" s="87"/>
      <c r="G53" s="87"/>
      <c r="H53" s="91"/>
      <c r="I53" s="91"/>
      <c r="J53" s="69" t="s">
        <v>3014</v>
      </c>
      <c r="K53" s="70">
        <v>44994</v>
      </c>
      <c r="L53" s="69" t="s">
        <v>1956</v>
      </c>
      <c r="M53" s="69" t="s">
        <v>1449</v>
      </c>
      <c r="N53" s="69" t="s">
        <v>3012</v>
      </c>
      <c r="O53" s="71">
        <v>1874280</v>
      </c>
      <c r="P53" s="71">
        <v>0</v>
      </c>
    </row>
    <row r="54" spans="1:16" ht="43.2" x14ac:dyDescent="0.3">
      <c r="A54" s="87"/>
      <c r="B54" s="87"/>
      <c r="C54" s="87"/>
      <c r="D54" s="87"/>
      <c r="E54" s="87"/>
      <c r="F54" s="87"/>
      <c r="G54" s="87"/>
      <c r="H54" s="91"/>
      <c r="I54" s="91"/>
      <c r="J54" s="69" t="s">
        <v>3188</v>
      </c>
      <c r="K54" s="88">
        <v>45000</v>
      </c>
      <c r="L54" s="86" t="s">
        <v>1951</v>
      </c>
      <c r="M54" s="86" t="s">
        <v>173</v>
      </c>
      <c r="N54" s="69" t="s">
        <v>3185</v>
      </c>
      <c r="O54" s="71">
        <v>23078940</v>
      </c>
      <c r="P54" s="71">
        <v>0</v>
      </c>
    </row>
    <row r="55" spans="1:16" ht="43.2" x14ac:dyDescent="0.3">
      <c r="A55" s="87"/>
      <c r="B55" s="87"/>
      <c r="C55" s="87"/>
      <c r="D55" s="87"/>
      <c r="E55" s="87"/>
      <c r="F55" s="87"/>
      <c r="G55" s="87"/>
      <c r="H55" s="91"/>
      <c r="I55" s="91"/>
      <c r="J55" s="69" t="s">
        <v>3197</v>
      </c>
      <c r="K55" s="89">
        <v>45000</v>
      </c>
      <c r="L55" s="87" t="s">
        <v>1951</v>
      </c>
      <c r="M55" s="87" t="s">
        <v>173</v>
      </c>
      <c r="N55" s="69" t="s">
        <v>3195</v>
      </c>
      <c r="O55" s="71">
        <v>4356350</v>
      </c>
      <c r="P55" s="71">
        <v>0</v>
      </c>
    </row>
    <row r="56" spans="1:16" ht="43.2" x14ac:dyDescent="0.3">
      <c r="A56" s="87"/>
      <c r="B56" s="87"/>
      <c r="C56" s="87"/>
      <c r="D56" s="87"/>
      <c r="E56" s="87"/>
      <c r="F56" s="87"/>
      <c r="G56" s="87"/>
      <c r="H56" s="91"/>
      <c r="I56" s="91"/>
      <c r="J56" s="69" t="s">
        <v>3205</v>
      </c>
      <c r="K56" s="89">
        <v>45000</v>
      </c>
      <c r="L56" s="87" t="s">
        <v>1951</v>
      </c>
      <c r="M56" s="87" t="s">
        <v>173</v>
      </c>
      <c r="N56" s="69" t="s">
        <v>3203</v>
      </c>
      <c r="O56" s="71">
        <v>8343000</v>
      </c>
      <c r="P56" s="71">
        <v>0</v>
      </c>
    </row>
    <row r="57" spans="1:16" ht="43.2" x14ac:dyDescent="0.3">
      <c r="A57" s="87"/>
      <c r="B57" s="87"/>
      <c r="C57" s="87"/>
      <c r="D57" s="87"/>
      <c r="E57" s="87"/>
      <c r="F57" s="87"/>
      <c r="G57" s="87"/>
      <c r="H57" s="91"/>
      <c r="I57" s="91"/>
      <c r="J57" s="69" t="s">
        <v>3209</v>
      </c>
      <c r="K57" s="70">
        <v>45022</v>
      </c>
      <c r="L57" s="69" t="s">
        <v>1964</v>
      </c>
      <c r="M57" s="69" t="s">
        <v>174</v>
      </c>
      <c r="N57" s="69" t="s">
        <v>3206</v>
      </c>
      <c r="O57" s="71">
        <v>1498600</v>
      </c>
      <c r="P57" s="71">
        <v>29972</v>
      </c>
    </row>
    <row r="58" spans="1:16" ht="43.2" x14ac:dyDescent="0.3">
      <c r="A58" s="87"/>
      <c r="B58" s="87"/>
      <c r="C58" s="87"/>
      <c r="D58" s="87"/>
      <c r="E58" s="87"/>
      <c r="F58" s="87"/>
      <c r="G58" s="87"/>
      <c r="H58" s="91"/>
      <c r="I58" s="91"/>
      <c r="J58" s="69" t="s">
        <v>3212</v>
      </c>
      <c r="K58" s="70">
        <v>45001</v>
      </c>
      <c r="L58" s="86" t="s">
        <v>1951</v>
      </c>
      <c r="M58" s="86" t="s">
        <v>173</v>
      </c>
      <c r="N58" s="69" t="s">
        <v>3210</v>
      </c>
      <c r="O58" s="71">
        <v>9616100</v>
      </c>
      <c r="P58" s="71">
        <v>0</v>
      </c>
    </row>
    <row r="59" spans="1:16" ht="43.2" x14ac:dyDescent="0.3">
      <c r="A59" s="87"/>
      <c r="B59" s="87"/>
      <c r="C59" s="87"/>
      <c r="D59" s="87"/>
      <c r="E59" s="87"/>
      <c r="F59" s="87"/>
      <c r="G59" s="87"/>
      <c r="H59" s="91"/>
      <c r="I59" s="91"/>
      <c r="J59" s="69" t="s">
        <v>3215</v>
      </c>
      <c r="K59" s="70">
        <v>45012</v>
      </c>
      <c r="L59" s="87" t="s">
        <v>1951</v>
      </c>
      <c r="M59" s="87" t="s">
        <v>173</v>
      </c>
      <c r="N59" s="69" t="s">
        <v>3213</v>
      </c>
      <c r="O59" s="71">
        <v>150000</v>
      </c>
      <c r="P59" s="71">
        <v>0</v>
      </c>
    </row>
    <row r="60" spans="1:16" ht="43.2" x14ac:dyDescent="0.3">
      <c r="A60" s="87"/>
      <c r="B60" s="87"/>
      <c r="C60" s="87"/>
      <c r="D60" s="87"/>
      <c r="E60" s="87"/>
      <c r="F60" s="87"/>
      <c r="G60" s="87"/>
      <c r="H60" s="91"/>
      <c r="I60" s="91"/>
      <c r="J60" s="69" t="s">
        <v>3218</v>
      </c>
      <c r="K60" s="88">
        <v>45002</v>
      </c>
      <c r="L60" s="69" t="s">
        <v>89</v>
      </c>
      <c r="M60" s="86" t="s">
        <v>174</v>
      </c>
      <c r="N60" s="69" t="s">
        <v>3216</v>
      </c>
      <c r="O60" s="71">
        <v>1000000</v>
      </c>
      <c r="P60" s="71">
        <v>0</v>
      </c>
    </row>
    <row r="61" spans="1:16" ht="43.2" x14ac:dyDescent="0.3">
      <c r="A61" s="87"/>
      <c r="B61" s="87"/>
      <c r="C61" s="87"/>
      <c r="D61" s="87"/>
      <c r="E61" s="87"/>
      <c r="F61" s="87"/>
      <c r="G61" s="87"/>
      <c r="H61" s="91"/>
      <c r="I61" s="91"/>
      <c r="J61" s="69" t="s">
        <v>3221</v>
      </c>
      <c r="K61" s="89">
        <v>45002</v>
      </c>
      <c r="L61" s="69" t="s">
        <v>90</v>
      </c>
      <c r="M61" s="87" t="s">
        <v>174</v>
      </c>
      <c r="N61" s="69" t="s">
        <v>3219</v>
      </c>
      <c r="O61" s="71">
        <v>1500000</v>
      </c>
      <c r="P61" s="71">
        <v>0</v>
      </c>
    </row>
    <row r="62" spans="1:16" ht="43.2" x14ac:dyDescent="0.3">
      <c r="A62" s="87"/>
      <c r="B62" s="87"/>
      <c r="C62" s="87"/>
      <c r="D62" s="87"/>
      <c r="E62" s="87"/>
      <c r="F62" s="87"/>
      <c r="G62" s="87"/>
      <c r="H62" s="72" t="s">
        <v>3760</v>
      </c>
      <c r="I62" s="90">
        <v>45069</v>
      </c>
      <c r="J62" s="69" t="s">
        <v>3715</v>
      </c>
      <c r="K62" s="88">
        <v>45059</v>
      </c>
      <c r="L62" s="69" t="s">
        <v>1951</v>
      </c>
      <c r="M62" s="69" t="s">
        <v>173</v>
      </c>
      <c r="N62" s="69" t="s">
        <v>3711</v>
      </c>
      <c r="O62" s="71">
        <v>8063193</v>
      </c>
      <c r="P62" s="71">
        <v>0</v>
      </c>
    </row>
    <row r="63" spans="1:16" ht="43.2" x14ac:dyDescent="0.3">
      <c r="A63" s="87"/>
      <c r="B63" s="87"/>
      <c r="C63" s="87"/>
      <c r="D63" s="87"/>
      <c r="E63" s="87"/>
      <c r="F63" s="87"/>
      <c r="G63" s="87"/>
      <c r="H63" s="72" t="s">
        <v>3765</v>
      </c>
      <c r="I63" s="92">
        <v>45069</v>
      </c>
      <c r="J63" s="69" t="s">
        <v>3726</v>
      </c>
      <c r="K63" s="89">
        <v>45059</v>
      </c>
      <c r="L63" s="86" t="s">
        <v>1956</v>
      </c>
      <c r="M63" s="86" t="s">
        <v>1449</v>
      </c>
      <c r="N63" s="69" t="s">
        <v>3724</v>
      </c>
      <c r="O63" s="71">
        <v>8622860</v>
      </c>
      <c r="P63" s="71">
        <v>0</v>
      </c>
    </row>
    <row r="64" spans="1:16" ht="43.2" x14ac:dyDescent="0.3">
      <c r="A64" s="87"/>
      <c r="B64" s="87"/>
      <c r="C64" s="87"/>
      <c r="D64" s="87"/>
      <c r="E64" s="87"/>
      <c r="F64" s="87"/>
      <c r="G64" s="87"/>
      <c r="H64" s="72" t="s">
        <v>3769</v>
      </c>
      <c r="I64" s="92">
        <v>45069</v>
      </c>
      <c r="J64" s="69" t="s">
        <v>3734</v>
      </c>
      <c r="K64" s="70">
        <v>45058</v>
      </c>
      <c r="L64" s="87" t="s">
        <v>1956</v>
      </c>
      <c r="M64" s="87" t="s">
        <v>1449</v>
      </c>
      <c r="N64" s="69" t="s">
        <v>3731</v>
      </c>
      <c r="O64" s="71">
        <v>7493930</v>
      </c>
      <c r="P64" s="71">
        <v>0</v>
      </c>
    </row>
    <row r="65" spans="1:16" ht="57.6" x14ac:dyDescent="0.3">
      <c r="A65" s="87"/>
      <c r="B65" s="87"/>
      <c r="C65" s="86" t="s">
        <v>369</v>
      </c>
      <c r="D65" s="88">
        <v>44958</v>
      </c>
      <c r="E65" s="86" t="s">
        <v>1497</v>
      </c>
      <c r="F65" s="88">
        <v>44958</v>
      </c>
      <c r="G65" s="86" t="s">
        <v>233</v>
      </c>
      <c r="H65" s="72" t="s">
        <v>252</v>
      </c>
      <c r="I65" s="90">
        <v>44956</v>
      </c>
      <c r="J65" s="69" t="s">
        <v>545</v>
      </c>
      <c r="K65" s="88">
        <v>44935</v>
      </c>
      <c r="L65" s="69" t="s">
        <v>354</v>
      </c>
      <c r="M65" s="69" t="s">
        <v>174</v>
      </c>
      <c r="N65" s="69" t="s">
        <v>543</v>
      </c>
      <c r="O65" s="71">
        <v>440000</v>
      </c>
      <c r="P65" s="71">
        <v>0</v>
      </c>
    </row>
    <row r="66" spans="1:16" ht="43.2" x14ac:dyDescent="0.3">
      <c r="A66" s="87"/>
      <c r="B66" s="87"/>
      <c r="C66" s="87"/>
      <c r="D66" s="87"/>
      <c r="E66" s="87"/>
      <c r="F66" s="87"/>
      <c r="G66" s="87"/>
      <c r="H66" s="72" t="s">
        <v>197</v>
      </c>
      <c r="I66" s="92">
        <v>44956</v>
      </c>
      <c r="J66" s="69" t="s">
        <v>548</v>
      </c>
      <c r="K66" s="89">
        <v>44935</v>
      </c>
      <c r="L66" s="69" t="s">
        <v>89</v>
      </c>
      <c r="M66" s="86" t="s">
        <v>555</v>
      </c>
      <c r="N66" s="69" t="s">
        <v>546</v>
      </c>
      <c r="O66" s="71">
        <v>1000000</v>
      </c>
      <c r="P66" s="71">
        <v>0</v>
      </c>
    </row>
    <row r="67" spans="1:16" ht="43.2" x14ac:dyDescent="0.3">
      <c r="A67" s="87"/>
      <c r="B67" s="87"/>
      <c r="C67" s="87"/>
      <c r="D67" s="87"/>
      <c r="E67" s="87"/>
      <c r="F67" s="87"/>
      <c r="G67" s="87"/>
      <c r="H67" s="72" t="s">
        <v>175</v>
      </c>
      <c r="I67" s="92">
        <v>44956</v>
      </c>
      <c r="J67" s="69" t="s">
        <v>193</v>
      </c>
      <c r="K67" s="89">
        <v>44935</v>
      </c>
      <c r="L67" s="69" t="s">
        <v>90</v>
      </c>
      <c r="M67" s="87" t="s">
        <v>555</v>
      </c>
      <c r="N67" s="69" t="s">
        <v>549</v>
      </c>
      <c r="O67" s="71">
        <v>1500000</v>
      </c>
      <c r="P67" s="71">
        <v>0</v>
      </c>
    </row>
    <row r="68" spans="1:16" ht="43.2" x14ac:dyDescent="0.3">
      <c r="A68" s="87"/>
      <c r="B68" s="87"/>
      <c r="C68" s="87"/>
      <c r="D68" s="87"/>
      <c r="E68" s="87"/>
      <c r="F68" s="87"/>
      <c r="G68" s="87"/>
      <c r="H68" s="72" t="s">
        <v>169</v>
      </c>
      <c r="I68" s="92">
        <v>44956</v>
      </c>
      <c r="J68" s="69" t="s">
        <v>235</v>
      </c>
      <c r="K68" s="88">
        <v>44942</v>
      </c>
      <c r="L68" s="69" t="s">
        <v>89</v>
      </c>
      <c r="M68" s="87" t="s">
        <v>555</v>
      </c>
      <c r="N68" s="69" t="s">
        <v>552</v>
      </c>
      <c r="O68" s="71">
        <v>997000</v>
      </c>
      <c r="P68" s="71">
        <v>0</v>
      </c>
    </row>
    <row r="69" spans="1:16" ht="43.2" x14ac:dyDescent="0.3">
      <c r="A69" s="87"/>
      <c r="B69" s="87"/>
      <c r="C69" s="87"/>
      <c r="D69" s="87"/>
      <c r="E69" s="87"/>
      <c r="F69" s="87"/>
      <c r="G69" s="87"/>
      <c r="H69" s="72" t="s">
        <v>164</v>
      </c>
      <c r="I69" s="92">
        <v>44956</v>
      </c>
      <c r="J69" s="69" t="s">
        <v>234</v>
      </c>
      <c r="K69" s="89">
        <v>44942</v>
      </c>
      <c r="L69" s="69" t="s">
        <v>90</v>
      </c>
      <c r="M69" s="87" t="s">
        <v>555</v>
      </c>
      <c r="N69" s="69" t="s">
        <v>556</v>
      </c>
      <c r="O69" s="71">
        <v>1500000</v>
      </c>
      <c r="P69" s="71">
        <v>0</v>
      </c>
    </row>
    <row r="70" spans="1:16" ht="43.2" x14ac:dyDescent="0.3">
      <c r="A70" s="87"/>
      <c r="B70" s="87"/>
      <c r="C70" s="86" t="s">
        <v>2271</v>
      </c>
      <c r="D70" s="88">
        <v>44980</v>
      </c>
      <c r="E70" s="86" t="s">
        <v>2434</v>
      </c>
      <c r="F70" s="88">
        <v>44981</v>
      </c>
      <c r="G70" s="86" t="s">
        <v>200</v>
      </c>
      <c r="H70" s="72" t="s">
        <v>1945</v>
      </c>
      <c r="I70" s="90">
        <v>44979</v>
      </c>
      <c r="J70" s="69" t="s">
        <v>1960</v>
      </c>
      <c r="K70" s="88">
        <v>44973</v>
      </c>
      <c r="L70" s="86" t="s">
        <v>1956</v>
      </c>
      <c r="M70" s="86" t="s">
        <v>1449</v>
      </c>
      <c r="N70" s="69" t="s">
        <v>1958</v>
      </c>
      <c r="O70" s="71">
        <v>9752000</v>
      </c>
      <c r="P70" s="71">
        <v>0</v>
      </c>
    </row>
    <row r="71" spans="1:16" ht="43.2" x14ac:dyDescent="0.3">
      <c r="A71" s="87"/>
      <c r="B71" s="87"/>
      <c r="C71" s="87"/>
      <c r="D71" s="87"/>
      <c r="E71" s="87"/>
      <c r="F71" s="87"/>
      <c r="G71" s="87"/>
      <c r="H71" s="72" t="s">
        <v>1960</v>
      </c>
      <c r="I71" s="92">
        <v>44979</v>
      </c>
      <c r="J71" s="69" t="s">
        <v>1963</v>
      </c>
      <c r="K71" s="89">
        <v>44973</v>
      </c>
      <c r="L71" s="87" t="s">
        <v>1956</v>
      </c>
      <c r="M71" s="87" t="s">
        <v>1449</v>
      </c>
      <c r="N71" s="69" t="s">
        <v>1961</v>
      </c>
      <c r="O71" s="71">
        <v>1290000</v>
      </c>
      <c r="P71" s="71">
        <v>0</v>
      </c>
    </row>
    <row r="72" spans="1:16" ht="43.2" x14ac:dyDescent="0.3">
      <c r="A72" s="87"/>
      <c r="B72" s="87"/>
      <c r="C72" s="87"/>
      <c r="D72" s="87"/>
      <c r="E72" s="87"/>
      <c r="F72" s="87"/>
      <c r="G72" s="87"/>
      <c r="H72" s="72" t="s">
        <v>1963</v>
      </c>
      <c r="I72" s="92">
        <v>44979</v>
      </c>
      <c r="J72" s="69" t="s">
        <v>1955</v>
      </c>
      <c r="K72" s="70">
        <v>44974</v>
      </c>
      <c r="L72" s="69" t="s">
        <v>1951</v>
      </c>
      <c r="M72" s="69" t="s">
        <v>173</v>
      </c>
      <c r="N72" s="69" t="s">
        <v>1953</v>
      </c>
      <c r="O72" s="71">
        <v>660000</v>
      </c>
      <c r="P72" s="71">
        <v>0</v>
      </c>
    </row>
    <row r="73" spans="1:16" ht="43.2" x14ac:dyDescent="0.3">
      <c r="A73" s="87"/>
      <c r="B73" s="87"/>
      <c r="C73" s="87"/>
      <c r="D73" s="87"/>
      <c r="E73" s="87"/>
      <c r="F73" s="87"/>
      <c r="G73" s="87"/>
      <c r="H73" s="72" t="s">
        <v>1955</v>
      </c>
      <c r="I73" s="90">
        <v>44980</v>
      </c>
      <c r="J73" s="69" t="s">
        <v>2285</v>
      </c>
      <c r="K73" s="88">
        <v>44980</v>
      </c>
      <c r="L73" s="86" t="s">
        <v>1956</v>
      </c>
      <c r="M73" s="86" t="s">
        <v>1449</v>
      </c>
      <c r="N73" s="69" t="s">
        <v>2282</v>
      </c>
      <c r="O73" s="71">
        <v>13791500</v>
      </c>
      <c r="P73" s="71">
        <v>0</v>
      </c>
    </row>
    <row r="74" spans="1:16" ht="43.2" x14ac:dyDescent="0.3">
      <c r="A74" s="87"/>
      <c r="B74" s="87"/>
      <c r="C74" s="87"/>
      <c r="D74" s="87"/>
      <c r="E74" s="87"/>
      <c r="F74" s="87"/>
      <c r="G74" s="87"/>
      <c r="H74" s="72" t="s">
        <v>2252</v>
      </c>
      <c r="I74" s="92">
        <v>44980</v>
      </c>
      <c r="J74" s="69" t="s">
        <v>2278</v>
      </c>
      <c r="K74" s="89">
        <v>44980</v>
      </c>
      <c r="L74" s="87" t="s">
        <v>1956</v>
      </c>
      <c r="M74" s="87" t="s">
        <v>1449</v>
      </c>
      <c r="N74" s="69" t="s">
        <v>2274</v>
      </c>
      <c r="O74" s="71">
        <v>1369000</v>
      </c>
      <c r="P74" s="71">
        <v>0</v>
      </c>
    </row>
    <row r="75" spans="1:16" ht="43.2" x14ac:dyDescent="0.3">
      <c r="A75" s="87"/>
      <c r="B75" s="87"/>
      <c r="C75" s="86" t="s">
        <v>2853</v>
      </c>
      <c r="D75" s="88" t="s">
        <v>714</v>
      </c>
      <c r="E75" s="86" t="s">
        <v>714</v>
      </c>
      <c r="F75" s="88" t="s">
        <v>714</v>
      </c>
      <c r="G75" s="86" t="s">
        <v>635</v>
      </c>
      <c r="H75" s="72" t="s">
        <v>2730</v>
      </c>
      <c r="I75" s="90">
        <v>44992</v>
      </c>
      <c r="J75" s="69" t="s">
        <v>2454</v>
      </c>
      <c r="K75" s="70">
        <v>44953</v>
      </c>
      <c r="L75" s="69" t="s">
        <v>354</v>
      </c>
      <c r="M75" s="69" t="s">
        <v>174</v>
      </c>
      <c r="N75" s="69" t="s">
        <v>2451</v>
      </c>
      <c r="O75" s="71">
        <v>330000</v>
      </c>
      <c r="P75" s="71">
        <v>0</v>
      </c>
    </row>
    <row r="76" spans="1:16" ht="43.2" x14ac:dyDescent="0.3">
      <c r="A76" s="87"/>
      <c r="B76" s="87"/>
      <c r="C76" s="87"/>
      <c r="D76" s="87"/>
      <c r="E76" s="87"/>
      <c r="F76" s="87"/>
      <c r="G76" s="87"/>
      <c r="H76" s="72" t="s">
        <v>2732</v>
      </c>
      <c r="I76" s="92">
        <v>44992</v>
      </c>
      <c r="J76" s="69" t="s">
        <v>2460</v>
      </c>
      <c r="K76" s="70">
        <v>44981</v>
      </c>
      <c r="L76" s="86" t="s">
        <v>1964</v>
      </c>
      <c r="M76" s="86" t="s">
        <v>555</v>
      </c>
      <c r="N76" s="69" t="s">
        <v>2457</v>
      </c>
      <c r="O76" s="71">
        <v>1499550</v>
      </c>
      <c r="P76" s="71">
        <v>29991</v>
      </c>
    </row>
    <row r="77" spans="1:16" ht="43.2" x14ac:dyDescent="0.3">
      <c r="A77" s="87"/>
      <c r="B77" s="87"/>
      <c r="C77" s="87"/>
      <c r="D77" s="87"/>
      <c r="E77" s="87"/>
      <c r="F77" s="87"/>
      <c r="G77" s="87"/>
      <c r="H77" s="72" t="s">
        <v>2736</v>
      </c>
      <c r="I77" s="92">
        <v>44992</v>
      </c>
      <c r="J77" s="69" t="s">
        <v>2469</v>
      </c>
      <c r="K77" s="70">
        <v>44985</v>
      </c>
      <c r="L77" s="87" t="s">
        <v>1964</v>
      </c>
      <c r="M77" s="87" t="s">
        <v>555</v>
      </c>
      <c r="N77" s="69" t="s">
        <v>2466</v>
      </c>
      <c r="O77" s="71">
        <v>1499700</v>
      </c>
      <c r="P77" s="71">
        <v>29994</v>
      </c>
    </row>
    <row r="78" spans="1:16" ht="57.6" x14ac:dyDescent="0.3">
      <c r="A78" s="87"/>
      <c r="B78" s="87"/>
      <c r="C78" s="87"/>
      <c r="D78" s="87"/>
      <c r="E78" s="87"/>
      <c r="F78" s="87"/>
      <c r="G78" s="87"/>
      <c r="H78" s="72" t="s">
        <v>2734</v>
      </c>
      <c r="I78" s="92">
        <v>44992</v>
      </c>
      <c r="J78" s="69" t="s">
        <v>2465</v>
      </c>
      <c r="K78" s="88">
        <v>44986</v>
      </c>
      <c r="L78" s="69" t="s">
        <v>89</v>
      </c>
      <c r="M78" s="86" t="s">
        <v>174</v>
      </c>
      <c r="N78" s="69" t="s">
        <v>2462</v>
      </c>
      <c r="O78" s="71">
        <v>1000000</v>
      </c>
      <c r="P78" s="71">
        <v>0</v>
      </c>
    </row>
    <row r="79" spans="1:16" ht="43.2" x14ac:dyDescent="0.3">
      <c r="A79" s="87"/>
      <c r="B79" s="87"/>
      <c r="C79" s="87"/>
      <c r="D79" s="87"/>
      <c r="E79" s="87"/>
      <c r="F79" s="87"/>
      <c r="G79" s="87"/>
      <c r="H79" s="72" t="s">
        <v>2738</v>
      </c>
      <c r="I79" s="92">
        <v>44992</v>
      </c>
      <c r="J79" s="69" t="s">
        <v>2473</v>
      </c>
      <c r="K79" s="89">
        <v>44986</v>
      </c>
      <c r="L79" s="69" t="s">
        <v>90</v>
      </c>
      <c r="M79" s="87" t="s">
        <v>174</v>
      </c>
      <c r="N79" s="69" t="s">
        <v>2471</v>
      </c>
      <c r="O79" s="71">
        <v>1500000</v>
      </c>
      <c r="P79" s="71">
        <v>0</v>
      </c>
    </row>
    <row r="80" spans="1:16" x14ac:dyDescent="0.3">
      <c r="A80" s="87"/>
      <c r="B80" s="86" t="s">
        <v>2440</v>
      </c>
      <c r="C80" s="87"/>
      <c r="D80" s="87"/>
      <c r="E80" s="87"/>
      <c r="F80" s="87"/>
      <c r="G80" s="87"/>
      <c r="H80" s="87"/>
      <c r="I80" s="87"/>
      <c r="J80" s="87"/>
      <c r="K80" s="87"/>
      <c r="L80" s="87"/>
      <c r="M80" s="87"/>
      <c r="N80" s="87"/>
      <c r="O80" s="71">
        <v>124750403</v>
      </c>
      <c r="P80" s="71">
        <v>895283</v>
      </c>
    </row>
    <row r="81" spans="1:16" x14ac:dyDescent="0.3">
      <c r="A81" s="86" t="s">
        <v>2441</v>
      </c>
      <c r="B81" s="87"/>
      <c r="C81" s="87"/>
      <c r="D81" s="87"/>
      <c r="E81" s="87"/>
      <c r="F81" s="87"/>
      <c r="G81" s="87"/>
      <c r="H81" s="87"/>
      <c r="I81" s="87"/>
      <c r="J81" s="87"/>
      <c r="K81" s="87"/>
      <c r="L81" s="87"/>
      <c r="M81" s="87"/>
      <c r="N81" s="87"/>
      <c r="O81" s="71">
        <v>219286848</v>
      </c>
      <c r="P81" s="71">
        <v>1432047</v>
      </c>
    </row>
    <row r="82" spans="1:16" ht="43.2" x14ac:dyDescent="0.3">
      <c r="A82" s="86" t="s">
        <v>36</v>
      </c>
      <c r="B82" s="86" t="s">
        <v>37</v>
      </c>
      <c r="C82" s="86" t="s">
        <v>714</v>
      </c>
      <c r="D82" s="88" t="s">
        <v>714</v>
      </c>
      <c r="E82" s="86" t="s">
        <v>714</v>
      </c>
      <c r="F82" s="88" t="s">
        <v>714</v>
      </c>
      <c r="G82" s="86" t="s">
        <v>714</v>
      </c>
      <c r="H82" s="93" t="s">
        <v>2855</v>
      </c>
      <c r="I82" s="93" t="s">
        <v>714</v>
      </c>
      <c r="J82" s="69" t="s">
        <v>3264</v>
      </c>
      <c r="K82" s="70">
        <v>45020</v>
      </c>
      <c r="L82" s="69" t="s">
        <v>491</v>
      </c>
      <c r="M82" s="69" t="s">
        <v>168</v>
      </c>
      <c r="N82" s="69" t="s">
        <v>3262</v>
      </c>
      <c r="O82" s="71">
        <v>1250000</v>
      </c>
      <c r="P82" s="71">
        <v>0</v>
      </c>
    </row>
    <row r="83" spans="1:16" ht="43.2" x14ac:dyDescent="0.3">
      <c r="A83" s="87"/>
      <c r="B83" s="87"/>
      <c r="C83" s="87"/>
      <c r="D83" s="87"/>
      <c r="E83" s="87"/>
      <c r="F83" s="87"/>
      <c r="G83" s="87"/>
      <c r="H83" s="91"/>
      <c r="I83" s="91"/>
      <c r="J83" s="69" t="s">
        <v>3388</v>
      </c>
      <c r="K83" s="70">
        <v>45004</v>
      </c>
      <c r="L83" s="69" t="s">
        <v>1623</v>
      </c>
      <c r="M83" s="69" t="s">
        <v>76</v>
      </c>
      <c r="N83" s="69" t="s">
        <v>3385</v>
      </c>
      <c r="O83" s="71">
        <v>250000</v>
      </c>
      <c r="P83" s="71">
        <v>0</v>
      </c>
    </row>
    <row r="84" spans="1:16" ht="43.2" x14ac:dyDescent="0.3">
      <c r="A84" s="87"/>
      <c r="B84" s="87"/>
      <c r="C84" s="87"/>
      <c r="D84" s="87"/>
      <c r="E84" s="87"/>
      <c r="F84" s="87"/>
      <c r="G84" s="87"/>
      <c r="H84" s="91"/>
      <c r="I84" s="91"/>
      <c r="J84" s="69" t="s">
        <v>3396</v>
      </c>
      <c r="K84" s="70">
        <v>45001</v>
      </c>
      <c r="L84" s="69" t="s">
        <v>3389</v>
      </c>
      <c r="M84" s="69" t="s">
        <v>116</v>
      </c>
      <c r="N84" s="69" t="s">
        <v>3394</v>
      </c>
      <c r="O84" s="71">
        <v>1475200</v>
      </c>
      <c r="P84" s="71">
        <v>0</v>
      </c>
    </row>
    <row r="85" spans="1:16" ht="43.2" x14ac:dyDescent="0.3">
      <c r="A85" s="87"/>
      <c r="B85" s="87"/>
      <c r="C85" s="87"/>
      <c r="D85" s="87"/>
      <c r="E85" s="87"/>
      <c r="F85" s="87"/>
      <c r="G85" s="87"/>
      <c r="H85" s="91"/>
      <c r="I85" s="91"/>
      <c r="J85" s="69" t="s">
        <v>3531</v>
      </c>
      <c r="K85" s="70">
        <v>45016</v>
      </c>
      <c r="L85" s="69" t="s">
        <v>354</v>
      </c>
      <c r="M85" s="69" t="s">
        <v>1484</v>
      </c>
      <c r="N85" s="69" t="s">
        <v>3529</v>
      </c>
      <c r="O85" s="71">
        <v>342000</v>
      </c>
      <c r="P85" s="71">
        <v>0</v>
      </c>
    </row>
    <row r="86" spans="1:16" ht="43.2" x14ac:dyDescent="0.3">
      <c r="A86" s="87"/>
      <c r="B86" s="87"/>
      <c r="C86" s="87"/>
      <c r="D86" s="87"/>
      <c r="E86" s="87"/>
      <c r="F86" s="87"/>
      <c r="G86" s="87"/>
      <c r="H86" s="91"/>
      <c r="I86" s="91"/>
      <c r="J86" s="69" t="s">
        <v>3550</v>
      </c>
      <c r="K86" s="70">
        <v>45022</v>
      </c>
      <c r="L86" s="69" t="s">
        <v>1492</v>
      </c>
      <c r="M86" s="69" t="s">
        <v>1486</v>
      </c>
      <c r="N86" s="69" t="s">
        <v>3548</v>
      </c>
      <c r="O86" s="71">
        <v>1680000</v>
      </c>
      <c r="P86" s="71">
        <v>0</v>
      </c>
    </row>
    <row r="87" spans="1:16" ht="28.8" x14ac:dyDescent="0.3">
      <c r="A87" s="87"/>
      <c r="B87" s="87"/>
      <c r="C87" s="87"/>
      <c r="D87" s="87"/>
      <c r="E87" s="87"/>
      <c r="F87" s="87"/>
      <c r="G87" s="87"/>
      <c r="H87" s="91"/>
      <c r="I87" s="91"/>
      <c r="J87" s="69" t="s">
        <v>3538</v>
      </c>
      <c r="K87" s="70">
        <v>45019</v>
      </c>
      <c r="L87" s="69" t="s">
        <v>90</v>
      </c>
      <c r="M87" s="69" t="s">
        <v>1484</v>
      </c>
      <c r="N87" s="69" t="s">
        <v>3536</v>
      </c>
      <c r="O87" s="71">
        <v>1474000</v>
      </c>
      <c r="P87" s="71">
        <v>0</v>
      </c>
    </row>
    <row r="88" spans="1:16" ht="43.2" x14ac:dyDescent="0.3">
      <c r="A88" s="87"/>
      <c r="B88" s="87"/>
      <c r="C88" s="87"/>
      <c r="D88" s="87"/>
      <c r="E88" s="87"/>
      <c r="F88" s="87"/>
      <c r="G88" s="87"/>
      <c r="H88" s="91"/>
      <c r="I88" s="91"/>
      <c r="J88" s="69" t="s">
        <v>3594</v>
      </c>
      <c r="K88" s="88">
        <v>45028</v>
      </c>
      <c r="L88" s="69" t="s">
        <v>354</v>
      </c>
      <c r="M88" s="69" t="s">
        <v>34</v>
      </c>
      <c r="N88" s="69" t="s">
        <v>3590</v>
      </c>
      <c r="O88" s="71">
        <v>221700</v>
      </c>
      <c r="P88" s="71">
        <v>0</v>
      </c>
    </row>
    <row r="89" spans="1:16" ht="43.2" x14ac:dyDescent="0.3">
      <c r="A89" s="87"/>
      <c r="B89" s="87"/>
      <c r="C89" s="87"/>
      <c r="D89" s="87"/>
      <c r="E89" s="87"/>
      <c r="F89" s="87"/>
      <c r="G89" s="87"/>
      <c r="H89" s="91"/>
      <c r="I89" s="91"/>
      <c r="J89" s="69" t="s">
        <v>3598</v>
      </c>
      <c r="K89" s="89">
        <v>45028</v>
      </c>
      <c r="L89" s="86" t="s">
        <v>1877</v>
      </c>
      <c r="M89" s="86" t="s">
        <v>42</v>
      </c>
      <c r="N89" s="69" t="s">
        <v>3596</v>
      </c>
      <c r="O89" s="71">
        <v>900000</v>
      </c>
      <c r="P89" s="71">
        <v>0</v>
      </c>
    </row>
    <row r="90" spans="1:16" ht="43.2" x14ac:dyDescent="0.3">
      <c r="A90" s="87"/>
      <c r="B90" s="87"/>
      <c r="C90" s="87"/>
      <c r="D90" s="87"/>
      <c r="E90" s="87"/>
      <c r="F90" s="87"/>
      <c r="G90" s="87"/>
      <c r="H90" s="91"/>
      <c r="I90" s="91"/>
      <c r="J90" s="69" t="s">
        <v>3602</v>
      </c>
      <c r="K90" s="88">
        <v>45034</v>
      </c>
      <c r="L90" s="87" t="s">
        <v>1877</v>
      </c>
      <c r="M90" s="87" t="s">
        <v>42</v>
      </c>
      <c r="N90" s="69" t="s">
        <v>3599</v>
      </c>
      <c r="O90" s="71">
        <v>896000</v>
      </c>
      <c r="P90" s="71">
        <v>0</v>
      </c>
    </row>
    <row r="91" spans="1:16" ht="28.8" x14ac:dyDescent="0.3">
      <c r="A91" s="87"/>
      <c r="B91" s="87"/>
      <c r="C91" s="87"/>
      <c r="D91" s="87"/>
      <c r="E91" s="87"/>
      <c r="F91" s="87"/>
      <c r="G91" s="87"/>
      <c r="H91" s="91"/>
      <c r="I91" s="91"/>
      <c r="J91" s="69" t="s">
        <v>3605</v>
      </c>
      <c r="K91" s="89">
        <v>45034</v>
      </c>
      <c r="L91" s="87" t="s">
        <v>1877</v>
      </c>
      <c r="M91" s="87" t="s">
        <v>42</v>
      </c>
      <c r="N91" s="69" t="s">
        <v>3603</v>
      </c>
      <c r="O91" s="71">
        <v>1288000</v>
      </c>
      <c r="P91" s="71">
        <v>0</v>
      </c>
    </row>
    <row r="92" spans="1:16" ht="43.2" x14ac:dyDescent="0.3">
      <c r="A92" s="87"/>
      <c r="B92" s="87"/>
      <c r="C92" s="87"/>
      <c r="D92" s="87"/>
      <c r="E92" s="87"/>
      <c r="F92" s="87"/>
      <c r="G92" s="87"/>
      <c r="H92" s="91"/>
      <c r="I92" s="91"/>
      <c r="J92" s="69" t="s">
        <v>3643</v>
      </c>
      <c r="K92" s="70">
        <v>45042</v>
      </c>
      <c r="L92" s="86" t="s">
        <v>1623</v>
      </c>
      <c r="M92" s="86" t="s">
        <v>76</v>
      </c>
      <c r="N92" s="69" t="s">
        <v>3640</v>
      </c>
      <c r="O92" s="71">
        <v>250000</v>
      </c>
      <c r="P92" s="71">
        <v>0</v>
      </c>
    </row>
    <row r="93" spans="1:16" ht="43.2" x14ac:dyDescent="0.3">
      <c r="A93" s="87"/>
      <c r="B93" s="87"/>
      <c r="C93" s="87"/>
      <c r="D93" s="87"/>
      <c r="E93" s="87"/>
      <c r="F93" s="87"/>
      <c r="G93" s="87"/>
      <c r="H93" s="91"/>
      <c r="I93" s="91"/>
      <c r="J93" s="69" t="s">
        <v>3646</v>
      </c>
      <c r="K93" s="70">
        <v>45047</v>
      </c>
      <c r="L93" s="87" t="s">
        <v>1623</v>
      </c>
      <c r="M93" s="87" t="s">
        <v>76</v>
      </c>
      <c r="N93" s="69" t="s">
        <v>3644</v>
      </c>
      <c r="O93" s="71">
        <v>161547</v>
      </c>
      <c r="P93" s="71">
        <v>0</v>
      </c>
    </row>
    <row r="94" spans="1:16" ht="43.2" x14ac:dyDescent="0.3">
      <c r="A94" s="87"/>
      <c r="B94" s="87"/>
      <c r="C94" s="87"/>
      <c r="D94" s="87"/>
      <c r="E94" s="87"/>
      <c r="F94" s="87"/>
      <c r="G94" s="87"/>
      <c r="H94" s="91"/>
      <c r="I94" s="91"/>
      <c r="J94" s="69" t="s">
        <v>3704</v>
      </c>
      <c r="K94" s="88">
        <v>45029</v>
      </c>
      <c r="L94" s="69" t="s">
        <v>354</v>
      </c>
      <c r="M94" s="69" t="s">
        <v>1484</v>
      </c>
      <c r="N94" s="69" t="s">
        <v>3702</v>
      </c>
      <c r="O94" s="71">
        <v>273000</v>
      </c>
      <c r="P94" s="71">
        <v>0</v>
      </c>
    </row>
    <row r="95" spans="1:16" ht="43.2" x14ac:dyDescent="0.3">
      <c r="A95" s="87"/>
      <c r="B95" s="87"/>
      <c r="C95" s="87"/>
      <c r="D95" s="87"/>
      <c r="E95" s="87"/>
      <c r="F95" s="87"/>
      <c r="G95" s="87"/>
      <c r="H95" s="91"/>
      <c r="I95" s="91"/>
      <c r="J95" s="69" t="s">
        <v>3707</v>
      </c>
      <c r="K95" s="89">
        <v>45029</v>
      </c>
      <c r="L95" s="69" t="s">
        <v>1492</v>
      </c>
      <c r="M95" s="69" t="s">
        <v>1486</v>
      </c>
      <c r="N95" s="69" t="s">
        <v>3705</v>
      </c>
      <c r="O95" s="71">
        <v>900000</v>
      </c>
      <c r="P95" s="71">
        <v>0</v>
      </c>
    </row>
    <row r="96" spans="1:16" ht="43.2" x14ac:dyDescent="0.3">
      <c r="A96" s="87"/>
      <c r="B96" s="87"/>
      <c r="C96" s="87"/>
      <c r="D96" s="87"/>
      <c r="E96" s="87"/>
      <c r="F96" s="87"/>
      <c r="G96" s="87"/>
      <c r="H96" s="91"/>
      <c r="I96" s="91"/>
      <c r="J96" s="69" t="s">
        <v>3017</v>
      </c>
      <c r="K96" s="70">
        <v>44994</v>
      </c>
      <c r="L96" s="86" t="s">
        <v>354</v>
      </c>
      <c r="M96" s="86" t="s">
        <v>101</v>
      </c>
      <c r="N96" s="69" t="s">
        <v>3015</v>
      </c>
      <c r="O96" s="71">
        <v>528000</v>
      </c>
      <c r="P96" s="71">
        <v>21120</v>
      </c>
    </row>
    <row r="97" spans="1:16" ht="28.8" x14ac:dyDescent="0.3">
      <c r="A97" s="87"/>
      <c r="B97" s="87"/>
      <c r="C97" s="87"/>
      <c r="D97" s="87"/>
      <c r="E97" s="87"/>
      <c r="F97" s="87"/>
      <c r="G97" s="87"/>
      <c r="H97" s="91"/>
      <c r="I97" s="91"/>
      <c r="J97" s="69" t="s">
        <v>3022</v>
      </c>
      <c r="K97" s="70">
        <v>45013</v>
      </c>
      <c r="L97" s="87" t="s">
        <v>354</v>
      </c>
      <c r="M97" s="87" t="s">
        <v>101</v>
      </c>
      <c r="N97" s="69" t="s">
        <v>3019</v>
      </c>
      <c r="O97" s="71">
        <v>750000</v>
      </c>
      <c r="P97" s="71">
        <v>30000</v>
      </c>
    </row>
    <row r="98" spans="1:16" ht="28.8" x14ac:dyDescent="0.3">
      <c r="A98" s="87"/>
      <c r="B98" s="87"/>
      <c r="C98" s="87"/>
      <c r="D98" s="87"/>
      <c r="E98" s="87"/>
      <c r="F98" s="87"/>
      <c r="G98" s="87"/>
      <c r="H98" s="91"/>
      <c r="I98" s="91"/>
      <c r="J98" s="69" t="s">
        <v>3027</v>
      </c>
      <c r="K98" s="88">
        <v>44985</v>
      </c>
      <c r="L98" s="86" t="s">
        <v>3023</v>
      </c>
      <c r="M98" s="86" t="s">
        <v>243</v>
      </c>
      <c r="N98" s="69" t="s">
        <v>3025</v>
      </c>
      <c r="O98" s="71">
        <v>1200000</v>
      </c>
      <c r="P98" s="71">
        <v>180000</v>
      </c>
    </row>
    <row r="99" spans="1:16" ht="28.8" x14ac:dyDescent="0.3">
      <c r="A99" s="87"/>
      <c r="B99" s="87"/>
      <c r="C99" s="87"/>
      <c r="D99" s="87"/>
      <c r="E99" s="87"/>
      <c r="F99" s="87"/>
      <c r="G99" s="87"/>
      <c r="H99" s="91"/>
      <c r="I99" s="91"/>
      <c r="J99" s="69" t="s">
        <v>3030</v>
      </c>
      <c r="K99" s="89">
        <v>44985</v>
      </c>
      <c r="L99" s="87" t="s">
        <v>3023</v>
      </c>
      <c r="M99" s="87" t="s">
        <v>243</v>
      </c>
      <c r="N99" s="69" t="s">
        <v>3025</v>
      </c>
      <c r="O99" s="71">
        <v>1200000</v>
      </c>
      <c r="P99" s="71">
        <v>180000</v>
      </c>
    </row>
    <row r="100" spans="1:16" ht="43.2" x14ac:dyDescent="0.3">
      <c r="A100" s="87"/>
      <c r="B100" s="87"/>
      <c r="C100" s="87"/>
      <c r="D100" s="87"/>
      <c r="E100" s="87"/>
      <c r="F100" s="87"/>
      <c r="G100" s="87"/>
      <c r="H100" s="91"/>
      <c r="I100" s="91"/>
      <c r="J100" s="69" t="s">
        <v>3033</v>
      </c>
      <c r="K100" s="89">
        <v>44985</v>
      </c>
      <c r="L100" s="69" t="s">
        <v>491</v>
      </c>
      <c r="M100" s="69" t="s">
        <v>168</v>
      </c>
      <c r="N100" s="69" t="s">
        <v>3031</v>
      </c>
      <c r="O100" s="71">
        <v>2090000</v>
      </c>
      <c r="P100" s="71">
        <v>0</v>
      </c>
    </row>
    <row r="101" spans="1:16" ht="28.8" x14ac:dyDescent="0.3">
      <c r="A101" s="87"/>
      <c r="B101" s="87"/>
      <c r="C101" s="87"/>
      <c r="D101" s="87"/>
      <c r="E101" s="87"/>
      <c r="F101" s="87"/>
      <c r="G101" s="87"/>
      <c r="H101" s="91"/>
      <c r="I101" s="91"/>
      <c r="J101" s="69" t="s">
        <v>3157</v>
      </c>
      <c r="K101" s="70">
        <v>44986</v>
      </c>
      <c r="L101" s="69" t="s">
        <v>354</v>
      </c>
      <c r="M101" s="69" t="s">
        <v>1484</v>
      </c>
      <c r="N101" s="69" t="s">
        <v>3155</v>
      </c>
      <c r="O101" s="71">
        <v>308000</v>
      </c>
      <c r="P101" s="71">
        <v>12320</v>
      </c>
    </row>
    <row r="102" spans="1:16" ht="43.2" x14ac:dyDescent="0.3">
      <c r="A102" s="87"/>
      <c r="B102" s="87"/>
      <c r="C102" s="87"/>
      <c r="D102" s="87"/>
      <c r="E102" s="87"/>
      <c r="F102" s="87"/>
      <c r="G102" s="87"/>
      <c r="H102" s="91"/>
      <c r="I102" s="91"/>
      <c r="J102" s="69" t="s">
        <v>3160</v>
      </c>
      <c r="K102" s="70">
        <v>44967</v>
      </c>
      <c r="L102" s="86" t="s">
        <v>1492</v>
      </c>
      <c r="M102" s="86" t="s">
        <v>1486</v>
      </c>
      <c r="N102" s="69" t="s">
        <v>3158</v>
      </c>
      <c r="O102" s="71">
        <v>2370000</v>
      </c>
      <c r="P102" s="71">
        <v>0</v>
      </c>
    </row>
    <row r="103" spans="1:16" ht="43.2" x14ac:dyDescent="0.3">
      <c r="A103" s="87"/>
      <c r="B103" s="87"/>
      <c r="C103" s="87"/>
      <c r="D103" s="87"/>
      <c r="E103" s="87"/>
      <c r="F103" s="87"/>
      <c r="G103" s="87"/>
      <c r="H103" s="91"/>
      <c r="I103" s="91"/>
      <c r="J103" s="69" t="s">
        <v>3163</v>
      </c>
      <c r="K103" s="70">
        <v>44978</v>
      </c>
      <c r="L103" s="87" t="s">
        <v>1492</v>
      </c>
      <c r="M103" s="87" t="s">
        <v>1486</v>
      </c>
      <c r="N103" s="69" t="s">
        <v>3161</v>
      </c>
      <c r="O103" s="71">
        <v>840000</v>
      </c>
      <c r="P103" s="71">
        <v>0</v>
      </c>
    </row>
    <row r="104" spans="1:16" ht="28.8" x14ac:dyDescent="0.3">
      <c r="A104" s="87"/>
      <c r="B104" s="87"/>
      <c r="C104" s="87"/>
      <c r="D104" s="87"/>
      <c r="E104" s="87"/>
      <c r="F104" s="87"/>
      <c r="G104" s="87"/>
      <c r="H104" s="91"/>
      <c r="I104" s="91"/>
      <c r="J104" s="69" t="s">
        <v>3246</v>
      </c>
      <c r="K104" s="70">
        <v>45013</v>
      </c>
      <c r="L104" s="86" t="s">
        <v>354</v>
      </c>
      <c r="M104" s="86" t="s">
        <v>34</v>
      </c>
      <c r="N104" s="69" t="s">
        <v>3244</v>
      </c>
      <c r="O104" s="71">
        <v>643500</v>
      </c>
      <c r="P104" s="71">
        <v>0</v>
      </c>
    </row>
    <row r="105" spans="1:16" ht="43.2" x14ac:dyDescent="0.3">
      <c r="A105" s="87"/>
      <c r="B105" s="87"/>
      <c r="C105" s="87"/>
      <c r="D105" s="87"/>
      <c r="E105" s="87"/>
      <c r="F105" s="87"/>
      <c r="G105" s="87"/>
      <c r="H105" s="91"/>
      <c r="I105" s="91"/>
      <c r="J105" s="69" t="s">
        <v>3250</v>
      </c>
      <c r="K105" s="70">
        <v>45015</v>
      </c>
      <c r="L105" s="87" t="s">
        <v>354</v>
      </c>
      <c r="M105" s="87" t="s">
        <v>34</v>
      </c>
      <c r="N105" s="69" t="s">
        <v>3247</v>
      </c>
      <c r="O105" s="71">
        <v>241500</v>
      </c>
      <c r="P105" s="71">
        <v>0</v>
      </c>
    </row>
    <row r="106" spans="1:16" ht="43.2" x14ac:dyDescent="0.3">
      <c r="A106" s="87"/>
      <c r="B106" s="87"/>
      <c r="C106" s="87"/>
      <c r="D106" s="87"/>
      <c r="E106" s="87"/>
      <c r="F106" s="87"/>
      <c r="G106" s="87"/>
      <c r="H106" s="91"/>
      <c r="I106" s="91"/>
      <c r="J106" s="69" t="s">
        <v>3254</v>
      </c>
      <c r="K106" s="70">
        <v>45026</v>
      </c>
      <c r="L106" s="87" t="s">
        <v>354</v>
      </c>
      <c r="M106" s="87" t="s">
        <v>34</v>
      </c>
      <c r="N106" s="69" t="s">
        <v>3251</v>
      </c>
      <c r="O106" s="71">
        <v>382000</v>
      </c>
      <c r="P106" s="71">
        <v>0</v>
      </c>
    </row>
    <row r="107" spans="1:16" ht="43.2" x14ac:dyDescent="0.3">
      <c r="A107" s="87"/>
      <c r="B107" s="87"/>
      <c r="C107" s="87"/>
      <c r="D107" s="87"/>
      <c r="E107" s="87"/>
      <c r="F107" s="87"/>
      <c r="G107" s="87"/>
      <c r="H107" s="91"/>
      <c r="I107" s="91"/>
      <c r="J107" s="69" t="s">
        <v>3257</v>
      </c>
      <c r="K107" s="70">
        <v>45015</v>
      </c>
      <c r="L107" s="69" t="s">
        <v>1877</v>
      </c>
      <c r="M107" s="69" t="s">
        <v>42</v>
      </c>
      <c r="N107" s="69" t="s">
        <v>3255</v>
      </c>
      <c r="O107" s="71">
        <v>1530000</v>
      </c>
      <c r="P107" s="71">
        <v>0</v>
      </c>
    </row>
    <row r="108" spans="1:16" ht="43.2" x14ac:dyDescent="0.3">
      <c r="A108" s="87"/>
      <c r="B108" s="87"/>
      <c r="C108" s="87"/>
      <c r="D108" s="87"/>
      <c r="E108" s="87"/>
      <c r="F108" s="87"/>
      <c r="G108" s="87"/>
      <c r="H108" s="91"/>
      <c r="I108" s="91"/>
      <c r="J108" s="69" t="s">
        <v>3261</v>
      </c>
      <c r="K108" s="70">
        <v>45020</v>
      </c>
      <c r="L108" s="86" t="s">
        <v>354</v>
      </c>
      <c r="M108" s="69" t="s">
        <v>101</v>
      </c>
      <c r="N108" s="69" t="s">
        <v>3258</v>
      </c>
      <c r="O108" s="71">
        <v>217800</v>
      </c>
      <c r="P108" s="71">
        <v>0</v>
      </c>
    </row>
    <row r="109" spans="1:16" ht="43.2" x14ac:dyDescent="0.3">
      <c r="A109" s="87"/>
      <c r="B109" s="87"/>
      <c r="C109" s="87"/>
      <c r="D109" s="87"/>
      <c r="E109" s="87"/>
      <c r="F109" s="87"/>
      <c r="G109" s="87"/>
      <c r="H109" s="91"/>
      <c r="I109" s="91"/>
      <c r="J109" s="69" t="s">
        <v>3384</v>
      </c>
      <c r="K109" s="70">
        <v>45005</v>
      </c>
      <c r="L109" s="87" t="s">
        <v>354</v>
      </c>
      <c r="M109" s="69" t="s">
        <v>75</v>
      </c>
      <c r="N109" s="69" t="s">
        <v>3382</v>
      </c>
      <c r="O109" s="71">
        <v>1320000</v>
      </c>
      <c r="P109" s="71">
        <v>52800</v>
      </c>
    </row>
    <row r="110" spans="1:16" ht="43.2" x14ac:dyDescent="0.3">
      <c r="A110" s="87"/>
      <c r="B110" s="87"/>
      <c r="C110" s="87"/>
      <c r="D110" s="87"/>
      <c r="E110" s="87"/>
      <c r="F110" s="87"/>
      <c r="G110" s="87"/>
      <c r="H110" s="91"/>
      <c r="I110" s="91"/>
      <c r="J110" s="69" t="s">
        <v>3393</v>
      </c>
      <c r="K110" s="70">
        <v>45000</v>
      </c>
      <c r="L110" s="86" t="s">
        <v>3389</v>
      </c>
      <c r="M110" s="86" t="s">
        <v>116</v>
      </c>
      <c r="N110" s="69" t="s">
        <v>3391</v>
      </c>
      <c r="O110" s="71">
        <v>12434705</v>
      </c>
      <c r="P110" s="71">
        <v>0</v>
      </c>
    </row>
    <row r="111" spans="1:16" ht="43.2" x14ac:dyDescent="0.3">
      <c r="A111" s="87"/>
      <c r="B111" s="87"/>
      <c r="C111" s="87"/>
      <c r="D111" s="87"/>
      <c r="E111" s="87"/>
      <c r="F111" s="87"/>
      <c r="G111" s="87"/>
      <c r="H111" s="91"/>
      <c r="I111" s="91"/>
      <c r="J111" s="69" t="s">
        <v>3399</v>
      </c>
      <c r="K111" s="70">
        <v>45005</v>
      </c>
      <c r="L111" s="87" t="s">
        <v>3389</v>
      </c>
      <c r="M111" s="87" t="s">
        <v>116</v>
      </c>
      <c r="N111" s="69" t="s">
        <v>3397</v>
      </c>
      <c r="O111" s="71">
        <v>2220000</v>
      </c>
      <c r="P111" s="71">
        <v>0</v>
      </c>
    </row>
    <row r="112" spans="1:16" ht="43.2" x14ac:dyDescent="0.3">
      <c r="A112" s="87"/>
      <c r="B112" s="87"/>
      <c r="C112" s="87"/>
      <c r="D112" s="87"/>
      <c r="E112" s="87"/>
      <c r="F112" s="87"/>
      <c r="G112" s="87"/>
      <c r="H112" s="91"/>
      <c r="I112" s="91"/>
      <c r="J112" s="69" t="s">
        <v>3534</v>
      </c>
      <c r="K112" s="70">
        <v>45022</v>
      </c>
      <c r="L112" s="69" t="s">
        <v>354</v>
      </c>
      <c r="M112" s="86" t="s">
        <v>1484</v>
      </c>
      <c r="N112" s="69" t="s">
        <v>3532</v>
      </c>
      <c r="O112" s="71">
        <v>247800</v>
      </c>
      <c r="P112" s="71">
        <v>0</v>
      </c>
    </row>
    <row r="113" spans="1:16" ht="28.8" x14ac:dyDescent="0.3">
      <c r="A113" s="87"/>
      <c r="B113" s="87"/>
      <c r="C113" s="87"/>
      <c r="D113" s="87"/>
      <c r="E113" s="87"/>
      <c r="F113" s="87"/>
      <c r="G113" s="87"/>
      <c r="H113" s="91"/>
      <c r="I113" s="91"/>
      <c r="J113" s="69" t="s">
        <v>3542</v>
      </c>
      <c r="K113" s="70">
        <v>45019</v>
      </c>
      <c r="L113" s="69" t="s">
        <v>89</v>
      </c>
      <c r="M113" s="87" t="s">
        <v>1484</v>
      </c>
      <c r="N113" s="69" t="s">
        <v>3540</v>
      </c>
      <c r="O113" s="71">
        <v>997000</v>
      </c>
      <c r="P113" s="71">
        <v>0</v>
      </c>
    </row>
    <row r="114" spans="1:16" ht="43.2" x14ac:dyDescent="0.3">
      <c r="A114" s="87"/>
      <c r="B114" s="87"/>
      <c r="C114" s="87"/>
      <c r="D114" s="87"/>
      <c r="E114" s="87"/>
      <c r="F114" s="87"/>
      <c r="G114" s="87"/>
      <c r="H114" s="91"/>
      <c r="I114" s="91"/>
      <c r="J114" s="69" t="s">
        <v>3544</v>
      </c>
      <c r="K114" s="70">
        <v>45000</v>
      </c>
      <c r="L114" s="86" t="s">
        <v>1492</v>
      </c>
      <c r="M114" s="86" t="s">
        <v>1486</v>
      </c>
      <c r="N114" s="69" t="s">
        <v>3391</v>
      </c>
      <c r="O114" s="71">
        <v>15376450</v>
      </c>
      <c r="P114" s="71">
        <v>0</v>
      </c>
    </row>
    <row r="115" spans="1:16" ht="43.2" x14ac:dyDescent="0.3">
      <c r="A115" s="87"/>
      <c r="B115" s="87"/>
      <c r="C115" s="87"/>
      <c r="D115" s="87"/>
      <c r="E115" s="87"/>
      <c r="F115" s="87"/>
      <c r="G115" s="87"/>
      <c r="H115" s="91"/>
      <c r="I115" s="91"/>
      <c r="J115" s="69" t="s">
        <v>3547</v>
      </c>
      <c r="K115" s="70">
        <v>45016</v>
      </c>
      <c r="L115" s="87" t="s">
        <v>1492</v>
      </c>
      <c r="M115" s="87" t="s">
        <v>1486</v>
      </c>
      <c r="N115" s="69" t="s">
        <v>3545</v>
      </c>
      <c r="O115" s="71">
        <v>2090000</v>
      </c>
      <c r="P115" s="71">
        <v>0</v>
      </c>
    </row>
    <row r="116" spans="1:16" ht="57.6" x14ac:dyDescent="0.3">
      <c r="A116" s="87"/>
      <c r="B116" s="87"/>
      <c r="C116" s="86" t="s">
        <v>369</v>
      </c>
      <c r="D116" s="88">
        <v>44958</v>
      </c>
      <c r="E116" s="86" t="s">
        <v>1497</v>
      </c>
      <c r="F116" s="88">
        <v>44958</v>
      </c>
      <c r="G116" s="86" t="s">
        <v>233</v>
      </c>
      <c r="H116" s="72" t="s">
        <v>1500</v>
      </c>
      <c r="I116" s="90">
        <v>44956</v>
      </c>
      <c r="J116" s="69" t="s">
        <v>252</v>
      </c>
      <c r="K116" s="70">
        <v>44937</v>
      </c>
      <c r="L116" s="86" t="s">
        <v>354</v>
      </c>
      <c r="M116" s="86" t="s">
        <v>101</v>
      </c>
      <c r="N116" s="69" t="s">
        <v>478</v>
      </c>
      <c r="O116" s="71">
        <v>264000</v>
      </c>
      <c r="P116" s="71">
        <v>0</v>
      </c>
    </row>
    <row r="117" spans="1:16" ht="43.2" x14ac:dyDescent="0.3">
      <c r="A117" s="87"/>
      <c r="B117" s="87"/>
      <c r="C117" s="87"/>
      <c r="D117" s="87"/>
      <c r="E117" s="87"/>
      <c r="F117" s="87"/>
      <c r="G117" s="87"/>
      <c r="H117" s="72" t="s">
        <v>1504</v>
      </c>
      <c r="I117" s="92">
        <v>44956</v>
      </c>
      <c r="J117" s="69" t="s">
        <v>197</v>
      </c>
      <c r="K117" s="70">
        <v>44939</v>
      </c>
      <c r="L117" s="87" t="s">
        <v>354</v>
      </c>
      <c r="M117" s="87" t="s">
        <v>101</v>
      </c>
      <c r="N117" s="69" t="s">
        <v>485</v>
      </c>
      <c r="O117" s="71">
        <v>396000</v>
      </c>
      <c r="P117" s="71">
        <v>0</v>
      </c>
    </row>
    <row r="118" spans="1:16" ht="43.2" x14ac:dyDescent="0.3">
      <c r="A118" s="87"/>
      <c r="B118" s="87"/>
      <c r="C118" s="87"/>
      <c r="D118" s="87"/>
      <c r="E118" s="87"/>
      <c r="F118" s="87"/>
      <c r="G118" s="87"/>
      <c r="H118" s="72" t="s">
        <v>1508</v>
      </c>
      <c r="I118" s="92">
        <v>44956</v>
      </c>
      <c r="J118" s="69" t="s">
        <v>175</v>
      </c>
      <c r="K118" s="70">
        <v>44944</v>
      </c>
      <c r="L118" s="87" t="s">
        <v>354</v>
      </c>
      <c r="M118" s="87" t="s">
        <v>101</v>
      </c>
      <c r="N118" s="69" t="s">
        <v>488</v>
      </c>
      <c r="O118" s="71">
        <v>396000</v>
      </c>
      <c r="P118" s="71">
        <v>0</v>
      </c>
    </row>
    <row r="119" spans="1:16" ht="28.8" x14ac:dyDescent="0.3">
      <c r="A119" s="87"/>
      <c r="B119" s="87"/>
      <c r="C119" s="87"/>
      <c r="D119" s="87"/>
      <c r="E119" s="87"/>
      <c r="F119" s="87"/>
      <c r="G119" s="87"/>
      <c r="H119" s="72" t="s">
        <v>1512</v>
      </c>
      <c r="I119" s="92">
        <v>44956</v>
      </c>
      <c r="J119" s="69" t="s">
        <v>169</v>
      </c>
      <c r="K119" s="70">
        <v>44937</v>
      </c>
      <c r="L119" s="86" t="s">
        <v>491</v>
      </c>
      <c r="M119" s="86" t="s">
        <v>168</v>
      </c>
      <c r="N119" s="69" t="s">
        <v>493</v>
      </c>
      <c r="O119" s="71">
        <v>1400000</v>
      </c>
      <c r="P119" s="71">
        <v>0</v>
      </c>
    </row>
    <row r="120" spans="1:16" ht="43.2" x14ac:dyDescent="0.3">
      <c r="A120" s="87"/>
      <c r="B120" s="87"/>
      <c r="C120" s="87"/>
      <c r="D120" s="87"/>
      <c r="E120" s="87"/>
      <c r="F120" s="87"/>
      <c r="G120" s="87"/>
      <c r="H120" s="72" t="s">
        <v>1516</v>
      </c>
      <c r="I120" s="92">
        <v>44956</v>
      </c>
      <c r="J120" s="69" t="s">
        <v>164</v>
      </c>
      <c r="K120" s="70">
        <v>44939</v>
      </c>
      <c r="L120" s="87" t="s">
        <v>491</v>
      </c>
      <c r="M120" s="87" t="s">
        <v>168</v>
      </c>
      <c r="N120" s="69" t="s">
        <v>496</v>
      </c>
      <c r="O120" s="71">
        <v>3260000</v>
      </c>
      <c r="P120" s="71">
        <v>0</v>
      </c>
    </row>
    <row r="121" spans="1:16" ht="43.2" x14ac:dyDescent="0.3">
      <c r="A121" s="87"/>
      <c r="B121" s="87"/>
      <c r="C121" s="87"/>
      <c r="D121" s="87"/>
      <c r="E121" s="87"/>
      <c r="F121" s="87"/>
      <c r="G121" s="87"/>
      <c r="H121" s="72" t="s">
        <v>1519</v>
      </c>
      <c r="I121" s="92">
        <v>44956</v>
      </c>
      <c r="J121" s="69" t="s">
        <v>166</v>
      </c>
      <c r="K121" s="70">
        <v>44944</v>
      </c>
      <c r="L121" s="87" t="s">
        <v>491</v>
      </c>
      <c r="M121" s="87" t="s">
        <v>168</v>
      </c>
      <c r="N121" s="69" t="s">
        <v>498</v>
      </c>
      <c r="O121" s="71">
        <v>2220000</v>
      </c>
      <c r="P121" s="71">
        <v>0</v>
      </c>
    </row>
    <row r="122" spans="1:16" ht="43.2" x14ac:dyDescent="0.3">
      <c r="A122" s="87"/>
      <c r="B122" s="87"/>
      <c r="C122" s="87"/>
      <c r="D122" s="87"/>
      <c r="E122" s="87"/>
      <c r="F122" s="87"/>
      <c r="G122" s="69" t="s">
        <v>235</v>
      </c>
      <c r="H122" s="72" t="s">
        <v>1502</v>
      </c>
      <c r="I122" s="92">
        <v>44956</v>
      </c>
      <c r="J122" s="69" t="s">
        <v>1495</v>
      </c>
      <c r="K122" s="70">
        <v>44946</v>
      </c>
      <c r="L122" s="86" t="s">
        <v>1492</v>
      </c>
      <c r="M122" s="86" t="s">
        <v>1486</v>
      </c>
      <c r="N122" s="69" t="s">
        <v>500</v>
      </c>
      <c r="O122" s="71">
        <v>1440000</v>
      </c>
      <c r="P122" s="71">
        <v>0</v>
      </c>
    </row>
    <row r="123" spans="1:16" ht="43.2" x14ac:dyDescent="0.3">
      <c r="A123" s="87"/>
      <c r="B123" s="87"/>
      <c r="C123" s="69" t="s">
        <v>2437</v>
      </c>
      <c r="D123" s="70">
        <v>44972</v>
      </c>
      <c r="E123" s="69" t="s">
        <v>2436</v>
      </c>
      <c r="F123" s="70">
        <v>44973</v>
      </c>
      <c r="G123" s="69" t="s">
        <v>182</v>
      </c>
      <c r="H123" s="72" t="s">
        <v>1605</v>
      </c>
      <c r="I123" s="73">
        <v>44971</v>
      </c>
      <c r="J123" s="69" t="s">
        <v>1788</v>
      </c>
      <c r="K123" s="70">
        <v>44953</v>
      </c>
      <c r="L123" s="87" t="s">
        <v>1492</v>
      </c>
      <c r="M123" s="87" t="s">
        <v>1486</v>
      </c>
      <c r="N123" s="69" t="s">
        <v>1786</v>
      </c>
      <c r="O123" s="71">
        <v>930000</v>
      </c>
      <c r="P123" s="71">
        <v>0</v>
      </c>
    </row>
    <row r="124" spans="1:16" ht="43.2" x14ac:dyDescent="0.3">
      <c r="A124" s="87"/>
      <c r="B124" s="87"/>
      <c r="C124" s="86" t="s">
        <v>2271</v>
      </c>
      <c r="D124" s="88">
        <v>44980</v>
      </c>
      <c r="E124" s="86" t="s">
        <v>2434</v>
      </c>
      <c r="F124" s="88">
        <v>44981</v>
      </c>
      <c r="G124" s="86" t="s">
        <v>200</v>
      </c>
      <c r="H124" s="72" t="s">
        <v>2273</v>
      </c>
      <c r="I124" s="90">
        <v>44979</v>
      </c>
      <c r="J124" s="69" t="s">
        <v>1853</v>
      </c>
      <c r="K124" s="70">
        <v>44965</v>
      </c>
      <c r="L124" s="86" t="s">
        <v>354</v>
      </c>
      <c r="M124" s="86" t="s">
        <v>34</v>
      </c>
      <c r="N124" s="69" t="s">
        <v>1850</v>
      </c>
      <c r="O124" s="71">
        <v>1100000</v>
      </c>
      <c r="P124" s="71">
        <v>0</v>
      </c>
    </row>
    <row r="125" spans="1:16" ht="28.8" x14ac:dyDescent="0.3">
      <c r="A125" s="87"/>
      <c r="B125" s="87"/>
      <c r="C125" s="87"/>
      <c r="D125" s="87"/>
      <c r="E125" s="87"/>
      <c r="F125" s="87"/>
      <c r="G125" s="87"/>
      <c r="H125" s="72" t="s">
        <v>2287</v>
      </c>
      <c r="I125" s="92">
        <v>44979</v>
      </c>
      <c r="J125" s="69" t="s">
        <v>1870</v>
      </c>
      <c r="K125" s="70">
        <v>44956</v>
      </c>
      <c r="L125" s="87" t="s">
        <v>354</v>
      </c>
      <c r="M125" s="87" t="s">
        <v>34</v>
      </c>
      <c r="N125" s="69" t="s">
        <v>1868</v>
      </c>
      <c r="O125" s="71">
        <v>1448000</v>
      </c>
      <c r="P125" s="71">
        <v>0</v>
      </c>
    </row>
    <row r="126" spans="1:16" ht="43.2" x14ac:dyDescent="0.3">
      <c r="A126" s="87"/>
      <c r="B126" s="87"/>
      <c r="C126" s="87"/>
      <c r="D126" s="87"/>
      <c r="E126" s="87"/>
      <c r="F126" s="87"/>
      <c r="G126" s="87"/>
      <c r="H126" s="72" t="s">
        <v>2293</v>
      </c>
      <c r="I126" s="92">
        <v>44979</v>
      </c>
      <c r="J126" s="69" t="s">
        <v>1881</v>
      </c>
      <c r="K126" s="70">
        <v>44957</v>
      </c>
      <c r="L126" s="69" t="s">
        <v>1877</v>
      </c>
      <c r="M126" s="69" t="s">
        <v>42</v>
      </c>
      <c r="N126" s="69" t="s">
        <v>1879</v>
      </c>
      <c r="O126" s="71">
        <v>4470500</v>
      </c>
      <c r="P126" s="71">
        <v>0</v>
      </c>
    </row>
    <row r="127" spans="1:16" ht="43.2" x14ac:dyDescent="0.3">
      <c r="A127" s="87"/>
      <c r="B127" s="87"/>
      <c r="C127" s="87"/>
      <c r="D127" s="87"/>
      <c r="E127" s="87"/>
      <c r="F127" s="87"/>
      <c r="G127" s="87"/>
      <c r="H127" s="72" t="s">
        <v>2299</v>
      </c>
      <c r="I127" s="92">
        <v>44979</v>
      </c>
      <c r="J127" s="69" t="s">
        <v>1887</v>
      </c>
      <c r="K127" s="70">
        <v>44964</v>
      </c>
      <c r="L127" s="69" t="s">
        <v>354</v>
      </c>
      <c r="M127" s="86" t="s">
        <v>101</v>
      </c>
      <c r="N127" s="69" t="s">
        <v>1885</v>
      </c>
      <c r="O127" s="71">
        <v>484000</v>
      </c>
      <c r="P127" s="71">
        <v>0</v>
      </c>
    </row>
    <row r="128" spans="1:16" ht="28.8" x14ac:dyDescent="0.3">
      <c r="A128" s="87"/>
      <c r="B128" s="87"/>
      <c r="C128" s="87"/>
      <c r="D128" s="87"/>
      <c r="E128" s="87"/>
      <c r="F128" s="87"/>
      <c r="G128" s="87"/>
      <c r="H128" s="72" t="s">
        <v>2305</v>
      </c>
      <c r="I128" s="92">
        <v>44979</v>
      </c>
      <c r="J128" s="69" t="s">
        <v>1893</v>
      </c>
      <c r="K128" s="70">
        <v>44956</v>
      </c>
      <c r="L128" s="69" t="s">
        <v>90</v>
      </c>
      <c r="M128" s="87" t="s">
        <v>101</v>
      </c>
      <c r="N128" s="69" t="s">
        <v>1889</v>
      </c>
      <c r="O128" s="71">
        <v>990000</v>
      </c>
      <c r="P128" s="71">
        <v>0</v>
      </c>
    </row>
    <row r="129" spans="1:16" ht="43.2" x14ac:dyDescent="0.3">
      <c r="A129" s="87"/>
      <c r="B129" s="87"/>
      <c r="C129" s="87"/>
      <c r="D129" s="87"/>
      <c r="E129" s="87"/>
      <c r="F129" s="87"/>
      <c r="G129" s="87"/>
      <c r="H129" s="72" t="s">
        <v>2280</v>
      </c>
      <c r="I129" s="92">
        <v>44979</v>
      </c>
      <c r="J129" s="69" t="s">
        <v>1864</v>
      </c>
      <c r="K129" s="70">
        <v>44970</v>
      </c>
      <c r="L129" s="86" t="s">
        <v>354</v>
      </c>
      <c r="M129" s="86" t="s">
        <v>34</v>
      </c>
      <c r="N129" s="69" t="s">
        <v>1861</v>
      </c>
      <c r="O129" s="71">
        <v>308000</v>
      </c>
      <c r="P129" s="71">
        <v>0</v>
      </c>
    </row>
    <row r="130" spans="1:16" ht="28.8" x14ac:dyDescent="0.3">
      <c r="A130" s="87"/>
      <c r="B130" s="87"/>
      <c r="C130" s="87"/>
      <c r="D130" s="87"/>
      <c r="E130" s="87"/>
      <c r="F130" s="87"/>
      <c r="G130" s="87"/>
      <c r="H130" s="72" t="s">
        <v>2290</v>
      </c>
      <c r="I130" s="92">
        <v>44979</v>
      </c>
      <c r="J130" s="69" t="s">
        <v>1876</v>
      </c>
      <c r="K130" s="70">
        <v>44956</v>
      </c>
      <c r="L130" s="87" t="s">
        <v>354</v>
      </c>
      <c r="M130" s="87" t="s">
        <v>34</v>
      </c>
      <c r="N130" s="69" t="s">
        <v>1874</v>
      </c>
      <c r="O130" s="71">
        <v>997300</v>
      </c>
      <c r="P130" s="71">
        <v>0</v>
      </c>
    </row>
    <row r="131" spans="1:16" ht="43.2" x14ac:dyDescent="0.3">
      <c r="A131" s="87"/>
      <c r="B131" s="87"/>
      <c r="C131" s="87"/>
      <c r="D131" s="87"/>
      <c r="E131" s="87"/>
      <c r="F131" s="87"/>
      <c r="G131" s="87"/>
      <c r="H131" s="72" t="s">
        <v>2296</v>
      </c>
      <c r="I131" s="92">
        <v>44979</v>
      </c>
      <c r="J131" s="69" t="s">
        <v>1884</v>
      </c>
      <c r="K131" s="70">
        <v>44959</v>
      </c>
      <c r="L131" s="87" t="s">
        <v>354</v>
      </c>
      <c r="M131" s="86" t="s">
        <v>101</v>
      </c>
      <c r="N131" s="69" t="s">
        <v>1882</v>
      </c>
      <c r="O131" s="71">
        <v>660000</v>
      </c>
      <c r="P131" s="71">
        <v>0</v>
      </c>
    </row>
    <row r="132" spans="1:16" ht="28.8" x14ac:dyDescent="0.3">
      <c r="A132" s="87"/>
      <c r="B132" s="87"/>
      <c r="C132" s="87"/>
      <c r="D132" s="87"/>
      <c r="E132" s="87"/>
      <c r="F132" s="87"/>
      <c r="G132" s="87"/>
      <c r="H132" s="72" t="s">
        <v>2302</v>
      </c>
      <c r="I132" s="92">
        <v>44979</v>
      </c>
      <c r="J132" s="69" t="s">
        <v>1891</v>
      </c>
      <c r="K132" s="70">
        <v>44956</v>
      </c>
      <c r="L132" s="69" t="s">
        <v>90</v>
      </c>
      <c r="M132" s="87" t="s">
        <v>101</v>
      </c>
      <c r="N132" s="69" t="s">
        <v>1889</v>
      </c>
      <c r="O132" s="71">
        <v>1475000</v>
      </c>
      <c r="P132" s="71">
        <v>0</v>
      </c>
    </row>
    <row r="133" spans="1:16" ht="43.2" x14ac:dyDescent="0.3">
      <c r="A133" s="87"/>
      <c r="B133" s="87"/>
      <c r="C133" s="87"/>
      <c r="D133" s="87"/>
      <c r="E133" s="87"/>
      <c r="F133" s="87"/>
      <c r="G133" s="87"/>
      <c r="H133" s="72" t="s">
        <v>2308</v>
      </c>
      <c r="I133" s="92">
        <v>44979</v>
      </c>
      <c r="J133" s="69" t="s">
        <v>1896</v>
      </c>
      <c r="K133" s="70">
        <v>44929</v>
      </c>
      <c r="L133" s="69" t="s">
        <v>491</v>
      </c>
      <c r="M133" s="69" t="s">
        <v>168</v>
      </c>
      <c r="N133" s="69" t="s">
        <v>1894</v>
      </c>
      <c r="O133" s="71">
        <v>6140000</v>
      </c>
      <c r="P133" s="71">
        <v>0</v>
      </c>
    </row>
    <row r="134" spans="1:16" ht="28.8" x14ac:dyDescent="0.3">
      <c r="A134" s="87"/>
      <c r="B134" s="87"/>
      <c r="C134" s="87"/>
      <c r="D134" s="87"/>
      <c r="E134" s="87"/>
      <c r="F134" s="87"/>
      <c r="G134" s="86" t="s">
        <v>215</v>
      </c>
      <c r="H134" s="72" t="s">
        <v>2384</v>
      </c>
      <c r="I134" s="92">
        <v>44979</v>
      </c>
      <c r="J134" s="69" t="s">
        <v>2107</v>
      </c>
      <c r="K134" s="70">
        <v>44956</v>
      </c>
      <c r="L134" s="69" t="s">
        <v>90</v>
      </c>
      <c r="M134" s="69" t="s">
        <v>75</v>
      </c>
      <c r="N134" s="69" t="s">
        <v>2105</v>
      </c>
      <c r="O134" s="71">
        <v>1489000</v>
      </c>
      <c r="P134" s="71">
        <v>0</v>
      </c>
    </row>
    <row r="135" spans="1:16" ht="43.2" x14ac:dyDescent="0.3">
      <c r="A135" s="87"/>
      <c r="B135" s="87"/>
      <c r="C135" s="87"/>
      <c r="D135" s="87"/>
      <c r="E135" s="87"/>
      <c r="F135" s="87"/>
      <c r="G135" s="87"/>
      <c r="H135" s="72" t="s">
        <v>2388</v>
      </c>
      <c r="I135" s="92">
        <v>44979</v>
      </c>
      <c r="J135" s="69" t="s">
        <v>2115</v>
      </c>
      <c r="K135" s="88">
        <v>44957</v>
      </c>
      <c r="L135" s="69" t="s">
        <v>1623</v>
      </c>
      <c r="M135" s="69" t="s">
        <v>76</v>
      </c>
      <c r="N135" s="69" t="s">
        <v>2113</v>
      </c>
      <c r="O135" s="71">
        <v>248901</v>
      </c>
      <c r="P135" s="71">
        <v>0</v>
      </c>
    </row>
    <row r="136" spans="1:16" ht="28.8" x14ac:dyDescent="0.3">
      <c r="A136" s="87"/>
      <c r="B136" s="87"/>
      <c r="C136" s="87"/>
      <c r="D136" s="87"/>
      <c r="E136" s="87"/>
      <c r="F136" s="87"/>
      <c r="G136" s="87"/>
      <c r="H136" s="72" t="s">
        <v>2386</v>
      </c>
      <c r="I136" s="92">
        <v>44979</v>
      </c>
      <c r="J136" s="69" t="s">
        <v>2112</v>
      </c>
      <c r="K136" s="89">
        <v>44957</v>
      </c>
      <c r="L136" s="69" t="s">
        <v>89</v>
      </c>
      <c r="M136" s="69" t="s">
        <v>75</v>
      </c>
      <c r="N136" s="69" t="s">
        <v>2110</v>
      </c>
      <c r="O136" s="71">
        <v>995000</v>
      </c>
      <c r="P136" s="71">
        <v>0</v>
      </c>
    </row>
    <row r="137" spans="1:16" ht="43.2" x14ac:dyDescent="0.3">
      <c r="A137" s="87"/>
      <c r="B137" s="87"/>
      <c r="C137" s="86" t="s">
        <v>2853</v>
      </c>
      <c r="D137" s="88" t="s">
        <v>714</v>
      </c>
      <c r="E137" s="86" t="s">
        <v>714</v>
      </c>
      <c r="F137" s="88" t="s">
        <v>714</v>
      </c>
      <c r="G137" s="86" t="s">
        <v>635</v>
      </c>
      <c r="H137" s="72" t="s">
        <v>2746</v>
      </c>
      <c r="I137" s="90">
        <v>44992</v>
      </c>
      <c r="J137" s="69" t="s">
        <v>2488</v>
      </c>
      <c r="K137" s="88">
        <v>44984</v>
      </c>
      <c r="L137" s="86" t="s">
        <v>354</v>
      </c>
      <c r="M137" s="86" t="s">
        <v>34</v>
      </c>
      <c r="N137" s="69" t="s">
        <v>2485</v>
      </c>
      <c r="O137" s="71">
        <v>550000</v>
      </c>
      <c r="P137" s="71">
        <v>0</v>
      </c>
    </row>
    <row r="138" spans="1:16" ht="43.2" x14ac:dyDescent="0.3">
      <c r="A138" s="87"/>
      <c r="B138" s="87"/>
      <c r="C138" s="87"/>
      <c r="D138" s="87"/>
      <c r="E138" s="87"/>
      <c r="F138" s="87"/>
      <c r="G138" s="87"/>
      <c r="H138" s="72" t="s">
        <v>2748</v>
      </c>
      <c r="I138" s="92">
        <v>44992</v>
      </c>
      <c r="J138" s="69" t="s">
        <v>2491</v>
      </c>
      <c r="K138" s="89">
        <v>44984</v>
      </c>
      <c r="L138" s="87" t="s">
        <v>354</v>
      </c>
      <c r="M138" s="87" t="s">
        <v>34</v>
      </c>
      <c r="N138" s="69" t="s">
        <v>2489</v>
      </c>
      <c r="O138" s="71">
        <v>1325000</v>
      </c>
      <c r="P138" s="71">
        <v>0</v>
      </c>
    </row>
    <row r="139" spans="1:16" ht="43.2" x14ac:dyDescent="0.3">
      <c r="A139" s="87"/>
      <c r="B139" s="87"/>
      <c r="C139" s="87"/>
      <c r="D139" s="87"/>
      <c r="E139" s="87"/>
      <c r="F139" s="87"/>
      <c r="G139" s="87"/>
      <c r="H139" s="72" t="s">
        <v>2750</v>
      </c>
      <c r="I139" s="92">
        <v>44992</v>
      </c>
      <c r="J139" s="69" t="s">
        <v>2494</v>
      </c>
      <c r="K139" s="70">
        <v>44970</v>
      </c>
      <c r="L139" s="69" t="s">
        <v>1877</v>
      </c>
      <c r="M139" s="69" t="s">
        <v>42</v>
      </c>
      <c r="N139" s="69" t="s">
        <v>2492</v>
      </c>
      <c r="O139" s="71">
        <v>1810000</v>
      </c>
      <c r="P139" s="71">
        <v>0</v>
      </c>
    </row>
    <row r="140" spans="1:16" ht="43.2" x14ac:dyDescent="0.3">
      <c r="A140" s="87"/>
      <c r="B140" s="87"/>
      <c r="C140" s="87"/>
      <c r="D140" s="87"/>
      <c r="E140" s="87"/>
      <c r="F140" s="87"/>
      <c r="G140" s="87"/>
      <c r="H140" s="72" t="s">
        <v>2752</v>
      </c>
      <c r="I140" s="92">
        <v>44992</v>
      </c>
      <c r="J140" s="69" t="s">
        <v>2497</v>
      </c>
      <c r="K140" s="70">
        <v>44964</v>
      </c>
      <c r="L140" s="69" t="s">
        <v>491</v>
      </c>
      <c r="M140" s="69" t="s">
        <v>168</v>
      </c>
      <c r="N140" s="69" t="s">
        <v>2495</v>
      </c>
      <c r="O140" s="71">
        <v>2930000</v>
      </c>
      <c r="P140" s="71">
        <v>0</v>
      </c>
    </row>
    <row r="141" spans="1:16" ht="28.8" x14ac:dyDescent="0.3">
      <c r="A141" s="87"/>
      <c r="B141" s="87"/>
      <c r="C141" s="87"/>
      <c r="D141" s="87"/>
      <c r="E141" s="87"/>
      <c r="F141" s="87"/>
      <c r="G141" s="69" t="s">
        <v>620</v>
      </c>
      <c r="H141" s="72" t="s">
        <v>2841</v>
      </c>
      <c r="I141" s="92">
        <v>44992</v>
      </c>
      <c r="J141" s="69" t="s">
        <v>2686</v>
      </c>
      <c r="K141" s="70">
        <v>44967</v>
      </c>
      <c r="L141" s="69" t="s">
        <v>354</v>
      </c>
      <c r="M141" s="69" t="s">
        <v>1484</v>
      </c>
      <c r="N141" s="69" t="s">
        <v>2684</v>
      </c>
      <c r="O141" s="71">
        <v>396000</v>
      </c>
      <c r="P141" s="71">
        <v>0</v>
      </c>
    </row>
    <row r="142" spans="1:16" x14ac:dyDescent="0.3">
      <c r="A142" s="87"/>
      <c r="B142" s="86" t="s">
        <v>2442</v>
      </c>
      <c r="C142" s="87"/>
      <c r="D142" s="87"/>
      <c r="E142" s="87"/>
      <c r="F142" s="87"/>
      <c r="G142" s="87"/>
      <c r="H142" s="87"/>
      <c r="I142" s="87"/>
      <c r="J142" s="87"/>
      <c r="K142" s="87"/>
      <c r="L142" s="87"/>
      <c r="M142" s="87"/>
      <c r="N142" s="87"/>
      <c r="O142" s="71">
        <v>96470903</v>
      </c>
      <c r="P142" s="71">
        <v>476240</v>
      </c>
    </row>
    <row r="143" spans="1:16" ht="43.2" x14ac:dyDescent="0.3">
      <c r="A143" s="87"/>
      <c r="B143" s="86" t="s">
        <v>47</v>
      </c>
      <c r="C143" s="86" t="s">
        <v>714</v>
      </c>
      <c r="D143" s="88" t="s">
        <v>714</v>
      </c>
      <c r="E143" s="86" t="s">
        <v>714</v>
      </c>
      <c r="F143" s="88" t="s">
        <v>714</v>
      </c>
      <c r="G143" s="86" t="s">
        <v>714</v>
      </c>
      <c r="H143" s="93" t="s">
        <v>2855</v>
      </c>
      <c r="I143" s="93" t="s">
        <v>714</v>
      </c>
      <c r="J143" s="69" t="s">
        <v>3242</v>
      </c>
      <c r="K143" s="70">
        <v>45021</v>
      </c>
      <c r="L143" s="69" t="s">
        <v>3040</v>
      </c>
      <c r="M143" s="69" t="s">
        <v>418</v>
      </c>
      <c r="N143" s="69" t="s">
        <v>3239</v>
      </c>
      <c r="O143" s="71">
        <v>570000</v>
      </c>
      <c r="P143" s="71">
        <v>0</v>
      </c>
    </row>
    <row r="144" spans="1:16" ht="43.2" x14ac:dyDescent="0.3">
      <c r="A144" s="87"/>
      <c r="B144" s="87"/>
      <c r="C144" s="87"/>
      <c r="D144" s="87"/>
      <c r="E144" s="87"/>
      <c r="F144" s="87"/>
      <c r="G144" s="87"/>
      <c r="H144" s="91"/>
      <c r="I144" s="91"/>
      <c r="J144" s="69" t="s">
        <v>3402</v>
      </c>
      <c r="K144" s="88">
        <v>45005</v>
      </c>
      <c r="L144" s="86" t="s">
        <v>354</v>
      </c>
      <c r="M144" s="86" t="s">
        <v>293</v>
      </c>
      <c r="N144" s="69" t="s">
        <v>3400</v>
      </c>
      <c r="O144" s="71">
        <v>154000</v>
      </c>
      <c r="P144" s="71">
        <v>0</v>
      </c>
    </row>
    <row r="145" spans="1:16" ht="43.2" x14ac:dyDescent="0.3">
      <c r="A145" s="87"/>
      <c r="B145" s="87"/>
      <c r="C145" s="87"/>
      <c r="D145" s="87"/>
      <c r="E145" s="87"/>
      <c r="F145" s="87"/>
      <c r="G145" s="87"/>
      <c r="H145" s="91"/>
      <c r="I145" s="91"/>
      <c r="J145" s="69" t="s">
        <v>3405</v>
      </c>
      <c r="K145" s="89">
        <v>45005</v>
      </c>
      <c r="L145" s="87" t="s">
        <v>354</v>
      </c>
      <c r="M145" s="87" t="s">
        <v>293</v>
      </c>
      <c r="N145" s="69" t="s">
        <v>3403</v>
      </c>
      <c r="O145" s="71">
        <v>371000</v>
      </c>
      <c r="P145" s="71">
        <v>0</v>
      </c>
    </row>
    <row r="146" spans="1:16" ht="43.2" x14ac:dyDescent="0.3">
      <c r="A146" s="87"/>
      <c r="B146" s="87"/>
      <c r="C146" s="87"/>
      <c r="D146" s="87"/>
      <c r="E146" s="87"/>
      <c r="F146" s="87"/>
      <c r="G146" s="87"/>
      <c r="H146" s="91"/>
      <c r="I146" s="91"/>
      <c r="J146" s="69" t="s">
        <v>3407</v>
      </c>
      <c r="K146" s="70">
        <v>45000</v>
      </c>
      <c r="L146" s="69" t="s">
        <v>589</v>
      </c>
      <c r="M146" s="69" t="s">
        <v>294</v>
      </c>
      <c r="N146" s="69" t="s">
        <v>3391</v>
      </c>
      <c r="O146" s="71">
        <v>9018835</v>
      </c>
      <c r="P146" s="71">
        <v>0</v>
      </c>
    </row>
    <row r="147" spans="1:16" ht="43.2" x14ac:dyDescent="0.3">
      <c r="A147" s="87"/>
      <c r="B147" s="87"/>
      <c r="C147" s="87"/>
      <c r="D147" s="87"/>
      <c r="E147" s="87"/>
      <c r="F147" s="87"/>
      <c r="G147" s="87"/>
      <c r="H147" s="91"/>
      <c r="I147" s="91"/>
      <c r="J147" s="69" t="s">
        <v>3608</v>
      </c>
      <c r="K147" s="70">
        <v>45027</v>
      </c>
      <c r="L147" s="69" t="s">
        <v>3040</v>
      </c>
      <c r="M147" s="69" t="s">
        <v>418</v>
      </c>
      <c r="N147" s="69" t="s">
        <v>3606</v>
      </c>
      <c r="O147" s="71">
        <v>5353856</v>
      </c>
      <c r="P147" s="71">
        <v>0</v>
      </c>
    </row>
    <row r="148" spans="1:16" ht="43.2" x14ac:dyDescent="0.3">
      <c r="A148" s="87"/>
      <c r="B148" s="87"/>
      <c r="C148" s="87"/>
      <c r="D148" s="87"/>
      <c r="E148" s="87"/>
      <c r="F148" s="87"/>
      <c r="G148" s="87"/>
      <c r="H148" s="91"/>
      <c r="I148" s="91"/>
      <c r="J148" s="69" t="s">
        <v>3036</v>
      </c>
      <c r="K148" s="70">
        <v>44992</v>
      </c>
      <c r="L148" s="86" t="s">
        <v>354</v>
      </c>
      <c r="M148" s="86" t="s">
        <v>46</v>
      </c>
      <c r="N148" s="69" t="s">
        <v>3034</v>
      </c>
      <c r="O148" s="71">
        <v>880000</v>
      </c>
      <c r="P148" s="71">
        <v>0</v>
      </c>
    </row>
    <row r="149" spans="1:16" ht="43.2" x14ac:dyDescent="0.3">
      <c r="A149" s="87"/>
      <c r="B149" s="87"/>
      <c r="C149" s="87"/>
      <c r="D149" s="87"/>
      <c r="E149" s="87"/>
      <c r="F149" s="87"/>
      <c r="G149" s="87"/>
      <c r="H149" s="91"/>
      <c r="I149" s="91"/>
      <c r="J149" s="69" t="s">
        <v>3039</v>
      </c>
      <c r="K149" s="70">
        <v>44993</v>
      </c>
      <c r="L149" s="87" t="s">
        <v>354</v>
      </c>
      <c r="M149" s="87" t="s">
        <v>46</v>
      </c>
      <c r="N149" s="69" t="s">
        <v>3037</v>
      </c>
      <c r="O149" s="71">
        <v>352000</v>
      </c>
      <c r="P149" s="71">
        <v>0</v>
      </c>
    </row>
    <row r="150" spans="1:16" ht="43.2" x14ac:dyDescent="0.3">
      <c r="A150" s="87"/>
      <c r="B150" s="87"/>
      <c r="C150" s="87"/>
      <c r="D150" s="87"/>
      <c r="E150" s="87"/>
      <c r="F150" s="87"/>
      <c r="G150" s="87"/>
      <c r="H150" s="91"/>
      <c r="I150" s="91"/>
      <c r="J150" s="69" t="s">
        <v>3044</v>
      </c>
      <c r="K150" s="70">
        <v>44981</v>
      </c>
      <c r="L150" s="69" t="s">
        <v>3040</v>
      </c>
      <c r="M150" s="69" t="s">
        <v>418</v>
      </c>
      <c r="N150" s="69" t="s">
        <v>3042</v>
      </c>
      <c r="O150" s="71">
        <v>6980000</v>
      </c>
      <c r="P150" s="71">
        <v>0</v>
      </c>
    </row>
    <row r="151" spans="1:16" ht="28.8" x14ac:dyDescent="0.3">
      <c r="A151" s="87"/>
      <c r="B151" s="87"/>
      <c r="C151" s="87"/>
      <c r="D151" s="87"/>
      <c r="E151" s="87"/>
      <c r="F151" s="87"/>
      <c r="G151" s="87"/>
      <c r="H151" s="91"/>
      <c r="I151" s="91"/>
      <c r="J151" s="69" t="s">
        <v>3057</v>
      </c>
      <c r="K151" s="70">
        <v>45017</v>
      </c>
      <c r="L151" s="86" t="s">
        <v>354</v>
      </c>
      <c r="M151" s="86" t="s">
        <v>293</v>
      </c>
      <c r="N151" s="69" t="s">
        <v>3054</v>
      </c>
      <c r="O151" s="71">
        <v>374000</v>
      </c>
      <c r="P151" s="71">
        <v>0</v>
      </c>
    </row>
    <row r="152" spans="1:16" ht="28.8" x14ac:dyDescent="0.3">
      <c r="A152" s="87"/>
      <c r="B152" s="87"/>
      <c r="C152" s="87"/>
      <c r="D152" s="87"/>
      <c r="E152" s="87"/>
      <c r="F152" s="87"/>
      <c r="G152" s="87"/>
      <c r="H152" s="91"/>
      <c r="I152" s="91"/>
      <c r="J152" s="69" t="s">
        <v>3059</v>
      </c>
      <c r="K152" s="70">
        <v>44986</v>
      </c>
      <c r="L152" s="87" t="s">
        <v>354</v>
      </c>
      <c r="M152" s="87" t="s">
        <v>293</v>
      </c>
      <c r="N152" s="69" t="s">
        <v>3054</v>
      </c>
      <c r="O152" s="71">
        <v>901000</v>
      </c>
      <c r="P152" s="71">
        <v>0</v>
      </c>
    </row>
    <row r="153" spans="1:16" ht="57.6" x14ac:dyDescent="0.3">
      <c r="A153" s="87"/>
      <c r="B153" s="87"/>
      <c r="C153" s="87"/>
      <c r="D153" s="87"/>
      <c r="E153" s="87"/>
      <c r="F153" s="87"/>
      <c r="G153" s="87"/>
      <c r="H153" s="91"/>
      <c r="I153" s="91"/>
      <c r="J153" s="69" t="s">
        <v>3410</v>
      </c>
      <c r="K153" s="88">
        <v>45022</v>
      </c>
      <c r="L153" s="86" t="s">
        <v>589</v>
      </c>
      <c r="M153" s="86" t="s">
        <v>294</v>
      </c>
      <c r="N153" s="69" t="s">
        <v>3408</v>
      </c>
      <c r="O153" s="71">
        <v>1073500</v>
      </c>
      <c r="P153" s="71">
        <v>0</v>
      </c>
    </row>
    <row r="154" spans="1:16" ht="28.8" x14ac:dyDescent="0.3">
      <c r="A154" s="87"/>
      <c r="B154" s="87"/>
      <c r="C154" s="87"/>
      <c r="D154" s="87"/>
      <c r="E154" s="87"/>
      <c r="F154" s="87"/>
      <c r="G154" s="87"/>
      <c r="H154" s="91"/>
      <c r="I154" s="91"/>
      <c r="J154" s="69" t="s">
        <v>3413</v>
      </c>
      <c r="K154" s="89">
        <v>45022</v>
      </c>
      <c r="L154" s="87" t="s">
        <v>589</v>
      </c>
      <c r="M154" s="87" t="s">
        <v>294</v>
      </c>
      <c r="N154" s="69" t="s">
        <v>3411</v>
      </c>
      <c r="O154" s="71">
        <v>1920000</v>
      </c>
      <c r="P154" s="71">
        <v>0</v>
      </c>
    </row>
    <row r="155" spans="1:16" ht="43.2" x14ac:dyDescent="0.3">
      <c r="A155" s="87"/>
      <c r="B155" s="87"/>
      <c r="C155" s="87"/>
      <c r="D155" s="87"/>
      <c r="E155" s="87"/>
      <c r="F155" s="87"/>
      <c r="G155" s="87"/>
      <c r="H155" s="91"/>
      <c r="I155" s="91"/>
      <c r="J155" s="69" t="s">
        <v>4008</v>
      </c>
      <c r="K155" s="70">
        <v>45051</v>
      </c>
      <c r="L155" s="87" t="s">
        <v>589</v>
      </c>
      <c r="M155" s="87" t="s">
        <v>294</v>
      </c>
      <c r="N155" s="69" t="s">
        <v>4006</v>
      </c>
      <c r="O155" s="71">
        <v>4092801</v>
      </c>
      <c r="P155" s="71">
        <v>0</v>
      </c>
    </row>
    <row r="156" spans="1:16" ht="28.8" x14ac:dyDescent="0.3">
      <c r="A156" s="87"/>
      <c r="B156" s="87"/>
      <c r="C156" s="86" t="s">
        <v>369</v>
      </c>
      <c r="D156" s="88">
        <v>44958</v>
      </c>
      <c r="E156" s="86" t="s">
        <v>1497</v>
      </c>
      <c r="F156" s="88">
        <v>44958</v>
      </c>
      <c r="G156" s="86" t="s">
        <v>233</v>
      </c>
      <c r="H156" s="72" t="s">
        <v>1522</v>
      </c>
      <c r="I156" s="90">
        <v>44956</v>
      </c>
      <c r="J156" s="69" t="s">
        <v>163</v>
      </c>
      <c r="K156" s="70">
        <v>44935</v>
      </c>
      <c r="L156" s="86" t="s">
        <v>354</v>
      </c>
      <c r="M156" s="86" t="s">
        <v>46</v>
      </c>
      <c r="N156" s="69" t="s">
        <v>506</v>
      </c>
      <c r="O156" s="71">
        <v>242000</v>
      </c>
      <c r="P156" s="71">
        <v>0</v>
      </c>
    </row>
    <row r="157" spans="1:16" ht="28.8" x14ac:dyDescent="0.3">
      <c r="A157" s="87"/>
      <c r="B157" s="87"/>
      <c r="C157" s="87"/>
      <c r="D157" s="87"/>
      <c r="E157" s="87"/>
      <c r="F157" s="87"/>
      <c r="G157" s="87"/>
      <c r="H157" s="72" t="s">
        <v>1525</v>
      </c>
      <c r="I157" s="92">
        <v>44956</v>
      </c>
      <c r="J157" s="69" t="s">
        <v>156</v>
      </c>
      <c r="K157" s="70">
        <v>44945</v>
      </c>
      <c r="L157" s="87" t="s">
        <v>354</v>
      </c>
      <c r="M157" s="87" t="s">
        <v>46</v>
      </c>
      <c r="N157" s="69" t="s">
        <v>509</v>
      </c>
      <c r="O157" s="71">
        <v>528000</v>
      </c>
      <c r="P157" s="71">
        <v>0</v>
      </c>
    </row>
    <row r="158" spans="1:16" ht="43.2" x14ac:dyDescent="0.3">
      <c r="A158" s="87"/>
      <c r="B158" s="87"/>
      <c r="C158" s="87"/>
      <c r="D158" s="87"/>
      <c r="E158" s="87"/>
      <c r="F158" s="87"/>
      <c r="G158" s="87"/>
      <c r="H158" s="72" t="s">
        <v>1528</v>
      </c>
      <c r="I158" s="92">
        <v>44956</v>
      </c>
      <c r="J158" s="69" t="s">
        <v>196</v>
      </c>
      <c r="K158" s="70">
        <v>44935</v>
      </c>
      <c r="L158" s="86" t="s">
        <v>49</v>
      </c>
      <c r="M158" s="86" t="s">
        <v>48</v>
      </c>
      <c r="N158" s="69" t="s">
        <v>513</v>
      </c>
      <c r="O158" s="71">
        <v>360000</v>
      </c>
      <c r="P158" s="71">
        <v>0</v>
      </c>
    </row>
    <row r="159" spans="1:16" ht="43.2" x14ac:dyDescent="0.3">
      <c r="A159" s="87"/>
      <c r="B159" s="87"/>
      <c r="C159" s="87"/>
      <c r="D159" s="87"/>
      <c r="E159" s="87"/>
      <c r="F159" s="87"/>
      <c r="G159" s="87"/>
      <c r="H159" s="72" t="s">
        <v>1532</v>
      </c>
      <c r="I159" s="92">
        <v>44956</v>
      </c>
      <c r="J159" s="69" t="s">
        <v>214</v>
      </c>
      <c r="K159" s="70">
        <v>44936</v>
      </c>
      <c r="L159" s="87" t="s">
        <v>49</v>
      </c>
      <c r="M159" s="87" t="s">
        <v>48</v>
      </c>
      <c r="N159" s="69" t="s">
        <v>515</v>
      </c>
      <c r="O159" s="71">
        <v>1810000</v>
      </c>
      <c r="P159" s="71">
        <v>0</v>
      </c>
    </row>
    <row r="160" spans="1:16" ht="43.2" x14ac:dyDescent="0.3">
      <c r="A160" s="87"/>
      <c r="B160" s="87"/>
      <c r="C160" s="87"/>
      <c r="D160" s="87"/>
      <c r="E160" s="87"/>
      <c r="F160" s="87"/>
      <c r="G160" s="87"/>
      <c r="H160" s="72" t="s">
        <v>152</v>
      </c>
      <c r="I160" s="92">
        <v>44956</v>
      </c>
      <c r="J160" s="69" t="s">
        <v>213</v>
      </c>
      <c r="K160" s="70">
        <v>44945</v>
      </c>
      <c r="L160" s="87" t="s">
        <v>49</v>
      </c>
      <c r="M160" s="87" t="s">
        <v>48</v>
      </c>
      <c r="N160" s="69" t="s">
        <v>518</v>
      </c>
      <c r="O160" s="71">
        <v>3060000</v>
      </c>
      <c r="P160" s="71">
        <v>0</v>
      </c>
    </row>
    <row r="161" spans="1:16" ht="43.2" x14ac:dyDescent="0.3">
      <c r="A161" s="87"/>
      <c r="B161" s="87"/>
      <c r="C161" s="87"/>
      <c r="D161" s="87"/>
      <c r="E161" s="87"/>
      <c r="F161" s="87"/>
      <c r="G161" s="87"/>
      <c r="H161" s="72" t="s">
        <v>178</v>
      </c>
      <c r="I161" s="92">
        <v>44956</v>
      </c>
      <c r="J161" s="69" t="s">
        <v>212</v>
      </c>
      <c r="K161" s="70">
        <v>44950</v>
      </c>
      <c r="L161" s="87" t="s">
        <v>49</v>
      </c>
      <c r="M161" s="87" t="s">
        <v>48</v>
      </c>
      <c r="N161" s="69" t="s">
        <v>520</v>
      </c>
      <c r="O161" s="71">
        <v>3630000</v>
      </c>
      <c r="P161" s="71">
        <v>0</v>
      </c>
    </row>
    <row r="162" spans="1:16" ht="43.2" x14ac:dyDescent="0.3">
      <c r="A162" s="87"/>
      <c r="B162" s="87"/>
      <c r="C162" s="87"/>
      <c r="D162" s="87"/>
      <c r="E162" s="87"/>
      <c r="F162" s="87"/>
      <c r="G162" s="86" t="s">
        <v>234</v>
      </c>
      <c r="H162" s="72" t="s">
        <v>1552</v>
      </c>
      <c r="I162" s="92">
        <v>44956</v>
      </c>
      <c r="J162" s="69" t="s">
        <v>210</v>
      </c>
      <c r="K162" s="70">
        <v>44943</v>
      </c>
      <c r="L162" s="86" t="s">
        <v>589</v>
      </c>
      <c r="M162" s="86" t="s">
        <v>294</v>
      </c>
      <c r="N162" s="69" t="s">
        <v>593</v>
      </c>
      <c r="O162" s="71">
        <v>2370000</v>
      </c>
      <c r="P162" s="71">
        <v>0</v>
      </c>
    </row>
    <row r="163" spans="1:16" ht="43.2" x14ac:dyDescent="0.3">
      <c r="A163" s="87"/>
      <c r="B163" s="87"/>
      <c r="C163" s="87"/>
      <c r="D163" s="87"/>
      <c r="E163" s="87"/>
      <c r="F163" s="87"/>
      <c r="G163" s="87"/>
      <c r="H163" s="72" t="s">
        <v>248</v>
      </c>
      <c r="I163" s="92">
        <v>44956</v>
      </c>
      <c r="J163" s="69" t="s">
        <v>211</v>
      </c>
      <c r="K163" s="70">
        <v>44942</v>
      </c>
      <c r="L163" s="87" t="s">
        <v>589</v>
      </c>
      <c r="M163" s="87" t="s">
        <v>294</v>
      </c>
      <c r="N163" s="69" t="s">
        <v>590</v>
      </c>
      <c r="O163" s="71">
        <v>930000</v>
      </c>
      <c r="P163" s="71">
        <v>0</v>
      </c>
    </row>
    <row r="164" spans="1:16" ht="28.8" x14ac:dyDescent="0.3">
      <c r="A164" s="87"/>
      <c r="B164" s="87"/>
      <c r="C164" s="86" t="s">
        <v>2271</v>
      </c>
      <c r="D164" s="88">
        <v>44980</v>
      </c>
      <c r="E164" s="86" t="s">
        <v>2434</v>
      </c>
      <c r="F164" s="88">
        <v>44981</v>
      </c>
      <c r="G164" s="86" t="s">
        <v>200</v>
      </c>
      <c r="H164" s="72" t="s">
        <v>2313</v>
      </c>
      <c r="I164" s="90">
        <v>44979</v>
      </c>
      <c r="J164" s="69" t="s">
        <v>1904</v>
      </c>
      <c r="K164" s="70">
        <v>44957</v>
      </c>
      <c r="L164" s="69" t="s">
        <v>89</v>
      </c>
      <c r="M164" s="69" t="s">
        <v>46</v>
      </c>
      <c r="N164" s="69" t="s">
        <v>1902</v>
      </c>
      <c r="O164" s="71">
        <v>988000</v>
      </c>
      <c r="P164" s="71">
        <v>0</v>
      </c>
    </row>
    <row r="165" spans="1:16" ht="43.2" x14ac:dyDescent="0.3">
      <c r="A165" s="87"/>
      <c r="B165" s="87"/>
      <c r="C165" s="87"/>
      <c r="D165" s="87"/>
      <c r="E165" s="87"/>
      <c r="F165" s="87"/>
      <c r="G165" s="87"/>
      <c r="H165" s="72" t="s">
        <v>2322</v>
      </c>
      <c r="I165" s="92">
        <v>44979</v>
      </c>
      <c r="J165" s="69" t="s">
        <v>1914</v>
      </c>
      <c r="K165" s="70">
        <v>44974</v>
      </c>
      <c r="L165" s="86" t="s">
        <v>49</v>
      </c>
      <c r="M165" s="86" t="s">
        <v>48</v>
      </c>
      <c r="N165" s="69" t="s">
        <v>1912</v>
      </c>
      <c r="O165" s="71">
        <v>1950000</v>
      </c>
      <c r="P165" s="71">
        <v>0</v>
      </c>
    </row>
    <row r="166" spans="1:16" ht="43.2" x14ac:dyDescent="0.3">
      <c r="A166" s="87"/>
      <c r="B166" s="87"/>
      <c r="C166" s="87"/>
      <c r="D166" s="87"/>
      <c r="E166" s="87"/>
      <c r="F166" s="87"/>
      <c r="G166" s="87"/>
      <c r="H166" s="72" t="s">
        <v>2325</v>
      </c>
      <c r="I166" s="92">
        <v>44979</v>
      </c>
      <c r="J166" s="69" t="s">
        <v>1917</v>
      </c>
      <c r="K166" s="70">
        <v>44977</v>
      </c>
      <c r="L166" s="87" t="s">
        <v>49</v>
      </c>
      <c r="M166" s="87" t="s">
        <v>48</v>
      </c>
      <c r="N166" s="69" t="s">
        <v>1915</v>
      </c>
      <c r="O166" s="71">
        <v>2370000</v>
      </c>
      <c r="P166" s="71">
        <v>0</v>
      </c>
    </row>
    <row r="167" spans="1:16" ht="28.8" x14ac:dyDescent="0.3">
      <c r="A167" s="87"/>
      <c r="B167" s="87"/>
      <c r="C167" s="87"/>
      <c r="D167" s="87"/>
      <c r="E167" s="87"/>
      <c r="F167" s="87"/>
      <c r="G167" s="87"/>
      <c r="H167" s="72" t="s">
        <v>1908</v>
      </c>
      <c r="I167" s="92">
        <v>44979</v>
      </c>
      <c r="J167" s="69" t="s">
        <v>1926</v>
      </c>
      <c r="K167" s="70">
        <v>44958</v>
      </c>
      <c r="L167" s="69" t="s">
        <v>89</v>
      </c>
      <c r="M167" s="69" t="s">
        <v>1446</v>
      </c>
      <c r="N167" s="69" t="s">
        <v>1924</v>
      </c>
      <c r="O167" s="71">
        <v>990000</v>
      </c>
      <c r="P167" s="71">
        <v>0</v>
      </c>
    </row>
    <row r="168" spans="1:16" ht="28.8" x14ac:dyDescent="0.3">
      <c r="A168" s="87"/>
      <c r="B168" s="87"/>
      <c r="C168" s="87"/>
      <c r="D168" s="87"/>
      <c r="E168" s="87"/>
      <c r="F168" s="87"/>
      <c r="G168" s="87"/>
      <c r="H168" s="72" t="s">
        <v>2311</v>
      </c>
      <c r="I168" s="92">
        <v>44979</v>
      </c>
      <c r="J168" s="69" t="s">
        <v>1900</v>
      </c>
      <c r="K168" s="70">
        <v>44957</v>
      </c>
      <c r="L168" s="69" t="s">
        <v>90</v>
      </c>
      <c r="M168" s="86" t="s">
        <v>46</v>
      </c>
      <c r="N168" s="69" t="s">
        <v>1898</v>
      </c>
      <c r="O168" s="71">
        <v>1470000</v>
      </c>
      <c r="P168" s="71">
        <v>0</v>
      </c>
    </row>
    <row r="169" spans="1:16" ht="43.2" x14ac:dyDescent="0.3">
      <c r="A169" s="87"/>
      <c r="B169" s="87"/>
      <c r="C169" s="87"/>
      <c r="D169" s="87"/>
      <c r="E169" s="87"/>
      <c r="F169" s="87"/>
      <c r="G169" s="87"/>
      <c r="H169" s="72" t="s">
        <v>2316</v>
      </c>
      <c r="I169" s="92">
        <v>44979</v>
      </c>
      <c r="J169" s="69" t="s">
        <v>1908</v>
      </c>
      <c r="K169" s="70">
        <v>44977</v>
      </c>
      <c r="L169" s="69" t="s">
        <v>354</v>
      </c>
      <c r="M169" s="87" t="s">
        <v>46</v>
      </c>
      <c r="N169" s="69" t="s">
        <v>1905</v>
      </c>
      <c r="O169" s="71">
        <v>440000</v>
      </c>
      <c r="P169" s="71">
        <v>0</v>
      </c>
    </row>
    <row r="170" spans="1:16" ht="43.2" x14ac:dyDescent="0.3">
      <c r="A170" s="87"/>
      <c r="B170" s="87"/>
      <c r="C170" s="87"/>
      <c r="D170" s="87"/>
      <c r="E170" s="87"/>
      <c r="F170" s="87"/>
      <c r="G170" s="87"/>
      <c r="H170" s="72" t="s">
        <v>2319</v>
      </c>
      <c r="I170" s="92">
        <v>44979</v>
      </c>
      <c r="J170" s="69" t="s">
        <v>1911</v>
      </c>
      <c r="K170" s="70">
        <v>44973</v>
      </c>
      <c r="L170" s="69" t="s">
        <v>49</v>
      </c>
      <c r="M170" s="69" t="s">
        <v>48</v>
      </c>
      <c r="N170" s="69" t="s">
        <v>1909</v>
      </c>
      <c r="O170" s="71">
        <v>1290000</v>
      </c>
      <c r="P170" s="71">
        <v>0</v>
      </c>
    </row>
    <row r="171" spans="1:16" ht="28.8" x14ac:dyDescent="0.3">
      <c r="A171" s="87"/>
      <c r="B171" s="87"/>
      <c r="C171" s="87"/>
      <c r="D171" s="87"/>
      <c r="E171" s="87"/>
      <c r="F171" s="87"/>
      <c r="G171" s="87"/>
      <c r="H171" s="72" t="s">
        <v>2328</v>
      </c>
      <c r="I171" s="92">
        <v>44979</v>
      </c>
      <c r="J171" s="69" t="s">
        <v>1921</v>
      </c>
      <c r="K171" s="70">
        <v>44957</v>
      </c>
      <c r="L171" s="69" t="s">
        <v>90</v>
      </c>
      <c r="M171" s="69" t="s">
        <v>1446</v>
      </c>
      <c r="N171" s="69" t="s">
        <v>1919</v>
      </c>
      <c r="O171" s="71">
        <v>1495000</v>
      </c>
      <c r="P171" s="71">
        <v>0</v>
      </c>
    </row>
    <row r="172" spans="1:16" ht="28.8" x14ac:dyDescent="0.3">
      <c r="A172" s="87"/>
      <c r="B172" s="87"/>
      <c r="C172" s="87"/>
      <c r="D172" s="87"/>
      <c r="E172" s="87"/>
      <c r="F172" s="87"/>
      <c r="G172" s="86" t="s">
        <v>215</v>
      </c>
      <c r="H172" s="72" t="s">
        <v>1921</v>
      </c>
      <c r="I172" s="92">
        <v>44979</v>
      </c>
      <c r="J172" s="69" t="s">
        <v>2123</v>
      </c>
      <c r="K172" s="88">
        <v>44958</v>
      </c>
      <c r="L172" s="69" t="s">
        <v>89</v>
      </c>
      <c r="M172" s="86" t="s">
        <v>293</v>
      </c>
      <c r="N172" s="69" t="s">
        <v>2121</v>
      </c>
      <c r="O172" s="71">
        <v>995000</v>
      </c>
      <c r="P172" s="71">
        <v>0</v>
      </c>
    </row>
    <row r="173" spans="1:16" ht="28.8" x14ac:dyDescent="0.3">
      <c r="A173" s="87"/>
      <c r="B173" s="87"/>
      <c r="C173" s="87"/>
      <c r="D173" s="87"/>
      <c r="E173" s="87"/>
      <c r="F173" s="87"/>
      <c r="G173" s="87"/>
      <c r="H173" s="72" t="s">
        <v>1917</v>
      </c>
      <c r="I173" s="92">
        <v>44979</v>
      </c>
      <c r="J173" s="69" t="s">
        <v>2119</v>
      </c>
      <c r="K173" s="89">
        <v>44958</v>
      </c>
      <c r="L173" s="69" t="s">
        <v>90</v>
      </c>
      <c r="M173" s="87" t="s">
        <v>293</v>
      </c>
      <c r="N173" s="69" t="s">
        <v>2117</v>
      </c>
      <c r="O173" s="71">
        <v>1475000</v>
      </c>
      <c r="P173" s="71">
        <v>0</v>
      </c>
    </row>
    <row r="174" spans="1:16" ht="43.2" x14ac:dyDescent="0.3">
      <c r="A174" s="87"/>
      <c r="B174" s="87"/>
      <c r="C174" s="86" t="s">
        <v>2853</v>
      </c>
      <c r="D174" s="88" t="s">
        <v>714</v>
      </c>
      <c r="E174" s="86" t="s">
        <v>714</v>
      </c>
      <c r="F174" s="88" t="s">
        <v>714</v>
      </c>
      <c r="G174" s="86" t="s">
        <v>635</v>
      </c>
      <c r="H174" s="72" t="s">
        <v>2740</v>
      </c>
      <c r="I174" s="90">
        <v>44992</v>
      </c>
      <c r="J174" s="69" t="s">
        <v>2476</v>
      </c>
      <c r="K174" s="70">
        <v>44965</v>
      </c>
      <c r="L174" s="69" t="s">
        <v>49</v>
      </c>
      <c r="M174" s="69" t="s">
        <v>48</v>
      </c>
      <c r="N174" s="69" t="s">
        <v>2474</v>
      </c>
      <c r="O174" s="71">
        <v>780000</v>
      </c>
      <c r="P174" s="71">
        <v>0</v>
      </c>
    </row>
    <row r="175" spans="1:16" ht="43.2" x14ac:dyDescent="0.3">
      <c r="A175" s="87"/>
      <c r="B175" s="87"/>
      <c r="C175" s="87"/>
      <c r="D175" s="87"/>
      <c r="E175" s="87"/>
      <c r="F175" s="87"/>
      <c r="G175" s="87"/>
      <c r="H175" s="72" t="s">
        <v>2742</v>
      </c>
      <c r="I175" s="92">
        <v>44992</v>
      </c>
      <c r="J175" s="69" t="s">
        <v>2481</v>
      </c>
      <c r="K175" s="70">
        <v>44980</v>
      </c>
      <c r="L175" s="86" t="s">
        <v>354</v>
      </c>
      <c r="M175" s="86" t="s">
        <v>1446</v>
      </c>
      <c r="N175" s="69" t="s">
        <v>2479</v>
      </c>
      <c r="O175" s="71">
        <v>924000</v>
      </c>
      <c r="P175" s="71">
        <v>0</v>
      </c>
    </row>
    <row r="176" spans="1:16" ht="43.2" x14ac:dyDescent="0.3">
      <c r="A176" s="87"/>
      <c r="B176" s="87"/>
      <c r="C176" s="87"/>
      <c r="D176" s="87"/>
      <c r="E176" s="87"/>
      <c r="F176" s="87"/>
      <c r="G176" s="87"/>
      <c r="H176" s="72" t="s">
        <v>2744</v>
      </c>
      <c r="I176" s="92">
        <v>44992</v>
      </c>
      <c r="J176" s="69" t="s">
        <v>2484</v>
      </c>
      <c r="K176" s="70">
        <v>44981</v>
      </c>
      <c r="L176" s="87" t="s">
        <v>354</v>
      </c>
      <c r="M176" s="87" t="s">
        <v>1446</v>
      </c>
      <c r="N176" s="69" t="s">
        <v>2482</v>
      </c>
      <c r="O176" s="71">
        <v>660000</v>
      </c>
      <c r="P176" s="71">
        <v>0</v>
      </c>
    </row>
    <row r="177" spans="1:16" x14ac:dyDescent="0.3">
      <c r="A177" s="87"/>
      <c r="B177" s="86" t="s">
        <v>2443</v>
      </c>
      <c r="C177" s="87"/>
      <c r="D177" s="87"/>
      <c r="E177" s="87"/>
      <c r="F177" s="87"/>
      <c r="G177" s="87"/>
      <c r="H177" s="87"/>
      <c r="I177" s="87"/>
      <c r="J177" s="87"/>
      <c r="K177" s="87"/>
      <c r="L177" s="87"/>
      <c r="M177" s="87"/>
      <c r="N177" s="87"/>
      <c r="O177" s="71">
        <v>60797992</v>
      </c>
      <c r="P177" s="71">
        <v>0</v>
      </c>
    </row>
    <row r="178" spans="1:16" x14ac:dyDescent="0.3">
      <c r="A178" s="86" t="s">
        <v>2444</v>
      </c>
      <c r="B178" s="87"/>
      <c r="C178" s="87"/>
      <c r="D178" s="87"/>
      <c r="E178" s="87"/>
      <c r="F178" s="87"/>
      <c r="G178" s="87"/>
      <c r="H178" s="87"/>
      <c r="I178" s="87"/>
      <c r="J178" s="87"/>
      <c r="K178" s="87"/>
      <c r="L178" s="87"/>
      <c r="M178" s="87"/>
      <c r="N178" s="87"/>
      <c r="O178" s="71">
        <v>157268895</v>
      </c>
      <c r="P178" s="71">
        <v>476240</v>
      </c>
    </row>
    <row r="179" spans="1:16" ht="43.2" x14ac:dyDescent="0.3">
      <c r="A179" s="86" t="s">
        <v>82</v>
      </c>
      <c r="B179" s="86" t="s">
        <v>83</v>
      </c>
      <c r="C179" s="86" t="s">
        <v>714</v>
      </c>
      <c r="D179" s="88" t="s">
        <v>714</v>
      </c>
      <c r="E179" s="86" t="s">
        <v>714</v>
      </c>
      <c r="F179" s="88" t="s">
        <v>714</v>
      </c>
      <c r="G179" s="86" t="s">
        <v>714</v>
      </c>
      <c r="H179" s="93" t="s">
        <v>2855</v>
      </c>
      <c r="I179" s="93" t="s">
        <v>714</v>
      </c>
      <c r="J179" s="69" t="s">
        <v>3678</v>
      </c>
      <c r="K179" s="70">
        <v>45029</v>
      </c>
      <c r="L179" s="86" t="s">
        <v>3673</v>
      </c>
      <c r="M179" s="86" t="s">
        <v>327</v>
      </c>
      <c r="N179" s="69" t="s">
        <v>3675</v>
      </c>
      <c r="O179" s="71">
        <v>580000</v>
      </c>
      <c r="P179" s="71">
        <v>0</v>
      </c>
    </row>
    <row r="180" spans="1:16" ht="43.2" x14ac:dyDescent="0.3">
      <c r="A180" s="87"/>
      <c r="B180" s="87"/>
      <c r="C180" s="87"/>
      <c r="D180" s="87"/>
      <c r="E180" s="87"/>
      <c r="F180" s="87"/>
      <c r="G180" s="87"/>
      <c r="H180" s="91"/>
      <c r="I180" s="91"/>
      <c r="J180" s="69" t="s">
        <v>3681</v>
      </c>
      <c r="K180" s="70">
        <v>45033</v>
      </c>
      <c r="L180" s="87" t="s">
        <v>3673</v>
      </c>
      <c r="M180" s="87" t="s">
        <v>327</v>
      </c>
      <c r="N180" s="69" t="s">
        <v>3679</v>
      </c>
      <c r="O180" s="71">
        <v>1605000</v>
      </c>
      <c r="P180" s="71">
        <v>0</v>
      </c>
    </row>
    <row r="181" spans="1:16" ht="57.6" x14ac:dyDescent="0.3">
      <c r="A181" s="87"/>
      <c r="B181" s="87"/>
      <c r="C181" s="87"/>
      <c r="D181" s="87"/>
      <c r="E181" s="87"/>
      <c r="F181" s="87"/>
      <c r="G181" s="87"/>
      <c r="H181" s="91"/>
      <c r="I181" s="91"/>
      <c r="J181" s="69" t="s">
        <v>3684</v>
      </c>
      <c r="K181" s="70">
        <v>45048</v>
      </c>
      <c r="L181" s="86" t="s">
        <v>84</v>
      </c>
      <c r="M181" s="86" t="s">
        <v>81</v>
      </c>
      <c r="N181" s="69" t="s">
        <v>3682</v>
      </c>
      <c r="O181" s="71">
        <v>310375</v>
      </c>
      <c r="P181" s="71">
        <v>0</v>
      </c>
    </row>
    <row r="182" spans="1:16" ht="57.6" x14ac:dyDescent="0.3">
      <c r="A182" s="87"/>
      <c r="B182" s="87"/>
      <c r="C182" s="87"/>
      <c r="D182" s="87"/>
      <c r="E182" s="87"/>
      <c r="F182" s="87"/>
      <c r="G182" s="87"/>
      <c r="H182" s="91"/>
      <c r="I182" s="91"/>
      <c r="J182" s="69" t="s">
        <v>3687</v>
      </c>
      <c r="K182" s="70">
        <v>45042</v>
      </c>
      <c r="L182" s="87" t="s">
        <v>84</v>
      </c>
      <c r="M182" s="87" t="s">
        <v>81</v>
      </c>
      <c r="N182" s="69" t="s">
        <v>3685</v>
      </c>
      <c r="O182" s="71">
        <v>47730</v>
      </c>
      <c r="P182" s="71">
        <v>0</v>
      </c>
    </row>
    <row r="183" spans="1:16" ht="43.2" x14ac:dyDescent="0.3">
      <c r="A183" s="87"/>
      <c r="B183" s="87"/>
      <c r="C183" s="87"/>
      <c r="D183" s="87"/>
      <c r="E183" s="87"/>
      <c r="F183" s="87"/>
      <c r="G183" s="87"/>
      <c r="H183" s="91"/>
      <c r="I183" s="91"/>
      <c r="J183" s="69" t="s">
        <v>3690</v>
      </c>
      <c r="K183" s="88">
        <v>45028</v>
      </c>
      <c r="L183" s="69" t="s">
        <v>1774</v>
      </c>
      <c r="M183" s="69" t="s">
        <v>113</v>
      </c>
      <c r="N183" s="69" t="s">
        <v>3688</v>
      </c>
      <c r="O183" s="71">
        <v>4247000</v>
      </c>
      <c r="P183" s="71">
        <v>0</v>
      </c>
    </row>
    <row r="184" spans="1:16" ht="43.2" x14ac:dyDescent="0.3">
      <c r="A184" s="87"/>
      <c r="B184" s="87"/>
      <c r="C184" s="87"/>
      <c r="D184" s="87"/>
      <c r="E184" s="87"/>
      <c r="F184" s="87"/>
      <c r="G184" s="87"/>
      <c r="H184" s="91"/>
      <c r="I184" s="91"/>
      <c r="J184" s="69" t="s">
        <v>3693</v>
      </c>
      <c r="K184" s="89">
        <v>45028</v>
      </c>
      <c r="L184" s="69" t="s">
        <v>654</v>
      </c>
      <c r="M184" s="69" t="s">
        <v>158</v>
      </c>
      <c r="N184" s="69" t="s">
        <v>3691</v>
      </c>
      <c r="O184" s="71">
        <v>4450500</v>
      </c>
      <c r="P184" s="71">
        <v>0</v>
      </c>
    </row>
    <row r="185" spans="1:16" ht="28.8" x14ac:dyDescent="0.3">
      <c r="A185" s="87"/>
      <c r="B185" s="87"/>
      <c r="C185" s="87"/>
      <c r="D185" s="87"/>
      <c r="E185" s="87"/>
      <c r="F185" s="87"/>
      <c r="G185" s="87"/>
      <c r="H185" s="91"/>
      <c r="I185" s="91"/>
      <c r="J185" s="69" t="s">
        <v>3141</v>
      </c>
      <c r="K185" s="88">
        <v>44987</v>
      </c>
      <c r="L185" s="86" t="s">
        <v>354</v>
      </c>
      <c r="M185" s="86" t="s">
        <v>160</v>
      </c>
      <c r="N185" s="69" t="s">
        <v>3139</v>
      </c>
      <c r="O185" s="71">
        <v>198000</v>
      </c>
      <c r="P185" s="71">
        <v>0</v>
      </c>
    </row>
    <row r="186" spans="1:16" ht="28.8" x14ac:dyDescent="0.3">
      <c r="A186" s="87"/>
      <c r="B186" s="87"/>
      <c r="C186" s="87"/>
      <c r="D186" s="87"/>
      <c r="E186" s="87"/>
      <c r="F186" s="87"/>
      <c r="G186" s="87"/>
      <c r="H186" s="91"/>
      <c r="I186" s="91"/>
      <c r="J186" s="69" t="s">
        <v>3144</v>
      </c>
      <c r="K186" s="89">
        <v>44987</v>
      </c>
      <c r="L186" s="87" t="s">
        <v>354</v>
      </c>
      <c r="M186" s="87" t="s">
        <v>160</v>
      </c>
      <c r="N186" s="69" t="s">
        <v>3142</v>
      </c>
      <c r="O186" s="71">
        <v>180000</v>
      </c>
      <c r="P186" s="71">
        <v>0</v>
      </c>
    </row>
    <row r="187" spans="1:16" ht="28.8" x14ac:dyDescent="0.3">
      <c r="A187" s="87"/>
      <c r="B187" s="87"/>
      <c r="C187" s="87"/>
      <c r="D187" s="87"/>
      <c r="E187" s="87"/>
      <c r="F187" s="87"/>
      <c r="G187" s="87"/>
      <c r="H187" s="91"/>
      <c r="I187" s="91"/>
      <c r="J187" s="69" t="s">
        <v>3147</v>
      </c>
      <c r="K187" s="88">
        <v>44988</v>
      </c>
      <c r="L187" s="87" t="s">
        <v>354</v>
      </c>
      <c r="M187" s="87" t="s">
        <v>160</v>
      </c>
      <c r="N187" s="69" t="s">
        <v>3145</v>
      </c>
      <c r="O187" s="71">
        <v>154000</v>
      </c>
      <c r="P187" s="71">
        <v>0</v>
      </c>
    </row>
    <row r="188" spans="1:16" ht="28.8" x14ac:dyDescent="0.3">
      <c r="A188" s="87"/>
      <c r="B188" s="87"/>
      <c r="C188" s="87"/>
      <c r="D188" s="87"/>
      <c r="E188" s="87"/>
      <c r="F188" s="87"/>
      <c r="G188" s="87"/>
      <c r="H188" s="91"/>
      <c r="I188" s="91"/>
      <c r="J188" s="69" t="s">
        <v>3150</v>
      </c>
      <c r="K188" s="89">
        <v>44988</v>
      </c>
      <c r="L188" s="87" t="s">
        <v>354</v>
      </c>
      <c r="M188" s="87" t="s">
        <v>160</v>
      </c>
      <c r="N188" s="69" t="s">
        <v>3148</v>
      </c>
      <c r="O188" s="71">
        <v>140000</v>
      </c>
      <c r="P188" s="71">
        <v>0</v>
      </c>
    </row>
    <row r="189" spans="1:16" ht="43.2" x14ac:dyDescent="0.3">
      <c r="A189" s="87"/>
      <c r="B189" s="87"/>
      <c r="C189" s="87"/>
      <c r="D189" s="87"/>
      <c r="E189" s="87"/>
      <c r="F189" s="87"/>
      <c r="G189" s="87"/>
      <c r="H189" s="91"/>
      <c r="I189" s="91"/>
      <c r="J189" s="69" t="s">
        <v>3154</v>
      </c>
      <c r="K189" s="70">
        <v>44991</v>
      </c>
      <c r="L189" s="69" t="s">
        <v>84</v>
      </c>
      <c r="M189" s="69" t="s">
        <v>81</v>
      </c>
      <c r="N189" s="69" t="s">
        <v>3152</v>
      </c>
      <c r="O189" s="71">
        <v>318083</v>
      </c>
      <c r="P189" s="71">
        <v>0</v>
      </c>
    </row>
    <row r="190" spans="1:16" ht="28.8" x14ac:dyDescent="0.3">
      <c r="A190" s="87"/>
      <c r="B190" s="87"/>
      <c r="C190" s="87"/>
      <c r="D190" s="87"/>
      <c r="E190" s="87"/>
      <c r="F190" s="87"/>
      <c r="G190" s="87"/>
      <c r="H190" s="91"/>
      <c r="I190" s="91"/>
      <c r="J190" s="69" t="s">
        <v>3458</v>
      </c>
      <c r="K190" s="70">
        <v>45008</v>
      </c>
      <c r="L190" s="69" t="s">
        <v>1964</v>
      </c>
      <c r="M190" s="86" t="s">
        <v>111</v>
      </c>
      <c r="N190" s="69" t="s">
        <v>3456</v>
      </c>
      <c r="O190" s="71">
        <v>1487100</v>
      </c>
      <c r="P190" s="71">
        <v>29742</v>
      </c>
    </row>
    <row r="191" spans="1:16" ht="28.8" x14ac:dyDescent="0.3">
      <c r="A191" s="87"/>
      <c r="B191" s="87"/>
      <c r="C191" s="87"/>
      <c r="D191" s="87"/>
      <c r="E191" s="87"/>
      <c r="F191" s="87"/>
      <c r="G191" s="87"/>
      <c r="H191" s="91"/>
      <c r="I191" s="91"/>
      <c r="J191" s="69" t="s">
        <v>3462</v>
      </c>
      <c r="K191" s="88">
        <v>45012</v>
      </c>
      <c r="L191" s="69" t="s">
        <v>90</v>
      </c>
      <c r="M191" s="87" t="s">
        <v>111</v>
      </c>
      <c r="N191" s="69" t="s">
        <v>3460</v>
      </c>
      <c r="O191" s="71">
        <v>1500000</v>
      </c>
      <c r="P191" s="71">
        <v>0</v>
      </c>
    </row>
    <row r="192" spans="1:16" ht="28.8" x14ac:dyDescent="0.3">
      <c r="A192" s="87"/>
      <c r="B192" s="87"/>
      <c r="C192" s="87"/>
      <c r="D192" s="87"/>
      <c r="E192" s="87"/>
      <c r="F192" s="87"/>
      <c r="G192" s="87"/>
      <c r="H192" s="91"/>
      <c r="I192" s="91"/>
      <c r="J192" s="69" t="s">
        <v>3466</v>
      </c>
      <c r="K192" s="89">
        <v>45012</v>
      </c>
      <c r="L192" s="69" t="s">
        <v>89</v>
      </c>
      <c r="M192" s="87" t="s">
        <v>111</v>
      </c>
      <c r="N192" s="69" t="s">
        <v>3464</v>
      </c>
      <c r="O192" s="71">
        <v>980000</v>
      </c>
      <c r="P192" s="71">
        <v>0</v>
      </c>
    </row>
    <row r="193" spans="1:16" ht="43.2" x14ac:dyDescent="0.3">
      <c r="A193" s="87"/>
      <c r="B193" s="87"/>
      <c r="C193" s="87"/>
      <c r="D193" s="87"/>
      <c r="E193" s="87"/>
      <c r="F193" s="87"/>
      <c r="G193" s="87"/>
      <c r="H193" s="91"/>
      <c r="I193" s="91"/>
      <c r="J193" s="69" t="s">
        <v>3469</v>
      </c>
      <c r="K193" s="70">
        <v>45009</v>
      </c>
      <c r="L193" s="69" t="s">
        <v>84</v>
      </c>
      <c r="M193" s="69" t="s">
        <v>185</v>
      </c>
      <c r="N193" s="69" t="s">
        <v>3467</v>
      </c>
      <c r="O193" s="71">
        <v>47730</v>
      </c>
      <c r="P193" s="71">
        <v>0</v>
      </c>
    </row>
    <row r="194" spans="1:16" ht="28.8" x14ac:dyDescent="0.3">
      <c r="A194" s="87"/>
      <c r="B194" s="87"/>
      <c r="C194" s="87"/>
      <c r="D194" s="87"/>
      <c r="E194" s="87"/>
      <c r="F194" s="87"/>
      <c r="G194" s="87"/>
      <c r="H194" s="91"/>
      <c r="I194" s="91"/>
      <c r="J194" s="69" t="s">
        <v>3473</v>
      </c>
      <c r="K194" s="70">
        <v>45002</v>
      </c>
      <c r="L194" s="69" t="s">
        <v>1964</v>
      </c>
      <c r="M194" s="69" t="s">
        <v>160</v>
      </c>
      <c r="N194" s="69" t="s">
        <v>3471</v>
      </c>
      <c r="O194" s="71">
        <v>1485800</v>
      </c>
      <c r="P194" s="71">
        <v>29716</v>
      </c>
    </row>
    <row r="195" spans="1:16" ht="43.2" x14ac:dyDescent="0.3">
      <c r="A195" s="87"/>
      <c r="B195" s="87"/>
      <c r="C195" s="87"/>
      <c r="D195" s="87"/>
      <c r="E195" s="87"/>
      <c r="F195" s="87"/>
      <c r="G195" s="87"/>
      <c r="H195" s="91"/>
      <c r="I195" s="91"/>
      <c r="J195" s="69" t="s">
        <v>3476</v>
      </c>
      <c r="K195" s="70">
        <v>45019</v>
      </c>
      <c r="L195" s="69" t="s">
        <v>84</v>
      </c>
      <c r="M195" s="69" t="s">
        <v>81</v>
      </c>
      <c r="N195" s="69" t="s">
        <v>3474</v>
      </c>
      <c r="O195" s="71">
        <v>318184</v>
      </c>
      <c r="P195" s="71">
        <v>0</v>
      </c>
    </row>
    <row r="196" spans="1:16" ht="43.2" x14ac:dyDescent="0.3">
      <c r="A196" s="87"/>
      <c r="B196" s="87"/>
      <c r="C196" s="87"/>
      <c r="D196" s="87"/>
      <c r="E196" s="87"/>
      <c r="F196" s="87"/>
      <c r="G196" s="87"/>
      <c r="H196" s="91"/>
      <c r="I196" s="91"/>
      <c r="J196" s="69" t="s">
        <v>3479</v>
      </c>
      <c r="K196" s="88">
        <v>45022</v>
      </c>
      <c r="L196" s="69" t="s">
        <v>1774</v>
      </c>
      <c r="M196" s="69" t="s">
        <v>113</v>
      </c>
      <c r="N196" s="69" t="s">
        <v>3477</v>
      </c>
      <c r="O196" s="71">
        <v>22536260</v>
      </c>
      <c r="P196" s="71">
        <v>0</v>
      </c>
    </row>
    <row r="197" spans="1:16" ht="43.2" x14ac:dyDescent="0.3">
      <c r="A197" s="87"/>
      <c r="B197" s="87"/>
      <c r="C197" s="87"/>
      <c r="D197" s="87"/>
      <c r="E197" s="87"/>
      <c r="F197" s="87"/>
      <c r="G197" s="87"/>
      <c r="H197" s="91"/>
      <c r="I197" s="91"/>
      <c r="J197" s="69" t="s">
        <v>3482</v>
      </c>
      <c r="K197" s="89">
        <v>45022</v>
      </c>
      <c r="L197" s="69" t="s">
        <v>654</v>
      </c>
      <c r="M197" s="69" t="s">
        <v>158</v>
      </c>
      <c r="N197" s="69" t="s">
        <v>3480</v>
      </c>
      <c r="O197" s="71">
        <v>9070200</v>
      </c>
      <c r="P197" s="71">
        <v>0</v>
      </c>
    </row>
    <row r="198" spans="1:16" ht="43.2" x14ac:dyDescent="0.3">
      <c r="A198" s="87"/>
      <c r="B198" s="87"/>
      <c r="C198" s="87"/>
      <c r="D198" s="87"/>
      <c r="E198" s="87"/>
      <c r="F198" s="87"/>
      <c r="G198" s="87"/>
      <c r="H198" s="91"/>
      <c r="I198" s="91"/>
      <c r="J198" s="69" t="s">
        <v>4091</v>
      </c>
      <c r="K198" s="88">
        <v>45077</v>
      </c>
      <c r="L198" s="69" t="s">
        <v>3673</v>
      </c>
      <c r="M198" s="69" t="s">
        <v>327</v>
      </c>
      <c r="N198" s="69" t="s">
        <v>4089</v>
      </c>
      <c r="O198" s="71">
        <v>12909700</v>
      </c>
      <c r="P198" s="71">
        <v>0</v>
      </c>
    </row>
    <row r="199" spans="1:16" ht="43.2" x14ac:dyDescent="0.3">
      <c r="A199" s="87"/>
      <c r="B199" s="87"/>
      <c r="C199" s="87"/>
      <c r="D199" s="87"/>
      <c r="E199" s="87"/>
      <c r="F199" s="87"/>
      <c r="G199" s="87"/>
      <c r="H199" s="91"/>
      <c r="I199" s="91"/>
      <c r="J199" s="69" t="s">
        <v>4094</v>
      </c>
      <c r="K199" s="89">
        <v>45077</v>
      </c>
      <c r="L199" s="69" t="s">
        <v>84</v>
      </c>
      <c r="M199" s="69" t="s">
        <v>1481</v>
      </c>
      <c r="N199" s="69" t="s">
        <v>4092</v>
      </c>
      <c r="O199" s="71">
        <v>314528</v>
      </c>
      <c r="P199" s="71">
        <v>0</v>
      </c>
    </row>
    <row r="200" spans="1:16" ht="43.2" x14ac:dyDescent="0.3">
      <c r="A200" s="87"/>
      <c r="B200" s="87"/>
      <c r="C200" s="86" t="s">
        <v>369</v>
      </c>
      <c r="D200" s="88">
        <v>44958</v>
      </c>
      <c r="E200" s="86" t="s">
        <v>1497</v>
      </c>
      <c r="F200" s="88">
        <v>44958</v>
      </c>
      <c r="G200" s="86" t="s">
        <v>235</v>
      </c>
      <c r="H200" s="72" t="s">
        <v>617</v>
      </c>
      <c r="I200" s="90">
        <v>44956</v>
      </c>
      <c r="J200" s="69" t="s">
        <v>215</v>
      </c>
      <c r="K200" s="70">
        <v>44944</v>
      </c>
      <c r="L200" s="86" t="s">
        <v>654</v>
      </c>
      <c r="M200" s="86" t="s">
        <v>158</v>
      </c>
      <c r="N200" s="69" t="s">
        <v>658</v>
      </c>
      <c r="O200" s="71">
        <v>3862000</v>
      </c>
      <c r="P200" s="71">
        <v>0</v>
      </c>
    </row>
    <row r="201" spans="1:16" ht="43.2" x14ac:dyDescent="0.3">
      <c r="A201" s="87"/>
      <c r="B201" s="87"/>
      <c r="C201" s="87"/>
      <c r="D201" s="87"/>
      <c r="E201" s="87"/>
      <c r="F201" s="87"/>
      <c r="G201" s="87"/>
      <c r="H201" s="72" t="s">
        <v>613</v>
      </c>
      <c r="I201" s="92">
        <v>44956</v>
      </c>
      <c r="J201" s="69" t="s">
        <v>220</v>
      </c>
      <c r="K201" s="70">
        <v>44938</v>
      </c>
      <c r="L201" s="87" t="s">
        <v>654</v>
      </c>
      <c r="M201" s="87" t="s">
        <v>158</v>
      </c>
      <c r="N201" s="69" t="s">
        <v>656</v>
      </c>
      <c r="O201" s="71">
        <v>5275000</v>
      </c>
      <c r="P201" s="71">
        <v>0</v>
      </c>
    </row>
    <row r="202" spans="1:16" ht="43.2" x14ac:dyDescent="0.3">
      <c r="A202" s="87"/>
      <c r="B202" s="87"/>
      <c r="C202" s="87"/>
      <c r="D202" s="87"/>
      <c r="E202" s="87"/>
      <c r="F202" s="87"/>
      <c r="G202" s="87"/>
      <c r="H202" s="72" t="s">
        <v>609</v>
      </c>
      <c r="I202" s="92">
        <v>44956</v>
      </c>
      <c r="J202" s="69" t="s">
        <v>221</v>
      </c>
      <c r="K202" s="70">
        <v>44937</v>
      </c>
      <c r="L202" s="86" t="s">
        <v>354</v>
      </c>
      <c r="M202" s="86" t="s">
        <v>115</v>
      </c>
      <c r="N202" s="69" t="s">
        <v>652</v>
      </c>
      <c r="O202" s="71">
        <v>720000</v>
      </c>
      <c r="P202" s="71">
        <v>0</v>
      </c>
    </row>
    <row r="203" spans="1:16" ht="43.2" x14ac:dyDescent="0.3">
      <c r="A203" s="87"/>
      <c r="B203" s="87"/>
      <c r="C203" s="87"/>
      <c r="D203" s="87"/>
      <c r="E203" s="87"/>
      <c r="F203" s="87"/>
      <c r="G203" s="87"/>
      <c r="H203" s="72" t="s">
        <v>607</v>
      </c>
      <c r="I203" s="92">
        <v>44956</v>
      </c>
      <c r="J203" s="69" t="s">
        <v>201</v>
      </c>
      <c r="K203" s="70">
        <v>44936</v>
      </c>
      <c r="L203" s="87" t="s">
        <v>354</v>
      </c>
      <c r="M203" s="87" t="s">
        <v>115</v>
      </c>
      <c r="N203" s="69" t="s">
        <v>650</v>
      </c>
      <c r="O203" s="71">
        <v>840000</v>
      </c>
      <c r="P203" s="71">
        <v>0</v>
      </c>
    </row>
    <row r="204" spans="1:16" ht="43.2" x14ac:dyDescent="0.3">
      <c r="A204" s="87"/>
      <c r="B204" s="87"/>
      <c r="C204" s="87"/>
      <c r="D204" s="87"/>
      <c r="E204" s="87"/>
      <c r="F204" s="87"/>
      <c r="G204" s="87"/>
      <c r="H204" s="72" t="s">
        <v>603</v>
      </c>
      <c r="I204" s="92">
        <v>44956</v>
      </c>
      <c r="J204" s="69" t="s">
        <v>222</v>
      </c>
      <c r="K204" s="70">
        <v>44950</v>
      </c>
      <c r="L204" s="86" t="s">
        <v>84</v>
      </c>
      <c r="M204" s="86" t="s">
        <v>185</v>
      </c>
      <c r="N204" s="69" t="s">
        <v>645</v>
      </c>
      <c r="O204" s="71">
        <v>47730</v>
      </c>
      <c r="P204" s="71">
        <v>0</v>
      </c>
    </row>
    <row r="205" spans="1:16" ht="57.6" x14ac:dyDescent="0.3">
      <c r="A205" s="87"/>
      <c r="B205" s="87"/>
      <c r="C205" s="87"/>
      <c r="D205" s="87"/>
      <c r="E205" s="87"/>
      <c r="F205" s="87"/>
      <c r="G205" s="87"/>
      <c r="H205" s="72" t="s">
        <v>586</v>
      </c>
      <c r="I205" s="92">
        <v>44956</v>
      </c>
      <c r="J205" s="69" t="s">
        <v>223</v>
      </c>
      <c r="K205" s="70">
        <v>44931</v>
      </c>
      <c r="L205" s="87" t="s">
        <v>84</v>
      </c>
      <c r="M205" s="87" t="s">
        <v>185</v>
      </c>
      <c r="N205" s="69" t="s">
        <v>641</v>
      </c>
      <c r="O205" s="71">
        <v>325952</v>
      </c>
      <c r="P205" s="71">
        <v>0</v>
      </c>
    </row>
    <row r="206" spans="1:16" ht="43.2" x14ac:dyDescent="0.3">
      <c r="A206" s="87"/>
      <c r="B206" s="87"/>
      <c r="C206" s="86" t="s">
        <v>2437</v>
      </c>
      <c r="D206" s="88">
        <v>44972</v>
      </c>
      <c r="E206" s="86" t="s">
        <v>2436</v>
      </c>
      <c r="F206" s="88">
        <v>44973</v>
      </c>
      <c r="G206" s="86" t="s">
        <v>182</v>
      </c>
      <c r="H206" s="72" t="s">
        <v>1773</v>
      </c>
      <c r="I206" s="90">
        <v>44971</v>
      </c>
      <c r="J206" s="69" t="s">
        <v>1781</v>
      </c>
      <c r="K206" s="70">
        <v>44959</v>
      </c>
      <c r="L206" s="69" t="s">
        <v>654</v>
      </c>
      <c r="M206" s="69" t="s">
        <v>158</v>
      </c>
      <c r="N206" s="69" t="s">
        <v>1779</v>
      </c>
      <c r="O206" s="71">
        <v>895000</v>
      </c>
      <c r="P206" s="71">
        <v>0</v>
      </c>
    </row>
    <row r="207" spans="1:16" ht="43.2" x14ac:dyDescent="0.3">
      <c r="A207" s="87"/>
      <c r="B207" s="87"/>
      <c r="C207" s="87"/>
      <c r="D207" s="87"/>
      <c r="E207" s="87"/>
      <c r="F207" s="87"/>
      <c r="G207" s="87"/>
      <c r="H207" s="72" t="s">
        <v>1769</v>
      </c>
      <c r="I207" s="92">
        <v>44971</v>
      </c>
      <c r="J207" s="69" t="s">
        <v>1778</v>
      </c>
      <c r="K207" s="70">
        <v>44963</v>
      </c>
      <c r="L207" s="69" t="s">
        <v>1774</v>
      </c>
      <c r="M207" s="69" t="s">
        <v>113</v>
      </c>
      <c r="N207" s="69" t="s">
        <v>1776</v>
      </c>
      <c r="O207" s="71">
        <v>5150000</v>
      </c>
      <c r="P207" s="71">
        <v>0</v>
      </c>
    </row>
    <row r="208" spans="1:16" ht="43.2" x14ac:dyDescent="0.3">
      <c r="A208" s="87"/>
      <c r="B208" s="87"/>
      <c r="C208" s="87"/>
      <c r="D208" s="87"/>
      <c r="E208" s="87"/>
      <c r="F208" s="87"/>
      <c r="G208" s="87"/>
      <c r="H208" s="72" t="s">
        <v>1785</v>
      </c>
      <c r="I208" s="92">
        <v>44971</v>
      </c>
      <c r="J208" s="69" t="s">
        <v>1773</v>
      </c>
      <c r="K208" s="70">
        <v>44960</v>
      </c>
      <c r="L208" s="86" t="s">
        <v>354</v>
      </c>
      <c r="M208" s="86" t="s">
        <v>160</v>
      </c>
      <c r="N208" s="69" t="s">
        <v>1771</v>
      </c>
      <c r="O208" s="71">
        <v>480000</v>
      </c>
      <c r="P208" s="71">
        <v>0</v>
      </c>
    </row>
    <row r="209" spans="1:16" ht="43.2" x14ac:dyDescent="0.3">
      <c r="A209" s="87"/>
      <c r="B209" s="87"/>
      <c r="C209" s="87"/>
      <c r="D209" s="87"/>
      <c r="E209" s="87"/>
      <c r="F209" s="87"/>
      <c r="G209" s="87"/>
      <c r="H209" s="72" t="s">
        <v>1788</v>
      </c>
      <c r="I209" s="92">
        <v>44971</v>
      </c>
      <c r="J209" s="69" t="s">
        <v>1769</v>
      </c>
      <c r="K209" s="70">
        <v>44959</v>
      </c>
      <c r="L209" s="87" t="s">
        <v>354</v>
      </c>
      <c r="M209" s="87" t="s">
        <v>160</v>
      </c>
      <c r="N209" s="69" t="s">
        <v>1766</v>
      </c>
      <c r="O209" s="71">
        <v>748000</v>
      </c>
      <c r="P209" s="71">
        <v>0</v>
      </c>
    </row>
    <row r="210" spans="1:16" ht="43.2" x14ac:dyDescent="0.3">
      <c r="A210" s="87"/>
      <c r="B210" s="87"/>
      <c r="C210" s="86" t="s">
        <v>2271</v>
      </c>
      <c r="D210" s="88">
        <v>44980</v>
      </c>
      <c r="E210" s="86" t="s">
        <v>2434</v>
      </c>
      <c r="F210" s="88">
        <v>44981</v>
      </c>
      <c r="G210" s="86" t="s">
        <v>220</v>
      </c>
      <c r="H210" s="72" t="s">
        <v>2423</v>
      </c>
      <c r="I210" s="90">
        <v>44979</v>
      </c>
      <c r="J210" s="69" t="s">
        <v>2195</v>
      </c>
      <c r="K210" s="70">
        <v>44958</v>
      </c>
      <c r="L210" s="86" t="s">
        <v>89</v>
      </c>
      <c r="M210" s="87" t="s">
        <v>160</v>
      </c>
      <c r="N210" s="69" t="s">
        <v>2193</v>
      </c>
      <c r="O210" s="71">
        <v>946000</v>
      </c>
      <c r="P210" s="71">
        <v>0</v>
      </c>
    </row>
    <row r="211" spans="1:16" ht="28.8" x14ac:dyDescent="0.3">
      <c r="A211" s="87"/>
      <c r="B211" s="87"/>
      <c r="C211" s="87"/>
      <c r="D211" s="87"/>
      <c r="E211" s="87"/>
      <c r="F211" s="87"/>
      <c r="G211" s="87"/>
      <c r="H211" s="72" t="s">
        <v>2427</v>
      </c>
      <c r="I211" s="92">
        <v>44979</v>
      </c>
      <c r="J211" s="69" t="s">
        <v>2203</v>
      </c>
      <c r="K211" s="70">
        <v>44957</v>
      </c>
      <c r="L211" s="87" t="s">
        <v>89</v>
      </c>
      <c r="M211" s="69" t="s">
        <v>115</v>
      </c>
      <c r="N211" s="69" t="s">
        <v>2201</v>
      </c>
      <c r="O211" s="71">
        <v>996000</v>
      </c>
      <c r="P211" s="71">
        <v>0</v>
      </c>
    </row>
    <row r="212" spans="1:16" ht="43.2" x14ac:dyDescent="0.3">
      <c r="A212" s="87"/>
      <c r="B212" s="87"/>
      <c r="C212" s="87"/>
      <c r="D212" s="87"/>
      <c r="E212" s="87"/>
      <c r="F212" s="87"/>
      <c r="G212" s="87"/>
      <c r="H212" s="72" t="s">
        <v>1914</v>
      </c>
      <c r="I212" s="92">
        <v>44979</v>
      </c>
      <c r="J212" s="69" t="s">
        <v>2136</v>
      </c>
      <c r="K212" s="70">
        <v>44958</v>
      </c>
      <c r="L212" s="69" t="s">
        <v>84</v>
      </c>
      <c r="M212" s="69" t="s">
        <v>185</v>
      </c>
      <c r="N212" s="69" t="s">
        <v>2134</v>
      </c>
      <c r="O212" s="71">
        <v>314448</v>
      </c>
      <c r="P212" s="71">
        <v>0</v>
      </c>
    </row>
    <row r="213" spans="1:16" ht="28.8" x14ac:dyDescent="0.3">
      <c r="A213" s="87"/>
      <c r="B213" s="87"/>
      <c r="C213" s="87"/>
      <c r="D213" s="87"/>
      <c r="E213" s="87"/>
      <c r="F213" s="87"/>
      <c r="G213" s="87"/>
      <c r="H213" s="72" t="s">
        <v>2421</v>
      </c>
      <c r="I213" s="92">
        <v>44979</v>
      </c>
      <c r="J213" s="69" t="s">
        <v>2191</v>
      </c>
      <c r="K213" s="70">
        <v>44970</v>
      </c>
      <c r="L213" s="69" t="s">
        <v>354</v>
      </c>
      <c r="M213" s="86" t="s">
        <v>160</v>
      </c>
      <c r="N213" s="69" t="s">
        <v>2189</v>
      </c>
      <c r="O213" s="71">
        <v>360000</v>
      </c>
      <c r="P213" s="71">
        <v>0</v>
      </c>
    </row>
    <row r="214" spans="1:16" ht="43.2" x14ac:dyDescent="0.3">
      <c r="A214" s="87"/>
      <c r="B214" s="87"/>
      <c r="C214" s="87"/>
      <c r="D214" s="87"/>
      <c r="E214" s="87"/>
      <c r="F214" s="87"/>
      <c r="G214" s="87"/>
      <c r="H214" s="72" t="s">
        <v>2425</v>
      </c>
      <c r="I214" s="92">
        <v>44979</v>
      </c>
      <c r="J214" s="69" t="s">
        <v>2199</v>
      </c>
      <c r="K214" s="70">
        <v>44952</v>
      </c>
      <c r="L214" s="86" t="s">
        <v>90</v>
      </c>
      <c r="M214" s="87" t="s">
        <v>160</v>
      </c>
      <c r="N214" s="69" t="s">
        <v>2197</v>
      </c>
      <c r="O214" s="71">
        <v>1500000</v>
      </c>
      <c r="P214" s="71">
        <v>0</v>
      </c>
    </row>
    <row r="215" spans="1:16" ht="28.8" x14ac:dyDescent="0.3">
      <c r="A215" s="87"/>
      <c r="B215" s="87"/>
      <c r="C215" s="87"/>
      <c r="D215" s="87"/>
      <c r="E215" s="87"/>
      <c r="F215" s="87"/>
      <c r="G215" s="87"/>
      <c r="H215" s="72" t="s">
        <v>2429</v>
      </c>
      <c r="I215" s="92">
        <v>44979</v>
      </c>
      <c r="J215" s="69" t="s">
        <v>2207</v>
      </c>
      <c r="K215" s="70">
        <v>44960</v>
      </c>
      <c r="L215" s="87" t="s">
        <v>90</v>
      </c>
      <c r="M215" s="86" t="s">
        <v>115</v>
      </c>
      <c r="N215" s="69" t="s">
        <v>2205</v>
      </c>
      <c r="O215" s="71">
        <v>1450000</v>
      </c>
      <c r="P215" s="71">
        <v>0</v>
      </c>
    </row>
    <row r="216" spans="1:16" ht="28.8" x14ac:dyDescent="0.3">
      <c r="A216" s="87"/>
      <c r="B216" s="87"/>
      <c r="C216" s="87"/>
      <c r="D216" s="87"/>
      <c r="E216" s="87"/>
      <c r="F216" s="87"/>
      <c r="G216" s="87"/>
      <c r="H216" s="72" t="s">
        <v>2431</v>
      </c>
      <c r="I216" s="92">
        <v>44979</v>
      </c>
      <c r="J216" s="69" t="s">
        <v>2211</v>
      </c>
      <c r="K216" s="70">
        <v>44953</v>
      </c>
      <c r="L216" s="69" t="s">
        <v>267</v>
      </c>
      <c r="M216" s="87" t="s">
        <v>115</v>
      </c>
      <c r="N216" s="69" t="s">
        <v>2209</v>
      </c>
      <c r="O216" s="71">
        <v>1497500</v>
      </c>
      <c r="P216" s="71">
        <v>29950</v>
      </c>
    </row>
    <row r="217" spans="1:16" ht="28.8" x14ac:dyDescent="0.3">
      <c r="A217" s="87"/>
      <c r="B217" s="87"/>
      <c r="C217" s="87"/>
      <c r="D217" s="87"/>
      <c r="E217" s="87"/>
      <c r="F217" s="87"/>
      <c r="G217" s="87"/>
      <c r="H217" s="72" t="s">
        <v>2433</v>
      </c>
      <c r="I217" s="92">
        <v>44979</v>
      </c>
      <c r="J217" s="69" t="s">
        <v>2216</v>
      </c>
      <c r="K217" s="70">
        <v>44963</v>
      </c>
      <c r="L217" s="69" t="s">
        <v>2212</v>
      </c>
      <c r="M217" s="87" t="s">
        <v>115</v>
      </c>
      <c r="N217" s="69" t="s">
        <v>2214</v>
      </c>
      <c r="O217" s="71">
        <v>2000000</v>
      </c>
      <c r="P217" s="71">
        <v>234234</v>
      </c>
    </row>
    <row r="218" spans="1:16" ht="43.2" x14ac:dyDescent="0.3">
      <c r="A218" s="87"/>
      <c r="B218" s="87"/>
      <c r="C218" s="86" t="s">
        <v>2853</v>
      </c>
      <c r="D218" s="88" t="s">
        <v>714</v>
      </c>
      <c r="E218" s="86" t="s">
        <v>714</v>
      </c>
      <c r="F218" s="88" t="s">
        <v>714</v>
      </c>
      <c r="G218" s="86" t="s">
        <v>620</v>
      </c>
      <c r="H218" s="72" t="s">
        <v>2512</v>
      </c>
      <c r="I218" s="90">
        <v>44992</v>
      </c>
      <c r="J218" s="69" t="s">
        <v>2661</v>
      </c>
      <c r="K218" s="88">
        <v>44977</v>
      </c>
      <c r="L218" s="86" t="s">
        <v>1774</v>
      </c>
      <c r="M218" s="86" t="s">
        <v>113</v>
      </c>
      <c r="N218" s="69" t="s">
        <v>2659</v>
      </c>
      <c r="O218" s="71">
        <v>560000</v>
      </c>
      <c r="P218" s="71">
        <v>0</v>
      </c>
    </row>
    <row r="219" spans="1:16" ht="43.2" x14ac:dyDescent="0.3">
      <c r="A219" s="87"/>
      <c r="B219" s="87"/>
      <c r="C219" s="87"/>
      <c r="D219" s="87"/>
      <c r="E219" s="87"/>
      <c r="F219" s="87"/>
      <c r="G219" s="87"/>
      <c r="H219" s="72" t="s">
        <v>2827</v>
      </c>
      <c r="I219" s="92">
        <v>44992</v>
      </c>
      <c r="J219" s="69" t="s">
        <v>2658</v>
      </c>
      <c r="K219" s="89">
        <v>44977</v>
      </c>
      <c r="L219" s="87" t="s">
        <v>1774</v>
      </c>
      <c r="M219" s="87" t="s">
        <v>113</v>
      </c>
      <c r="N219" s="69" t="s">
        <v>2656</v>
      </c>
      <c r="O219" s="71">
        <v>690000</v>
      </c>
      <c r="P219" s="71">
        <v>0</v>
      </c>
    </row>
    <row r="220" spans="1:16" ht="43.2" x14ac:dyDescent="0.3">
      <c r="A220" s="87"/>
      <c r="B220" s="87"/>
      <c r="C220" s="87"/>
      <c r="D220" s="87"/>
      <c r="E220" s="87"/>
      <c r="F220" s="87"/>
      <c r="G220" s="87"/>
      <c r="H220" s="72" t="s">
        <v>2825</v>
      </c>
      <c r="I220" s="92">
        <v>44992</v>
      </c>
      <c r="J220" s="69" t="s">
        <v>2655</v>
      </c>
      <c r="K220" s="88">
        <v>44979</v>
      </c>
      <c r="L220" s="86" t="s">
        <v>354</v>
      </c>
      <c r="M220" s="86" t="s">
        <v>160</v>
      </c>
      <c r="N220" s="69" t="s">
        <v>2653</v>
      </c>
      <c r="O220" s="71">
        <v>484000</v>
      </c>
      <c r="P220" s="71">
        <v>0</v>
      </c>
    </row>
    <row r="221" spans="1:16" ht="43.2" x14ac:dyDescent="0.3">
      <c r="A221" s="87"/>
      <c r="B221" s="87"/>
      <c r="C221" s="87"/>
      <c r="D221" s="87"/>
      <c r="E221" s="87"/>
      <c r="F221" s="87"/>
      <c r="G221" s="87"/>
      <c r="H221" s="72" t="s">
        <v>2823</v>
      </c>
      <c r="I221" s="92">
        <v>44992</v>
      </c>
      <c r="J221" s="69" t="s">
        <v>2652</v>
      </c>
      <c r="K221" s="89">
        <v>44979</v>
      </c>
      <c r="L221" s="87" t="s">
        <v>354</v>
      </c>
      <c r="M221" s="87" t="s">
        <v>160</v>
      </c>
      <c r="N221" s="69" t="s">
        <v>2650</v>
      </c>
      <c r="O221" s="71">
        <v>484000</v>
      </c>
      <c r="P221" s="71">
        <v>0</v>
      </c>
    </row>
    <row r="222" spans="1:16" ht="43.2" x14ac:dyDescent="0.3">
      <c r="A222" s="87"/>
      <c r="B222" s="87"/>
      <c r="C222" s="87"/>
      <c r="D222" s="87"/>
      <c r="E222" s="87"/>
      <c r="F222" s="87"/>
      <c r="G222" s="87"/>
      <c r="H222" s="72" t="s">
        <v>2821</v>
      </c>
      <c r="I222" s="92">
        <v>44992</v>
      </c>
      <c r="J222" s="69" t="s">
        <v>2648</v>
      </c>
      <c r="K222" s="70">
        <v>44981</v>
      </c>
      <c r="L222" s="69" t="s">
        <v>84</v>
      </c>
      <c r="M222" s="69" t="s">
        <v>185</v>
      </c>
      <c r="N222" s="69" t="s">
        <v>2646</v>
      </c>
      <c r="O222" s="71">
        <v>47730</v>
      </c>
      <c r="P222" s="71">
        <v>0</v>
      </c>
    </row>
    <row r="223" spans="1:16" x14ac:dyDescent="0.3">
      <c r="A223" s="87"/>
      <c r="B223" s="86" t="s">
        <v>2445</v>
      </c>
      <c r="C223" s="87"/>
      <c r="D223" s="87"/>
      <c r="E223" s="87"/>
      <c r="F223" s="87"/>
      <c r="G223" s="87"/>
      <c r="H223" s="87"/>
      <c r="I223" s="87"/>
      <c r="J223" s="87"/>
      <c r="K223" s="87"/>
      <c r="L223" s="87"/>
      <c r="M223" s="87"/>
      <c r="N223" s="87"/>
      <c r="O223" s="71">
        <v>92553550</v>
      </c>
      <c r="P223" s="71">
        <v>323642</v>
      </c>
    </row>
    <row r="224" spans="1:16" ht="43.2" x14ac:dyDescent="0.3">
      <c r="A224" s="87"/>
      <c r="B224" s="86" t="s">
        <v>96</v>
      </c>
      <c r="C224" s="86" t="s">
        <v>714</v>
      </c>
      <c r="D224" s="88" t="s">
        <v>714</v>
      </c>
      <c r="E224" s="86" t="s">
        <v>714</v>
      </c>
      <c r="F224" s="88" t="s">
        <v>714</v>
      </c>
      <c r="G224" s="86" t="s">
        <v>714</v>
      </c>
      <c r="H224" s="93" t="s">
        <v>2855</v>
      </c>
      <c r="I224" s="93" t="s">
        <v>714</v>
      </c>
      <c r="J224" s="69" t="s">
        <v>3179</v>
      </c>
      <c r="K224" s="70">
        <v>44973</v>
      </c>
      <c r="L224" s="69" t="s">
        <v>354</v>
      </c>
      <c r="M224" s="69" t="s">
        <v>266</v>
      </c>
      <c r="N224" s="69" t="s">
        <v>3177</v>
      </c>
      <c r="O224" s="71">
        <v>220000</v>
      </c>
      <c r="P224" s="71">
        <v>0</v>
      </c>
    </row>
    <row r="225" spans="1:16" ht="43.2" x14ac:dyDescent="0.3">
      <c r="A225" s="87"/>
      <c r="B225" s="87"/>
      <c r="C225" s="87"/>
      <c r="D225" s="87"/>
      <c r="E225" s="87"/>
      <c r="F225" s="87"/>
      <c r="G225" s="87"/>
      <c r="H225" s="91"/>
      <c r="I225" s="91"/>
      <c r="J225" s="69" t="s">
        <v>3184</v>
      </c>
      <c r="K225" s="70">
        <v>45012</v>
      </c>
      <c r="L225" s="69" t="s">
        <v>3180</v>
      </c>
      <c r="M225" s="69" t="s">
        <v>123</v>
      </c>
      <c r="N225" s="69" t="s">
        <v>3182</v>
      </c>
      <c r="O225" s="71">
        <v>25055240</v>
      </c>
      <c r="P225" s="71">
        <v>0</v>
      </c>
    </row>
    <row r="226" spans="1:16" ht="43.2" x14ac:dyDescent="0.3">
      <c r="A226" s="87"/>
      <c r="B226" s="87"/>
      <c r="C226" s="87"/>
      <c r="D226" s="87"/>
      <c r="E226" s="87"/>
      <c r="F226" s="87"/>
      <c r="G226" s="87"/>
      <c r="H226" s="91"/>
      <c r="I226" s="91"/>
      <c r="J226" s="69" t="s">
        <v>3660</v>
      </c>
      <c r="K226" s="70">
        <v>45044</v>
      </c>
      <c r="L226" s="69" t="s">
        <v>1623</v>
      </c>
      <c r="M226" s="69" t="s">
        <v>104</v>
      </c>
      <c r="N226" s="69" t="s">
        <v>3657</v>
      </c>
      <c r="O226" s="71">
        <v>178977</v>
      </c>
      <c r="P226" s="71">
        <v>0</v>
      </c>
    </row>
    <row r="227" spans="1:16" ht="43.2" x14ac:dyDescent="0.3">
      <c r="A227" s="87"/>
      <c r="B227" s="87"/>
      <c r="C227" s="87"/>
      <c r="D227" s="87"/>
      <c r="E227" s="87"/>
      <c r="F227" s="87"/>
      <c r="G227" s="87"/>
      <c r="H227" s="91"/>
      <c r="I227" s="91"/>
      <c r="J227" s="69" t="s">
        <v>3665</v>
      </c>
      <c r="K227" s="88">
        <v>45022</v>
      </c>
      <c r="L227" s="86" t="s">
        <v>354</v>
      </c>
      <c r="M227" s="86" t="s">
        <v>263</v>
      </c>
      <c r="N227" s="69" t="s">
        <v>3663</v>
      </c>
      <c r="O227" s="71">
        <v>410000</v>
      </c>
      <c r="P227" s="71">
        <v>0</v>
      </c>
    </row>
    <row r="228" spans="1:16" ht="43.2" x14ac:dyDescent="0.3">
      <c r="A228" s="87"/>
      <c r="B228" s="87"/>
      <c r="C228" s="87"/>
      <c r="D228" s="87"/>
      <c r="E228" s="87"/>
      <c r="F228" s="87"/>
      <c r="G228" s="87"/>
      <c r="H228" s="91"/>
      <c r="I228" s="91"/>
      <c r="J228" s="69" t="s">
        <v>3668</v>
      </c>
      <c r="K228" s="89">
        <v>45022</v>
      </c>
      <c r="L228" s="87" t="s">
        <v>354</v>
      </c>
      <c r="M228" s="87" t="s">
        <v>263</v>
      </c>
      <c r="N228" s="69" t="s">
        <v>3666</v>
      </c>
      <c r="O228" s="71">
        <v>296000</v>
      </c>
      <c r="P228" s="71">
        <v>0</v>
      </c>
    </row>
    <row r="229" spans="1:16" ht="43.2" x14ac:dyDescent="0.3">
      <c r="A229" s="87"/>
      <c r="B229" s="87"/>
      <c r="C229" s="87"/>
      <c r="D229" s="87"/>
      <c r="E229" s="87"/>
      <c r="F229" s="87"/>
      <c r="G229" s="87"/>
      <c r="H229" s="91"/>
      <c r="I229" s="91"/>
      <c r="J229" s="69" t="s">
        <v>3672</v>
      </c>
      <c r="K229" s="70">
        <v>45033</v>
      </c>
      <c r="L229" s="69" t="s">
        <v>3426</v>
      </c>
      <c r="M229" s="69" t="s">
        <v>325</v>
      </c>
      <c r="N229" s="69" t="s">
        <v>3669</v>
      </c>
      <c r="O229" s="71">
        <v>300000</v>
      </c>
      <c r="P229" s="71">
        <v>0</v>
      </c>
    </row>
    <row r="230" spans="1:16" ht="43.2" x14ac:dyDescent="0.3">
      <c r="A230" s="87"/>
      <c r="B230" s="87"/>
      <c r="C230" s="87"/>
      <c r="D230" s="87"/>
      <c r="E230" s="87"/>
      <c r="F230" s="87"/>
      <c r="G230" s="87"/>
      <c r="H230" s="91"/>
      <c r="I230" s="91"/>
      <c r="J230" s="69" t="s">
        <v>3048</v>
      </c>
      <c r="K230" s="88">
        <v>44993</v>
      </c>
      <c r="L230" s="86" t="s">
        <v>354</v>
      </c>
      <c r="M230" s="86" t="s">
        <v>1450</v>
      </c>
      <c r="N230" s="69" t="s">
        <v>3046</v>
      </c>
      <c r="O230" s="71">
        <v>880000</v>
      </c>
      <c r="P230" s="71">
        <v>0</v>
      </c>
    </row>
    <row r="231" spans="1:16" ht="43.2" x14ac:dyDescent="0.3">
      <c r="A231" s="87"/>
      <c r="B231" s="87"/>
      <c r="C231" s="87"/>
      <c r="D231" s="87"/>
      <c r="E231" s="87"/>
      <c r="F231" s="87"/>
      <c r="G231" s="87"/>
      <c r="H231" s="91"/>
      <c r="I231" s="91"/>
      <c r="J231" s="69" t="s">
        <v>3052</v>
      </c>
      <c r="K231" s="89">
        <v>44993</v>
      </c>
      <c r="L231" s="87" t="s">
        <v>354</v>
      </c>
      <c r="M231" s="87" t="s">
        <v>1450</v>
      </c>
      <c r="N231" s="69" t="s">
        <v>3050</v>
      </c>
      <c r="O231" s="71">
        <v>860000</v>
      </c>
      <c r="P231" s="71">
        <v>0</v>
      </c>
    </row>
    <row r="232" spans="1:16" ht="43.2" x14ac:dyDescent="0.3">
      <c r="A232" s="87"/>
      <c r="B232" s="87"/>
      <c r="C232" s="87"/>
      <c r="D232" s="87"/>
      <c r="E232" s="87"/>
      <c r="F232" s="87"/>
      <c r="G232" s="87"/>
      <c r="H232" s="91"/>
      <c r="I232" s="91"/>
      <c r="J232" s="69" t="s">
        <v>3138</v>
      </c>
      <c r="K232" s="70">
        <v>44986</v>
      </c>
      <c r="L232" s="69" t="s">
        <v>1623</v>
      </c>
      <c r="M232" s="69" t="s">
        <v>104</v>
      </c>
      <c r="N232" s="69" t="s">
        <v>3136</v>
      </c>
      <c r="O232" s="71">
        <v>215764</v>
      </c>
      <c r="P232" s="71">
        <v>0</v>
      </c>
    </row>
    <row r="233" spans="1:16" ht="43.2" x14ac:dyDescent="0.3">
      <c r="A233" s="87"/>
      <c r="B233" s="87"/>
      <c r="C233" s="87"/>
      <c r="D233" s="87"/>
      <c r="E233" s="87"/>
      <c r="F233" s="87"/>
      <c r="G233" s="87"/>
      <c r="H233" s="91"/>
      <c r="I233" s="91"/>
      <c r="J233" s="69" t="s">
        <v>3167</v>
      </c>
      <c r="K233" s="88">
        <v>44971</v>
      </c>
      <c r="L233" s="86" t="s">
        <v>354</v>
      </c>
      <c r="M233" s="86" t="s">
        <v>266</v>
      </c>
      <c r="N233" s="69" t="s">
        <v>3165</v>
      </c>
      <c r="O233" s="71">
        <v>440000</v>
      </c>
      <c r="P233" s="71">
        <v>0</v>
      </c>
    </row>
    <row r="234" spans="1:16" ht="43.2" x14ac:dyDescent="0.3">
      <c r="A234" s="87"/>
      <c r="B234" s="87"/>
      <c r="C234" s="87"/>
      <c r="D234" s="87"/>
      <c r="E234" s="87"/>
      <c r="F234" s="87"/>
      <c r="G234" s="87"/>
      <c r="H234" s="91"/>
      <c r="I234" s="91"/>
      <c r="J234" s="69" t="s">
        <v>3170</v>
      </c>
      <c r="K234" s="89">
        <v>44971</v>
      </c>
      <c r="L234" s="87" t="s">
        <v>354</v>
      </c>
      <c r="M234" s="87" t="s">
        <v>266</v>
      </c>
      <c r="N234" s="69" t="s">
        <v>3168</v>
      </c>
      <c r="O234" s="71">
        <v>530000</v>
      </c>
      <c r="P234" s="71">
        <v>0</v>
      </c>
    </row>
    <row r="235" spans="1:16" ht="43.2" x14ac:dyDescent="0.3">
      <c r="A235" s="87"/>
      <c r="B235" s="87"/>
      <c r="C235" s="87"/>
      <c r="D235" s="87"/>
      <c r="E235" s="87"/>
      <c r="F235" s="87"/>
      <c r="G235" s="87"/>
      <c r="H235" s="91"/>
      <c r="I235" s="91"/>
      <c r="J235" s="69" t="s">
        <v>3173</v>
      </c>
      <c r="K235" s="88">
        <v>44972</v>
      </c>
      <c r="L235" s="87" t="s">
        <v>354</v>
      </c>
      <c r="M235" s="87" t="s">
        <v>266</v>
      </c>
      <c r="N235" s="69" t="s">
        <v>3171</v>
      </c>
      <c r="O235" s="71">
        <v>440000</v>
      </c>
      <c r="P235" s="71">
        <v>0</v>
      </c>
    </row>
    <row r="236" spans="1:16" ht="43.2" x14ac:dyDescent="0.3">
      <c r="A236" s="87"/>
      <c r="B236" s="87"/>
      <c r="C236" s="87"/>
      <c r="D236" s="87"/>
      <c r="E236" s="87"/>
      <c r="F236" s="87"/>
      <c r="G236" s="87"/>
      <c r="H236" s="91"/>
      <c r="I236" s="91"/>
      <c r="J236" s="69" t="s">
        <v>3176</v>
      </c>
      <c r="K236" s="89">
        <v>44972</v>
      </c>
      <c r="L236" s="87" t="s">
        <v>354</v>
      </c>
      <c r="M236" s="87" t="s">
        <v>266</v>
      </c>
      <c r="N236" s="69" t="s">
        <v>3174</v>
      </c>
      <c r="O236" s="71">
        <v>530000</v>
      </c>
      <c r="P236" s="71">
        <v>0</v>
      </c>
    </row>
    <row r="237" spans="1:16" ht="28.8" x14ac:dyDescent="0.3">
      <c r="A237" s="87"/>
      <c r="B237" s="87"/>
      <c r="C237" s="87"/>
      <c r="D237" s="87"/>
      <c r="E237" s="87"/>
      <c r="F237" s="87"/>
      <c r="G237" s="87"/>
      <c r="H237" s="91"/>
      <c r="I237" s="91"/>
      <c r="J237" s="69" t="s">
        <v>3267</v>
      </c>
      <c r="K237" s="70">
        <v>44998</v>
      </c>
      <c r="L237" s="69" t="s">
        <v>1964</v>
      </c>
      <c r="M237" s="86" t="s">
        <v>1450</v>
      </c>
      <c r="N237" s="69" t="s">
        <v>3265</v>
      </c>
      <c r="O237" s="71">
        <v>1490350</v>
      </c>
      <c r="P237" s="71">
        <v>29807</v>
      </c>
    </row>
    <row r="238" spans="1:16" ht="28.8" x14ac:dyDescent="0.3">
      <c r="A238" s="87"/>
      <c r="B238" s="87"/>
      <c r="C238" s="87"/>
      <c r="D238" s="87"/>
      <c r="E238" s="87"/>
      <c r="F238" s="87"/>
      <c r="G238" s="87"/>
      <c r="H238" s="91"/>
      <c r="I238" s="91"/>
      <c r="J238" s="69" t="s">
        <v>3272</v>
      </c>
      <c r="K238" s="70">
        <v>44999</v>
      </c>
      <c r="L238" s="69" t="s">
        <v>90</v>
      </c>
      <c r="M238" s="87" t="s">
        <v>1450</v>
      </c>
      <c r="N238" s="69" t="s">
        <v>3269</v>
      </c>
      <c r="O238" s="71">
        <v>1465000</v>
      </c>
      <c r="P238" s="71">
        <v>0</v>
      </c>
    </row>
    <row r="239" spans="1:16" ht="28.8" x14ac:dyDescent="0.3">
      <c r="A239" s="87"/>
      <c r="B239" s="87"/>
      <c r="C239" s="87"/>
      <c r="D239" s="87"/>
      <c r="E239" s="87"/>
      <c r="F239" s="87"/>
      <c r="G239" s="87"/>
      <c r="H239" s="91"/>
      <c r="I239" s="91"/>
      <c r="J239" s="69" t="s">
        <v>3275</v>
      </c>
      <c r="K239" s="70">
        <v>45000</v>
      </c>
      <c r="L239" s="69" t="s">
        <v>89</v>
      </c>
      <c r="M239" s="87" t="s">
        <v>1450</v>
      </c>
      <c r="N239" s="69" t="s">
        <v>3273</v>
      </c>
      <c r="O239" s="71">
        <v>988000</v>
      </c>
      <c r="P239" s="71">
        <v>0</v>
      </c>
    </row>
    <row r="240" spans="1:16" ht="43.2" x14ac:dyDescent="0.3">
      <c r="A240" s="87"/>
      <c r="B240" s="87"/>
      <c r="C240" s="87"/>
      <c r="D240" s="87"/>
      <c r="E240" s="87"/>
      <c r="F240" s="87"/>
      <c r="G240" s="87"/>
      <c r="H240" s="91"/>
      <c r="I240" s="91"/>
      <c r="J240" s="69" t="s">
        <v>3279</v>
      </c>
      <c r="K240" s="70">
        <v>45013</v>
      </c>
      <c r="L240" s="69" t="s">
        <v>1623</v>
      </c>
      <c r="M240" s="69" t="s">
        <v>1451</v>
      </c>
      <c r="N240" s="69" t="s">
        <v>3277</v>
      </c>
      <c r="O240" s="71">
        <v>183262</v>
      </c>
      <c r="P240" s="71">
        <v>0</v>
      </c>
    </row>
    <row r="241" spans="1:16" ht="43.2" x14ac:dyDescent="0.3">
      <c r="A241" s="87"/>
      <c r="B241" s="87"/>
      <c r="C241" s="87"/>
      <c r="D241" s="87"/>
      <c r="E241" s="87"/>
      <c r="F241" s="87"/>
      <c r="G241" s="87"/>
      <c r="H241" s="91"/>
      <c r="I241" s="91"/>
      <c r="J241" s="69" t="s">
        <v>3284</v>
      </c>
      <c r="K241" s="70">
        <v>45001</v>
      </c>
      <c r="L241" s="86" t="s">
        <v>3280</v>
      </c>
      <c r="M241" s="86" t="s">
        <v>1453</v>
      </c>
      <c r="N241" s="69" t="s">
        <v>3282</v>
      </c>
      <c r="O241" s="71">
        <v>9929330</v>
      </c>
      <c r="P241" s="71">
        <v>0</v>
      </c>
    </row>
    <row r="242" spans="1:16" ht="43.2" x14ac:dyDescent="0.3">
      <c r="A242" s="87"/>
      <c r="B242" s="87"/>
      <c r="C242" s="87"/>
      <c r="D242" s="87"/>
      <c r="E242" s="87"/>
      <c r="F242" s="87"/>
      <c r="G242" s="87"/>
      <c r="H242" s="91"/>
      <c r="I242" s="91"/>
      <c r="J242" s="69" t="s">
        <v>3287</v>
      </c>
      <c r="K242" s="88">
        <v>45014</v>
      </c>
      <c r="L242" s="87" t="s">
        <v>3280</v>
      </c>
      <c r="M242" s="87" t="s">
        <v>1453</v>
      </c>
      <c r="N242" s="69" t="s">
        <v>3285</v>
      </c>
      <c r="O242" s="71">
        <v>263000</v>
      </c>
      <c r="P242" s="71">
        <v>0</v>
      </c>
    </row>
    <row r="243" spans="1:16" ht="57.6" x14ac:dyDescent="0.3">
      <c r="A243" s="87"/>
      <c r="B243" s="87"/>
      <c r="C243" s="87"/>
      <c r="D243" s="87"/>
      <c r="E243" s="87"/>
      <c r="F243" s="87"/>
      <c r="G243" s="87"/>
      <c r="H243" s="91"/>
      <c r="I243" s="91"/>
      <c r="J243" s="69" t="s">
        <v>3290</v>
      </c>
      <c r="K243" s="89">
        <v>45014</v>
      </c>
      <c r="L243" s="87" t="s">
        <v>3280</v>
      </c>
      <c r="M243" s="87" t="s">
        <v>1453</v>
      </c>
      <c r="N243" s="69" t="s">
        <v>3288</v>
      </c>
      <c r="O243" s="71">
        <v>560000</v>
      </c>
      <c r="P243" s="71">
        <v>0</v>
      </c>
    </row>
    <row r="244" spans="1:16" ht="43.2" x14ac:dyDescent="0.3">
      <c r="A244" s="87"/>
      <c r="B244" s="87"/>
      <c r="C244" s="87"/>
      <c r="D244" s="87"/>
      <c r="E244" s="87"/>
      <c r="F244" s="87"/>
      <c r="G244" s="87"/>
      <c r="H244" s="91"/>
      <c r="I244" s="91"/>
      <c r="J244" s="69" t="s">
        <v>3416</v>
      </c>
      <c r="K244" s="70">
        <v>45001</v>
      </c>
      <c r="L244" s="69" t="s">
        <v>90</v>
      </c>
      <c r="M244" s="86" t="s">
        <v>264</v>
      </c>
      <c r="N244" s="69" t="s">
        <v>3414</v>
      </c>
      <c r="O244" s="71">
        <v>1415000</v>
      </c>
      <c r="P244" s="71">
        <v>0</v>
      </c>
    </row>
    <row r="245" spans="1:16" ht="28.8" x14ac:dyDescent="0.3">
      <c r="A245" s="87"/>
      <c r="B245" s="87"/>
      <c r="C245" s="87"/>
      <c r="D245" s="87"/>
      <c r="E245" s="87"/>
      <c r="F245" s="87"/>
      <c r="G245" s="87"/>
      <c r="H245" s="91"/>
      <c r="I245" s="91"/>
      <c r="J245" s="69" t="s">
        <v>3419</v>
      </c>
      <c r="K245" s="70">
        <v>45014</v>
      </c>
      <c r="L245" s="69" t="s">
        <v>89</v>
      </c>
      <c r="M245" s="87" t="s">
        <v>264</v>
      </c>
      <c r="N245" s="69" t="s">
        <v>3417</v>
      </c>
      <c r="O245" s="71">
        <v>965000</v>
      </c>
      <c r="P245" s="71">
        <v>0</v>
      </c>
    </row>
    <row r="246" spans="1:16" ht="43.2" x14ac:dyDescent="0.3">
      <c r="A246" s="87"/>
      <c r="B246" s="87"/>
      <c r="C246" s="87"/>
      <c r="D246" s="87"/>
      <c r="E246" s="87"/>
      <c r="F246" s="87"/>
      <c r="G246" s="87"/>
      <c r="H246" s="91"/>
      <c r="I246" s="91"/>
      <c r="J246" s="69" t="s">
        <v>3422</v>
      </c>
      <c r="K246" s="70">
        <v>45005</v>
      </c>
      <c r="L246" s="69" t="s">
        <v>90</v>
      </c>
      <c r="M246" s="86" t="s">
        <v>263</v>
      </c>
      <c r="N246" s="69" t="s">
        <v>3420</v>
      </c>
      <c r="O246" s="71">
        <v>1460000</v>
      </c>
      <c r="P246" s="71">
        <v>0</v>
      </c>
    </row>
    <row r="247" spans="1:16" ht="28.8" x14ac:dyDescent="0.3">
      <c r="A247" s="87"/>
      <c r="B247" s="87"/>
      <c r="C247" s="87"/>
      <c r="D247" s="87"/>
      <c r="E247" s="87"/>
      <c r="F247" s="87"/>
      <c r="G247" s="87"/>
      <c r="H247" s="91"/>
      <c r="I247" s="91"/>
      <c r="J247" s="69" t="s">
        <v>3425</v>
      </c>
      <c r="K247" s="70">
        <v>45002</v>
      </c>
      <c r="L247" s="69" t="s">
        <v>89</v>
      </c>
      <c r="M247" s="87" t="s">
        <v>263</v>
      </c>
      <c r="N247" s="69" t="s">
        <v>3423</v>
      </c>
      <c r="O247" s="71">
        <v>994000</v>
      </c>
      <c r="P247" s="71">
        <v>0</v>
      </c>
    </row>
    <row r="248" spans="1:16" ht="43.2" x14ac:dyDescent="0.3">
      <c r="A248" s="87"/>
      <c r="B248" s="87"/>
      <c r="C248" s="87"/>
      <c r="D248" s="87"/>
      <c r="E248" s="87"/>
      <c r="F248" s="87"/>
      <c r="G248" s="87"/>
      <c r="H248" s="91"/>
      <c r="I248" s="91"/>
      <c r="J248" s="69" t="s">
        <v>3429</v>
      </c>
      <c r="K248" s="70">
        <v>45001</v>
      </c>
      <c r="L248" s="86" t="s">
        <v>3426</v>
      </c>
      <c r="M248" s="86" t="s">
        <v>325</v>
      </c>
      <c r="N248" s="69" t="s">
        <v>3282</v>
      </c>
      <c r="O248" s="71">
        <v>15236490</v>
      </c>
      <c r="P248" s="71">
        <v>0</v>
      </c>
    </row>
    <row r="249" spans="1:16" ht="43.2" x14ac:dyDescent="0.3">
      <c r="A249" s="87"/>
      <c r="B249" s="87"/>
      <c r="C249" s="87"/>
      <c r="D249" s="87"/>
      <c r="E249" s="87"/>
      <c r="F249" s="87"/>
      <c r="G249" s="87"/>
      <c r="H249" s="91"/>
      <c r="I249" s="91"/>
      <c r="J249" s="69" t="s">
        <v>3432</v>
      </c>
      <c r="K249" s="70">
        <v>45019</v>
      </c>
      <c r="L249" s="87" t="s">
        <v>3426</v>
      </c>
      <c r="M249" s="87" t="s">
        <v>325</v>
      </c>
      <c r="N249" s="69" t="s">
        <v>3430</v>
      </c>
      <c r="O249" s="71">
        <v>3718500</v>
      </c>
      <c r="P249" s="71">
        <v>0</v>
      </c>
    </row>
    <row r="250" spans="1:16" ht="43.2" x14ac:dyDescent="0.3">
      <c r="A250" s="87"/>
      <c r="B250" s="87"/>
      <c r="C250" s="87"/>
      <c r="D250" s="87"/>
      <c r="E250" s="87"/>
      <c r="F250" s="87"/>
      <c r="G250" s="87"/>
      <c r="H250" s="91"/>
      <c r="I250" s="91"/>
      <c r="J250" s="69" t="s">
        <v>3435</v>
      </c>
      <c r="K250" s="70">
        <v>45001</v>
      </c>
      <c r="L250" s="87" t="s">
        <v>3426</v>
      </c>
      <c r="M250" s="87" t="s">
        <v>325</v>
      </c>
      <c r="N250" s="69" t="s">
        <v>3282</v>
      </c>
      <c r="O250" s="71">
        <v>8876330</v>
      </c>
      <c r="P250" s="71">
        <v>0</v>
      </c>
    </row>
    <row r="251" spans="1:16" ht="43.2" x14ac:dyDescent="0.3">
      <c r="A251" s="87"/>
      <c r="B251" s="87"/>
      <c r="C251" s="87"/>
      <c r="D251" s="87"/>
      <c r="E251" s="87"/>
      <c r="F251" s="87"/>
      <c r="G251" s="87"/>
      <c r="H251" s="91"/>
      <c r="I251" s="91"/>
      <c r="J251" s="69" t="s">
        <v>3438</v>
      </c>
      <c r="K251" s="70">
        <v>45000</v>
      </c>
      <c r="L251" s="69" t="s">
        <v>1964</v>
      </c>
      <c r="M251" s="86" t="s">
        <v>262</v>
      </c>
      <c r="N251" s="69" t="s">
        <v>3436</v>
      </c>
      <c r="O251" s="71">
        <v>1492300</v>
      </c>
      <c r="P251" s="71">
        <v>29846</v>
      </c>
    </row>
    <row r="252" spans="1:16" ht="28.8" x14ac:dyDescent="0.3">
      <c r="A252" s="87"/>
      <c r="B252" s="87"/>
      <c r="C252" s="87"/>
      <c r="D252" s="87"/>
      <c r="E252" s="87"/>
      <c r="F252" s="87"/>
      <c r="G252" s="87"/>
      <c r="H252" s="91"/>
      <c r="I252" s="91"/>
      <c r="J252" s="69" t="s">
        <v>3441</v>
      </c>
      <c r="K252" s="70">
        <v>45002</v>
      </c>
      <c r="L252" s="86" t="s">
        <v>90</v>
      </c>
      <c r="M252" s="87" t="s">
        <v>262</v>
      </c>
      <c r="N252" s="69" t="s">
        <v>3439</v>
      </c>
      <c r="O252" s="71">
        <v>1340000</v>
      </c>
      <c r="P252" s="71">
        <v>0</v>
      </c>
    </row>
    <row r="253" spans="1:16" ht="28.8" x14ac:dyDescent="0.3">
      <c r="A253" s="87"/>
      <c r="B253" s="87"/>
      <c r="C253" s="87"/>
      <c r="D253" s="87"/>
      <c r="E253" s="87"/>
      <c r="F253" s="87"/>
      <c r="G253" s="87"/>
      <c r="H253" s="91"/>
      <c r="I253" s="91"/>
      <c r="J253" s="69" t="s">
        <v>3445</v>
      </c>
      <c r="K253" s="70">
        <v>45008</v>
      </c>
      <c r="L253" s="87" t="s">
        <v>90</v>
      </c>
      <c r="M253" s="86" t="s">
        <v>1472</v>
      </c>
      <c r="N253" s="69" t="s">
        <v>3442</v>
      </c>
      <c r="O253" s="71">
        <v>1410000</v>
      </c>
      <c r="P253" s="71">
        <v>0</v>
      </c>
    </row>
    <row r="254" spans="1:16" ht="28.8" x14ac:dyDescent="0.3">
      <c r="A254" s="87"/>
      <c r="B254" s="87"/>
      <c r="C254" s="87"/>
      <c r="D254" s="87"/>
      <c r="E254" s="87"/>
      <c r="F254" s="87"/>
      <c r="G254" s="87"/>
      <c r="H254" s="91"/>
      <c r="I254" s="91"/>
      <c r="J254" s="69" t="s">
        <v>3448</v>
      </c>
      <c r="K254" s="70">
        <v>45021</v>
      </c>
      <c r="L254" s="69" t="s">
        <v>89</v>
      </c>
      <c r="M254" s="87" t="s">
        <v>1472</v>
      </c>
      <c r="N254" s="69" t="s">
        <v>3446</v>
      </c>
      <c r="O254" s="71">
        <v>978000</v>
      </c>
      <c r="P254" s="71">
        <v>0</v>
      </c>
    </row>
    <row r="255" spans="1:16" ht="28.8" x14ac:dyDescent="0.3">
      <c r="A255" s="87"/>
      <c r="B255" s="87"/>
      <c r="C255" s="87"/>
      <c r="D255" s="87"/>
      <c r="E255" s="87"/>
      <c r="F255" s="87"/>
      <c r="G255" s="87"/>
      <c r="H255" s="91"/>
      <c r="I255" s="91"/>
      <c r="J255" s="69" t="s">
        <v>3451</v>
      </c>
      <c r="K255" s="70">
        <v>45012</v>
      </c>
      <c r="L255" s="69" t="s">
        <v>90</v>
      </c>
      <c r="M255" s="86" t="s">
        <v>1474</v>
      </c>
      <c r="N255" s="69" t="s">
        <v>3449</v>
      </c>
      <c r="O255" s="71">
        <v>1400000</v>
      </c>
      <c r="P255" s="71">
        <v>0</v>
      </c>
    </row>
    <row r="256" spans="1:16" ht="28.8" x14ac:dyDescent="0.3">
      <c r="A256" s="87"/>
      <c r="B256" s="87"/>
      <c r="C256" s="87"/>
      <c r="D256" s="87"/>
      <c r="E256" s="87"/>
      <c r="F256" s="87"/>
      <c r="G256" s="87"/>
      <c r="H256" s="91"/>
      <c r="I256" s="91"/>
      <c r="J256" s="69" t="s">
        <v>3454</v>
      </c>
      <c r="K256" s="70">
        <v>45009</v>
      </c>
      <c r="L256" s="69" t="s">
        <v>89</v>
      </c>
      <c r="M256" s="87" t="s">
        <v>1474</v>
      </c>
      <c r="N256" s="69" t="s">
        <v>3452</v>
      </c>
      <c r="O256" s="71">
        <v>951000</v>
      </c>
      <c r="P256" s="71">
        <v>0</v>
      </c>
    </row>
    <row r="257" spans="1:16" ht="28.8" x14ac:dyDescent="0.3">
      <c r="A257" s="87"/>
      <c r="B257" s="87"/>
      <c r="C257" s="87"/>
      <c r="D257" s="87"/>
      <c r="E257" s="87"/>
      <c r="F257" s="87"/>
      <c r="G257" s="87"/>
      <c r="H257" s="91"/>
      <c r="I257" s="91"/>
      <c r="J257" s="69" t="s">
        <v>3554</v>
      </c>
      <c r="K257" s="70">
        <v>45008</v>
      </c>
      <c r="L257" s="69" t="s">
        <v>267</v>
      </c>
      <c r="M257" s="86" t="s">
        <v>338</v>
      </c>
      <c r="N257" s="69" t="s">
        <v>3552</v>
      </c>
      <c r="O257" s="71">
        <v>1496050</v>
      </c>
      <c r="P257" s="71">
        <v>29921</v>
      </c>
    </row>
    <row r="258" spans="1:16" ht="28.8" x14ac:dyDescent="0.3">
      <c r="A258" s="87"/>
      <c r="B258" s="87"/>
      <c r="C258" s="87"/>
      <c r="D258" s="87"/>
      <c r="E258" s="87"/>
      <c r="F258" s="87"/>
      <c r="G258" s="87"/>
      <c r="H258" s="91"/>
      <c r="I258" s="91"/>
      <c r="J258" s="69" t="s">
        <v>3558</v>
      </c>
      <c r="K258" s="70">
        <v>45009</v>
      </c>
      <c r="L258" s="69" t="s">
        <v>90</v>
      </c>
      <c r="M258" s="87" t="s">
        <v>338</v>
      </c>
      <c r="N258" s="69" t="s">
        <v>3556</v>
      </c>
      <c r="O258" s="71">
        <v>1435000</v>
      </c>
      <c r="P258" s="71">
        <v>0</v>
      </c>
    </row>
    <row r="259" spans="1:16" ht="28.8" x14ac:dyDescent="0.3">
      <c r="A259" s="87"/>
      <c r="B259" s="87"/>
      <c r="C259" s="87"/>
      <c r="D259" s="87"/>
      <c r="E259" s="87"/>
      <c r="F259" s="87"/>
      <c r="G259" s="87"/>
      <c r="H259" s="91"/>
      <c r="I259" s="91"/>
      <c r="J259" s="69" t="s">
        <v>3562</v>
      </c>
      <c r="K259" s="70">
        <v>45012</v>
      </c>
      <c r="L259" s="69" t="s">
        <v>89</v>
      </c>
      <c r="M259" s="87" t="s">
        <v>338</v>
      </c>
      <c r="N259" s="69" t="s">
        <v>3560</v>
      </c>
      <c r="O259" s="71">
        <v>970000</v>
      </c>
      <c r="P259" s="71">
        <v>0</v>
      </c>
    </row>
    <row r="260" spans="1:16" ht="28.8" x14ac:dyDescent="0.3">
      <c r="A260" s="87"/>
      <c r="B260" s="87"/>
      <c r="C260" s="87"/>
      <c r="D260" s="87"/>
      <c r="E260" s="87"/>
      <c r="F260" s="87"/>
      <c r="G260" s="87"/>
      <c r="H260" s="91"/>
      <c r="I260" s="91"/>
      <c r="J260" s="69" t="s">
        <v>3565</v>
      </c>
      <c r="K260" s="70">
        <v>45013</v>
      </c>
      <c r="L260" s="69" t="s">
        <v>267</v>
      </c>
      <c r="M260" s="86" t="s">
        <v>266</v>
      </c>
      <c r="N260" s="69" t="s">
        <v>3563</v>
      </c>
      <c r="O260" s="71">
        <v>1476600</v>
      </c>
      <c r="P260" s="71">
        <v>29532</v>
      </c>
    </row>
    <row r="261" spans="1:16" ht="28.8" x14ac:dyDescent="0.3">
      <c r="A261" s="87"/>
      <c r="B261" s="87"/>
      <c r="C261" s="87"/>
      <c r="D261" s="87"/>
      <c r="E261" s="87"/>
      <c r="F261" s="87"/>
      <c r="G261" s="87"/>
      <c r="H261" s="91"/>
      <c r="I261" s="91"/>
      <c r="J261" s="69" t="s">
        <v>3568</v>
      </c>
      <c r="K261" s="70">
        <v>45020</v>
      </c>
      <c r="L261" s="69" t="s">
        <v>90</v>
      </c>
      <c r="M261" s="87" t="s">
        <v>266</v>
      </c>
      <c r="N261" s="69" t="s">
        <v>3566</v>
      </c>
      <c r="O261" s="71">
        <v>1495000</v>
      </c>
      <c r="P261" s="71">
        <v>0</v>
      </c>
    </row>
    <row r="262" spans="1:16" ht="28.8" x14ac:dyDescent="0.3">
      <c r="A262" s="87"/>
      <c r="B262" s="87"/>
      <c r="C262" s="87"/>
      <c r="D262" s="87"/>
      <c r="E262" s="87"/>
      <c r="F262" s="87"/>
      <c r="G262" s="87"/>
      <c r="H262" s="91"/>
      <c r="I262" s="91"/>
      <c r="J262" s="69" t="s">
        <v>3571</v>
      </c>
      <c r="K262" s="70">
        <v>45015</v>
      </c>
      <c r="L262" s="69" t="s">
        <v>89</v>
      </c>
      <c r="M262" s="87" t="s">
        <v>266</v>
      </c>
      <c r="N262" s="69" t="s">
        <v>3569</v>
      </c>
      <c r="O262" s="71">
        <v>993000</v>
      </c>
      <c r="P262" s="71">
        <v>0</v>
      </c>
    </row>
    <row r="263" spans="1:16" ht="28.8" x14ac:dyDescent="0.3">
      <c r="A263" s="87"/>
      <c r="B263" s="87"/>
      <c r="C263" s="87"/>
      <c r="D263" s="87"/>
      <c r="E263" s="87"/>
      <c r="F263" s="87"/>
      <c r="G263" s="87"/>
      <c r="H263" s="91"/>
      <c r="I263" s="91"/>
      <c r="J263" s="69" t="s">
        <v>3574</v>
      </c>
      <c r="K263" s="70">
        <v>45016</v>
      </c>
      <c r="L263" s="69" t="s">
        <v>267</v>
      </c>
      <c r="M263" s="86" t="s">
        <v>348</v>
      </c>
      <c r="N263" s="69" t="s">
        <v>3572</v>
      </c>
      <c r="O263" s="71">
        <v>1483200</v>
      </c>
      <c r="P263" s="71">
        <v>29664</v>
      </c>
    </row>
    <row r="264" spans="1:16" ht="28.8" x14ac:dyDescent="0.3">
      <c r="A264" s="87"/>
      <c r="B264" s="87"/>
      <c r="C264" s="87"/>
      <c r="D264" s="87"/>
      <c r="E264" s="87"/>
      <c r="F264" s="87"/>
      <c r="G264" s="87"/>
      <c r="H264" s="91"/>
      <c r="I264" s="91"/>
      <c r="J264" s="69" t="s">
        <v>3577</v>
      </c>
      <c r="K264" s="70">
        <v>45013</v>
      </c>
      <c r="L264" s="69" t="s">
        <v>90</v>
      </c>
      <c r="M264" s="87" t="s">
        <v>348</v>
      </c>
      <c r="N264" s="69" t="s">
        <v>3575</v>
      </c>
      <c r="O264" s="71">
        <v>1465000</v>
      </c>
      <c r="P264" s="71">
        <v>0</v>
      </c>
    </row>
    <row r="265" spans="1:16" ht="28.8" x14ac:dyDescent="0.3">
      <c r="A265" s="87"/>
      <c r="B265" s="87"/>
      <c r="C265" s="87"/>
      <c r="D265" s="87"/>
      <c r="E265" s="87"/>
      <c r="F265" s="87"/>
      <c r="G265" s="87"/>
      <c r="H265" s="91"/>
      <c r="I265" s="91"/>
      <c r="J265" s="69" t="s">
        <v>3580</v>
      </c>
      <c r="K265" s="70">
        <v>45020</v>
      </c>
      <c r="L265" s="69" t="s">
        <v>89</v>
      </c>
      <c r="M265" s="87" t="s">
        <v>348</v>
      </c>
      <c r="N265" s="69" t="s">
        <v>3578</v>
      </c>
      <c r="O265" s="71">
        <v>980000</v>
      </c>
      <c r="P265" s="71">
        <v>0</v>
      </c>
    </row>
    <row r="266" spans="1:16" ht="43.2" x14ac:dyDescent="0.3">
      <c r="A266" s="87"/>
      <c r="B266" s="87"/>
      <c r="C266" s="87"/>
      <c r="D266" s="87"/>
      <c r="E266" s="87"/>
      <c r="F266" s="87"/>
      <c r="G266" s="87"/>
      <c r="H266" s="91"/>
      <c r="I266" s="91"/>
      <c r="J266" s="69" t="s">
        <v>3583</v>
      </c>
      <c r="K266" s="70">
        <v>45015</v>
      </c>
      <c r="L266" s="69" t="s">
        <v>267</v>
      </c>
      <c r="M266" s="86" t="s">
        <v>268</v>
      </c>
      <c r="N266" s="69" t="s">
        <v>3581</v>
      </c>
      <c r="O266" s="71">
        <v>1492450</v>
      </c>
      <c r="P266" s="71">
        <v>29849</v>
      </c>
    </row>
    <row r="267" spans="1:16" ht="43.2" x14ac:dyDescent="0.3">
      <c r="A267" s="87"/>
      <c r="B267" s="87"/>
      <c r="C267" s="87"/>
      <c r="D267" s="87"/>
      <c r="E267" s="87"/>
      <c r="F267" s="87"/>
      <c r="G267" s="87"/>
      <c r="H267" s="91"/>
      <c r="I267" s="91"/>
      <c r="J267" s="69" t="s">
        <v>3586</v>
      </c>
      <c r="K267" s="70">
        <v>45022</v>
      </c>
      <c r="L267" s="69" t="s">
        <v>90</v>
      </c>
      <c r="M267" s="87" t="s">
        <v>268</v>
      </c>
      <c r="N267" s="69" t="s">
        <v>3584</v>
      </c>
      <c r="O267" s="71">
        <v>1490000</v>
      </c>
      <c r="P267" s="71">
        <v>0</v>
      </c>
    </row>
    <row r="268" spans="1:16" ht="28.8" x14ac:dyDescent="0.3">
      <c r="A268" s="87"/>
      <c r="B268" s="87"/>
      <c r="C268" s="87"/>
      <c r="D268" s="87"/>
      <c r="E268" s="87"/>
      <c r="F268" s="87"/>
      <c r="G268" s="87"/>
      <c r="H268" s="91"/>
      <c r="I268" s="91"/>
      <c r="J268" s="69" t="s">
        <v>3589</v>
      </c>
      <c r="K268" s="70">
        <v>45019</v>
      </c>
      <c r="L268" s="69" t="s">
        <v>89</v>
      </c>
      <c r="M268" s="87" t="s">
        <v>268</v>
      </c>
      <c r="N268" s="69" t="s">
        <v>3587</v>
      </c>
      <c r="O268" s="71">
        <v>918000</v>
      </c>
      <c r="P268" s="71">
        <v>0</v>
      </c>
    </row>
    <row r="269" spans="1:16" ht="43.2" x14ac:dyDescent="0.3">
      <c r="A269" s="87"/>
      <c r="B269" s="87"/>
      <c r="C269" s="87"/>
      <c r="D269" s="87"/>
      <c r="E269" s="87"/>
      <c r="F269" s="87"/>
      <c r="G269" s="87"/>
      <c r="H269" s="91"/>
      <c r="I269" s="91"/>
      <c r="J269" s="69" t="s">
        <v>3976</v>
      </c>
      <c r="K269" s="70">
        <v>45062</v>
      </c>
      <c r="L269" s="86" t="s">
        <v>354</v>
      </c>
      <c r="M269" s="86" t="s">
        <v>1450</v>
      </c>
      <c r="N269" s="69" t="s">
        <v>3972</v>
      </c>
      <c r="O269" s="71">
        <v>909000</v>
      </c>
      <c r="P269" s="71">
        <v>0</v>
      </c>
    </row>
    <row r="270" spans="1:16" ht="43.2" x14ac:dyDescent="0.3">
      <c r="A270" s="87"/>
      <c r="B270" s="87"/>
      <c r="C270" s="87"/>
      <c r="D270" s="87"/>
      <c r="E270" s="87"/>
      <c r="F270" s="87"/>
      <c r="G270" s="87"/>
      <c r="H270" s="91"/>
      <c r="I270" s="91"/>
      <c r="J270" s="69" t="s">
        <v>3979</v>
      </c>
      <c r="K270" s="88">
        <v>45063</v>
      </c>
      <c r="L270" s="87" t="s">
        <v>354</v>
      </c>
      <c r="M270" s="87" t="s">
        <v>1450</v>
      </c>
      <c r="N270" s="69" t="s">
        <v>3977</v>
      </c>
      <c r="O270" s="71">
        <v>317600</v>
      </c>
      <c r="P270" s="71">
        <v>0</v>
      </c>
    </row>
    <row r="271" spans="1:16" ht="43.2" x14ac:dyDescent="0.3">
      <c r="A271" s="87"/>
      <c r="B271" s="87"/>
      <c r="C271" s="87"/>
      <c r="D271" s="87"/>
      <c r="E271" s="87"/>
      <c r="F271" s="87"/>
      <c r="G271" s="87"/>
      <c r="H271" s="91"/>
      <c r="I271" s="91"/>
      <c r="J271" s="69" t="s">
        <v>3982</v>
      </c>
      <c r="K271" s="89">
        <v>45063</v>
      </c>
      <c r="L271" s="87" t="s">
        <v>354</v>
      </c>
      <c r="M271" s="87" t="s">
        <v>1450</v>
      </c>
      <c r="N271" s="69" t="s">
        <v>3980</v>
      </c>
      <c r="O271" s="71">
        <v>864000</v>
      </c>
      <c r="P271" s="71">
        <v>0</v>
      </c>
    </row>
    <row r="272" spans="1:16" ht="43.2" x14ac:dyDescent="0.3">
      <c r="A272" s="87"/>
      <c r="B272" s="87"/>
      <c r="C272" s="87"/>
      <c r="D272" s="87"/>
      <c r="E272" s="87"/>
      <c r="F272" s="87"/>
      <c r="G272" s="87"/>
      <c r="H272" s="91"/>
      <c r="I272" s="91"/>
      <c r="J272" s="69" t="s">
        <v>4099</v>
      </c>
      <c r="K272" s="89">
        <v>45063</v>
      </c>
      <c r="L272" s="69" t="s">
        <v>4095</v>
      </c>
      <c r="M272" s="69" t="s">
        <v>1475</v>
      </c>
      <c r="N272" s="69" t="s">
        <v>4097</v>
      </c>
      <c r="O272" s="71">
        <v>1240000</v>
      </c>
      <c r="P272" s="71">
        <v>0</v>
      </c>
    </row>
    <row r="273" spans="1:16" ht="43.2" x14ac:dyDescent="0.3">
      <c r="A273" s="87"/>
      <c r="B273" s="87"/>
      <c r="C273" s="87"/>
      <c r="D273" s="87"/>
      <c r="E273" s="87"/>
      <c r="F273" s="87"/>
      <c r="G273" s="87"/>
      <c r="H273" s="91"/>
      <c r="I273" s="91"/>
      <c r="J273" s="69" t="s">
        <v>4104</v>
      </c>
      <c r="K273" s="70">
        <v>45061</v>
      </c>
      <c r="L273" s="69" t="s">
        <v>4100</v>
      </c>
      <c r="M273" s="69" t="s">
        <v>1478</v>
      </c>
      <c r="N273" s="69" t="s">
        <v>4102</v>
      </c>
      <c r="O273" s="71">
        <v>1460000</v>
      </c>
      <c r="P273" s="71">
        <v>0</v>
      </c>
    </row>
    <row r="274" spans="1:16" ht="57.6" x14ac:dyDescent="0.3">
      <c r="A274" s="87"/>
      <c r="B274" s="87"/>
      <c r="C274" s="87"/>
      <c r="D274" s="87"/>
      <c r="E274" s="87"/>
      <c r="F274" s="87"/>
      <c r="G274" s="87"/>
      <c r="H274" s="91"/>
      <c r="I274" s="91"/>
      <c r="J274" s="69" t="s">
        <v>4107</v>
      </c>
      <c r="K274" s="70">
        <v>45048</v>
      </c>
      <c r="L274" s="86" t="s">
        <v>354</v>
      </c>
      <c r="M274" s="69" t="s">
        <v>338</v>
      </c>
      <c r="N274" s="69" t="s">
        <v>4105</v>
      </c>
      <c r="O274" s="71">
        <v>2625000</v>
      </c>
      <c r="P274" s="71">
        <v>78750</v>
      </c>
    </row>
    <row r="275" spans="1:16" ht="28.8" x14ac:dyDescent="0.3">
      <c r="A275" s="87"/>
      <c r="B275" s="87"/>
      <c r="C275" s="87"/>
      <c r="D275" s="87"/>
      <c r="E275" s="87"/>
      <c r="F275" s="87"/>
      <c r="G275" s="87"/>
      <c r="H275" s="72" t="s">
        <v>3803</v>
      </c>
      <c r="I275" s="90">
        <v>45069</v>
      </c>
      <c r="J275" s="69" t="s">
        <v>3721</v>
      </c>
      <c r="K275" s="70">
        <v>45057</v>
      </c>
      <c r="L275" s="87" t="s">
        <v>354</v>
      </c>
      <c r="M275" s="86" t="s">
        <v>1476</v>
      </c>
      <c r="N275" s="69" t="s">
        <v>3718</v>
      </c>
      <c r="O275" s="71">
        <v>18540000</v>
      </c>
      <c r="P275" s="71">
        <v>741600</v>
      </c>
    </row>
    <row r="276" spans="1:16" ht="43.2" x14ac:dyDescent="0.3">
      <c r="A276" s="87"/>
      <c r="B276" s="87"/>
      <c r="C276" s="87"/>
      <c r="D276" s="87"/>
      <c r="E276" s="87"/>
      <c r="F276" s="87"/>
      <c r="G276" s="87"/>
      <c r="H276" s="72" t="s">
        <v>3806</v>
      </c>
      <c r="I276" s="92">
        <v>45069</v>
      </c>
      <c r="J276" s="69" t="s">
        <v>3730</v>
      </c>
      <c r="K276" s="70">
        <v>45042</v>
      </c>
      <c r="L276" s="86" t="s">
        <v>267</v>
      </c>
      <c r="M276" s="87" t="s">
        <v>1476</v>
      </c>
      <c r="N276" s="69" t="s">
        <v>3728</v>
      </c>
      <c r="O276" s="71">
        <v>1449100</v>
      </c>
      <c r="P276" s="71">
        <v>28982</v>
      </c>
    </row>
    <row r="277" spans="1:16" ht="43.2" x14ac:dyDescent="0.3">
      <c r="A277" s="87"/>
      <c r="B277" s="87"/>
      <c r="C277" s="87"/>
      <c r="D277" s="87"/>
      <c r="E277" s="87"/>
      <c r="F277" s="87"/>
      <c r="G277" s="87"/>
      <c r="H277" s="72" t="s">
        <v>3809</v>
      </c>
      <c r="I277" s="92">
        <v>45069</v>
      </c>
      <c r="J277" s="69" t="s">
        <v>3739</v>
      </c>
      <c r="K277" s="70">
        <v>45049</v>
      </c>
      <c r="L277" s="87" t="s">
        <v>267</v>
      </c>
      <c r="M277" s="87" t="s">
        <v>1476</v>
      </c>
      <c r="N277" s="69" t="s">
        <v>3736</v>
      </c>
      <c r="O277" s="71">
        <v>1450100</v>
      </c>
      <c r="P277" s="71">
        <v>29002</v>
      </c>
    </row>
    <row r="278" spans="1:16" ht="43.2" x14ac:dyDescent="0.3">
      <c r="A278" s="87"/>
      <c r="B278" s="87"/>
      <c r="C278" s="87"/>
      <c r="D278" s="87"/>
      <c r="E278" s="87"/>
      <c r="F278" s="87"/>
      <c r="G278" s="87"/>
      <c r="H278" s="72" t="s">
        <v>3811</v>
      </c>
      <c r="I278" s="92">
        <v>45069</v>
      </c>
      <c r="J278" s="69" t="s">
        <v>3748</v>
      </c>
      <c r="K278" s="70">
        <v>45043</v>
      </c>
      <c r="L278" s="86" t="s">
        <v>90</v>
      </c>
      <c r="M278" s="87" t="s">
        <v>1476</v>
      </c>
      <c r="N278" s="69" t="s">
        <v>3745</v>
      </c>
      <c r="O278" s="71">
        <v>1475000</v>
      </c>
      <c r="P278" s="71">
        <v>0</v>
      </c>
    </row>
    <row r="279" spans="1:16" ht="43.2" x14ac:dyDescent="0.3">
      <c r="A279" s="87"/>
      <c r="B279" s="87"/>
      <c r="C279" s="87"/>
      <c r="D279" s="87"/>
      <c r="E279" s="87"/>
      <c r="F279" s="87"/>
      <c r="G279" s="87"/>
      <c r="H279" s="72" t="s">
        <v>3813</v>
      </c>
      <c r="I279" s="92">
        <v>45069</v>
      </c>
      <c r="J279" s="69" t="s">
        <v>3752</v>
      </c>
      <c r="K279" s="70">
        <v>45050</v>
      </c>
      <c r="L279" s="87" t="s">
        <v>90</v>
      </c>
      <c r="M279" s="87" t="s">
        <v>1476</v>
      </c>
      <c r="N279" s="69" t="s">
        <v>3749</v>
      </c>
      <c r="O279" s="71">
        <v>1490000</v>
      </c>
      <c r="P279" s="71">
        <v>0</v>
      </c>
    </row>
    <row r="280" spans="1:16" ht="28.8" x14ac:dyDescent="0.3">
      <c r="A280" s="87"/>
      <c r="B280" s="87"/>
      <c r="C280" s="87"/>
      <c r="D280" s="87"/>
      <c r="E280" s="87"/>
      <c r="F280" s="87"/>
      <c r="G280" s="87"/>
      <c r="H280" s="72" t="s">
        <v>3721</v>
      </c>
      <c r="I280" s="92">
        <v>45069</v>
      </c>
      <c r="J280" s="69" t="s">
        <v>3756</v>
      </c>
      <c r="K280" s="70">
        <v>45044</v>
      </c>
      <c r="L280" s="86" t="s">
        <v>89</v>
      </c>
      <c r="M280" s="87" t="s">
        <v>1476</v>
      </c>
      <c r="N280" s="69" t="s">
        <v>3754</v>
      </c>
      <c r="O280" s="71">
        <v>980000</v>
      </c>
      <c r="P280" s="71">
        <v>0</v>
      </c>
    </row>
    <row r="281" spans="1:16" ht="28.8" x14ac:dyDescent="0.3">
      <c r="A281" s="87"/>
      <c r="B281" s="87"/>
      <c r="C281" s="87"/>
      <c r="D281" s="87"/>
      <c r="E281" s="87"/>
      <c r="F281" s="87"/>
      <c r="G281" s="87"/>
      <c r="H281" s="72" t="s">
        <v>3730</v>
      </c>
      <c r="I281" s="92">
        <v>45069</v>
      </c>
      <c r="J281" s="69" t="s">
        <v>3760</v>
      </c>
      <c r="K281" s="70">
        <v>45051</v>
      </c>
      <c r="L281" s="87" t="s">
        <v>89</v>
      </c>
      <c r="M281" s="87" t="s">
        <v>1476</v>
      </c>
      <c r="N281" s="69" t="s">
        <v>3757</v>
      </c>
      <c r="O281" s="71">
        <v>970000</v>
      </c>
      <c r="P281" s="71">
        <v>0</v>
      </c>
    </row>
    <row r="282" spans="1:16" ht="28.8" x14ac:dyDescent="0.3">
      <c r="A282" s="87"/>
      <c r="B282" s="87"/>
      <c r="C282" s="87"/>
      <c r="D282" s="87"/>
      <c r="E282" s="87"/>
      <c r="F282" s="87"/>
      <c r="G282" s="87"/>
      <c r="H282" s="72" t="s">
        <v>3739</v>
      </c>
      <c r="I282" s="92">
        <v>45069</v>
      </c>
      <c r="J282" s="69" t="s">
        <v>3765</v>
      </c>
      <c r="K282" s="70">
        <v>45050</v>
      </c>
      <c r="L282" s="69" t="s">
        <v>3761</v>
      </c>
      <c r="M282" s="87" t="s">
        <v>1476</v>
      </c>
      <c r="N282" s="69" t="s">
        <v>3763</v>
      </c>
      <c r="O282" s="71">
        <v>33600000</v>
      </c>
      <c r="P282" s="71">
        <v>3783784</v>
      </c>
    </row>
    <row r="283" spans="1:16" ht="43.2" x14ac:dyDescent="0.3">
      <c r="A283" s="87"/>
      <c r="B283" s="87"/>
      <c r="C283" s="87"/>
      <c r="D283" s="87"/>
      <c r="E283" s="87"/>
      <c r="F283" s="87"/>
      <c r="G283" s="87"/>
      <c r="H283" s="72" t="s">
        <v>3748</v>
      </c>
      <c r="I283" s="92">
        <v>45069</v>
      </c>
      <c r="J283" s="69" t="s">
        <v>3769</v>
      </c>
      <c r="K283" s="88">
        <v>45057</v>
      </c>
      <c r="L283" s="86" t="s">
        <v>3023</v>
      </c>
      <c r="M283" s="86" t="s">
        <v>1477</v>
      </c>
      <c r="N283" s="69" t="s">
        <v>3767</v>
      </c>
      <c r="O283" s="71">
        <v>2000000</v>
      </c>
      <c r="P283" s="71">
        <v>300000</v>
      </c>
    </row>
    <row r="284" spans="1:16" ht="43.2" x14ac:dyDescent="0.3">
      <c r="A284" s="87"/>
      <c r="B284" s="87"/>
      <c r="C284" s="87"/>
      <c r="D284" s="87"/>
      <c r="E284" s="87"/>
      <c r="F284" s="87"/>
      <c r="G284" s="87"/>
      <c r="H284" s="72" t="s">
        <v>3752</v>
      </c>
      <c r="I284" s="92">
        <v>45069</v>
      </c>
      <c r="J284" s="69" t="s">
        <v>3771</v>
      </c>
      <c r="K284" s="89">
        <v>45057</v>
      </c>
      <c r="L284" s="87" t="s">
        <v>3023</v>
      </c>
      <c r="M284" s="87" t="s">
        <v>1477</v>
      </c>
      <c r="N284" s="69" t="s">
        <v>3767</v>
      </c>
      <c r="O284" s="71">
        <v>2000000</v>
      </c>
      <c r="P284" s="71">
        <v>100000</v>
      </c>
    </row>
    <row r="285" spans="1:16" ht="43.2" x14ac:dyDescent="0.3">
      <c r="A285" s="87"/>
      <c r="B285" s="87"/>
      <c r="C285" s="87"/>
      <c r="D285" s="87"/>
      <c r="E285" s="87"/>
      <c r="F285" s="87"/>
      <c r="G285" s="87"/>
      <c r="H285" s="72" t="s">
        <v>3756</v>
      </c>
      <c r="I285" s="92">
        <v>45069</v>
      </c>
      <c r="J285" s="69" t="s">
        <v>3773</v>
      </c>
      <c r="K285" s="89">
        <v>45057</v>
      </c>
      <c r="L285" s="87" t="s">
        <v>3023</v>
      </c>
      <c r="M285" s="87" t="s">
        <v>1477</v>
      </c>
      <c r="N285" s="69" t="s">
        <v>3767</v>
      </c>
      <c r="O285" s="71">
        <v>2000000</v>
      </c>
      <c r="P285" s="71">
        <v>300000</v>
      </c>
    </row>
    <row r="286" spans="1:16" ht="43.2" x14ac:dyDescent="0.3">
      <c r="A286" s="87"/>
      <c r="B286" s="87"/>
      <c r="C286" s="86" t="s">
        <v>2437</v>
      </c>
      <c r="D286" s="88">
        <v>44972</v>
      </c>
      <c r="E286" s="86" t="s">
        <v>2436</v>
      </c>
      <c r="F286" s="88">
        <v>44973</v>
      </c>
      <c r="G286" s="69" t="s">
        <v>189</v>
      </c>
      <c r="H286" s="72" t="s">
        <v>1761</v>
      </c>
      <c r="I286" s="90">
        <v>44971</v>
      </c>
      <c r="J286" s="69" t="s">
        <v>1793</v>
      </c>
      <c r="K286" s="70">
        <v>44936</v>
      </c>
      <c r="L286" s="69" t="s">
        <v>354</v>
      </c>
      <c r="M286" s="69" t="s">
        <v>338</v>
      </c>
      <c r="N286" s="69" t="s">
        <v>1791</v>
      </c>
      <c r="O286" s="71">
        <v>506000</v>
      </c>
      <c r="P286" s="71">
        <v>0</v>
      </c>
    </row>
    <row r="287" spans="1:16" ht="43.2" x14ac:dyDescent="0.3">
      <c r="A287" s="87"/>
      <c r="B287" s="87"/>
      <c r="C287" s="87"/>
      <c r="D287" s="87"/>
      <c r="E287" s="87"/>
      <c r="F287" s="87"/>
      <c r="G287" s="86" t="s">
        <v>182</v>
      </c>
      <c r="H287" s="72" t="s">
        <v>1752</v>
      </c>
      <c r="I287" s="92">
        <v>44971</v>
      </c>
      <c r="J287" s="69" t="s">
        <v>1761</v>
      </c>
      <c r="K287" s="70">
        <v>44939</v>
      </c>
      <c r="L287" s="86" t="s">
        <v>1757</v>
      </c>
      <c r="M287" s="86" t="s">
        <v>162</v>
      </c>
      <c r="N287" s="69" t="s">
        <v>1759</v>
      </c>
      <c r="O287" s="71">
        <v>1400000</v>
      </c>
      <c r="P287" s="71">
        <v>0</v>
      </c>
    </row>
    <row r="288" spans="1:16" ht="43.2" x14ac:dyDescent="0.3">
      <c r="A288" s="87"/>
      <c r="B288" s="87"/>
      <c r="C288" s="87"/>
      <c r="D288" s="87"/>
      <c r="E288" s="87"/>
      <c r="F288" s="87"/>
      <c r="G288" s="87"/>
      <c r="H288" s="72" t="s">
        <v>1756</v>
      </c>
      <c r="I288" s="92">
        <v>44971</v>
      </c>
      <c r="J288" s="69" t="s">
        <v>1764</v>
      </c>
      <c r="K288" s="70">
        <v>44953</v>
      </c>
      <c r="L288" s="87" t="s">
        <v>1757</v>
      </c>
      <c r="M288" s="87" t="s">
        <v>162</v>
      </c>
      <c r="N288" s="69" t="s">
        <v>1762</v>
      </c>
      <c r="O288" s="71">
        <v>970000</v>
      </c>
      <c r="P288" s="71">
        <v>0</v>
      </c>
    </row>
    <row r="289" spans="1:16" ht="43.2" x14ac:dyDescent="0.3">
      <c r="A289" s="87"/>
      <c r="B289" s="87"/>
      <c r="C289" s="87"/>
      <c r="D289" s="87"/>
      <c r="E289" s="87"/>
      <c r="F289" s="87"/>
      <c r="G289" s="87"/>
      <c r="H289" s="72" t="s">
        <v>1748</v>
      </c>
      <c r="I289" s="92">
        <v>44971</v>
      </c>
      <c r="J289" s="69" t="s">
        <v>1756</v>
      </c>
      <c r="K289" s="70">
        <v>44958</v>
      </c>
      <c r="L289" s="69" t="s">
        <v>1623</v>
      </c>
      <c r="M289" s="69" t="s">
        <v>104</v>
      </c>
      <c r="N289" s="69" t="s">
        <v>1754</v>
      </c>
      <c r="O289" s="71">
        <v>181023</v>
      </c>
      <c r="P289" s="71">
        <v>0</v>
      </c>
    </row>
    <row r="290" spans="1:16" ht="28.8" x14ac:dyDescent="0.3">
      <c r="A290" s="87"/>
      <c r="B290" s="87"/>
      <c r="C290" s="87"/>
      <c r="D290" s="87"/>
      <c r="E290" s="87"/>
      <c r="F290" s="87"/>
      <c r="G290" s="87"/>
      <c r="H290" s="72" t="s">
        <v>1742</v>
      </c>
      <c r="I290" s="92">
        <v>44971</v>
      </c>
      <c r="J290" s="69" t="s">
        <v>1752</v>
      </c>
      <c r="K290" s="70">
        <v>44944</v>
      </c>
      <c r="L290" s="69" t="s">
        <v>89</v>
      </c>
      <c r="M290" s="86" t="s">
        <v>264</v>
      </c>
      <c r="N290" s="69" t="s">
        <v>1750</v>
      </c>
      <c r="O290" s="71">
        <v>954000</v>
      </c>
      <c r="P290" s="71">
        <v>0</v>
      </c>
    </row>
    <row r="291" spans="1:16" ht="43.2" x14ac:dyDescent="0.3">
      <c r="A291" s="87"/>
      <c r="B291" s="87"/>
      <c r="C291" s="87"/>
      <c r="D291" s="87"/>
      <c r="E291" s="87"/>
      <c r="F291" s="87"/>
      <c r="G291" s="87"/>
      <c r="H291" s="72" t="s">
        <v>1781</v>
      </c>
      <c r="I291" s="92">
        <v>44971</v>
      </c>
      <c r="J291" s="69" t="s">
        <v>1748</v>
      </c>
      <c r="K291" s="70">
        <v>44951</v>
      </c>
      <c r="L291" s="69" t="s">
        <v>90</v>
      </c>
      <c r="M291" s="87" t="s">
        <v>264</v>
      </c>
      <c r="N291" s="69" t="s">
        <v>1746</v>
      </c>
      <c r="O291" s="71">
        <v>1450000</v>
      </c>
      <c r="P291" s="71">
        <v>0</v>
      </c>
    </row>
    <row r="292" spans="1:16" ht="43.2" x14ac:dyDescent="0.3">
      <c r="A292" s="87"/>
      <c r="B292" s="87"/>
      <c r="C292" s="87"/>
      <c r="D292" s="87"/>
      <c r="E292" s="87"/>
      <c r="F292" s="87"/>
      <c r="G292" s="87"/>
      <c r="H292" s="72" t="s">
        <v>1778</v>
      </c>
      <c r="I292" s="92">
        <v>44971</v>
      </c>
      <c r="J292" s="69" t="s">
        <v>1742</v>
      </c>
      <c r="K292" s="70">
        <v>44952</v>
      </c>
      <c r="L292" s="69" t="s">
        <v>354</v>
      </c>
      <c r="M292" s="87" t="s">
        <v>264</v>
      </c>
      <c r="N292" s="69" t="s">
        <v>1739</v>
      </c>
      <c r="O292" s="71">
        <v>506000</v>
      </c>
      <c r="P292" s="71">
        <v>0</v>
      </c>
    </row>
    <row r="293" spans="1:16" ht="43.2" x14ac:dyDescent="0.3">
      <c r="A293" s="87"/>
      <c r="B293" s="87"/>
      <c r="C293" s="86" t="s">
        <v>2271</v>
      </c>
      <c r="D293" s="88">
        <v>44980</v>
      </c>
      <c r="E293" s="86" t="s">
        <v>2434</v>
      </c>
      <c r="F293" s="88">
        <v>44981</v>
      </c>
      <c r="G293" s="86" t="s">
        <v>220</v>
      </c>
      <c r="H293" s="72" t="s">
        <v>2392</v>
      </c>
      <c r="I293" s="90">
        <v>44979</v>
      </c>
      <c r="J293" s="69" t="s">
        <v>2130</v>
      </c>
      <c r="K293" s="70">
        <v>44964</v>
      </c>
      <c r="L293" s="69" t="s">
        <v>90</v>
      </c>
      <c r="M293" s="87" t="s">
        <v>264</v>
      </c>
      <c r="N293" s="69" t="s">
        <v>2128</v>
      </c>
      <c r="O293" s="71">
        <v>1450000</v>
      </c>
      <c r="P293" s="71">
        <v>0</v>
      </c>
    </row>
    <row r="294" spans="1:16" ht="28.8" x14ac:dyDescent="0.3">
      <c r="A294" s="87"/>
      <c r="B294" s="87"/>
      <c r="C294" s="87"/>
      <c r="D294" s="87"/>
      <c r="E294" s="87"/>
      <c r="F294" s="87"/>
      <c r="G294" s="87"/>
      <c r="H294" s="72" t="s">
        <v>2394</v>
      </c>
      <c r="I294" s="92">
        <v>44979</v>
      </c>
      <c r="J294" s="69" t="s">
        <v>2133</v>
      </c>
      <c r="K294" s="70">
        <v>44956</v>
      </c>
      <c r="L294" s="69" t="s">
        <v>89</v>
      </c>
      <c r="M294" s="87" t="s">
        <v>264</v>
      </c>
      <c r="N294" s="69" t="s">
        <v>2131</v>
      </c>
      <c r="O294" s="71">
        <v>961000</v>
      </c>
      <c r="P294" s="71">
        <v>0</v>
      </c>
    </row>
    <row r="295" spans="1:16" ht="43.2" x14ac:dyDescent="0.3">
      <c r="A295" s="87"/>
      <c r="B295" s="87"/>
      <c r="C295" s="87"/>
      <c r="D295" s="87"/>
      <c r="E295" s="87"/>
      <c r="F295" s="87"/>
      <c r="G295" s="87"/>
      <c r="H295" s="72" t="s">
        <v>2398</v>
      </c>
      <c r="I295" s="92">
        <v>44979</v>
      </c>
      <c r="J295" s="69" t="s">
        <v>2145</v>
      </c>
      <c r="K295" s="70">
        <v>44957</v>
      </c>
      <c r="L295" s="69" t="s">
        <v>90</v>
      </c>
      <c r="M295" s="69" t="s">
        <v>263</v>
      </c>
      <c r="N295" s="69" t="s">
        <v>2143</v>
      </c>
      <c r="O295" s="71">
        <v>1475000</v>
      </c>
      <c r="P295" s="71">
        <v>0</v>
      </c>
    </row>
    <row r="296" spans="1:16" ht="43.2" x14ac:dyDescent="0.3">
      <c r="A296" s="87"/>
      <c r="B296" s="87"/>
      <c r="C296" s="87"/>
      <c r="D296" s="87"/>
      <c r="E296" s="87"/>
      <c r="F296" s="87"/>
      <c r="G296" s="87"/>
      <c r="H296" s="72" t="s">
        <v>2402</v>
      </c>
      <c r="I296" s="92">
        <v>44979</v>
      </c>
      <c r="J296" s="69" t="s">
        <v>2153</v>
      </c>
      <c r="K296" s="70">
        <v>44958</v>
      </c>
      <c r="L296" s="69" t="s">
        <v>1964</v>
      </c>
      <c r="M296" s="69" t="s">
        <v>262</v>
      </c>
      <c r="N296" s="69" t="s">
        <v>2151</v>
      </c>
      <c r="O296" s="71">
        <v>1455900</v>
      </c>
      <c r="P296" s="71">
        <v>29118</v>
      </c>
    </row>
    <row r="297" spans="1:16" ht="43.2" x14ac:dyDescent="0.3">
      <c r="A297" s="87"/>
      <c r="B297" s="87"/>
      <c r="C297" s="87"/>
      <c r="D297" s="87"/>
      <c r="E297" s="87"/>
      <c r="F297" s="87"/>
      <c r="G297" s="87"/>
      <c r="H297" s="72" t="s">
        <v>2410</v>
      </c>
      <c r="I297" s="92">
        <v>44979</v>
      </c>
      <c r="J297" s="69" t="s">
        <v>2172</v>
      </c>
      <c r="K297" s="70">
        <v>44967</v>
      </c>
      <c r="L297" s="69" t="s">
        <v>90</v>
      </c>
      <c r="M297" s="69" t="s">
        <v>1472</v>
      </c>
      <c r="N297" s="69" t="s">
        <v>2170</v>
      </c>
      <c r="O297" s="71">
        <v>1355000</v>
      </c>
      <c r="P297" s="71">
        <v>0</v>
      </c>
    </row>
    <row r="298" spans="1:16" ht="43.2" x14ac:dyDescent="0.3">
      <c r="A298" s="87"/>
      <c r="B298" s="87"/>
      <c r="C298" s="87"/>
      <c r="D298" s="87"/>
      <c r="E298" s="87"/>
      <c r="F298" s="87"/>
      <c r="G298" s="87"/>
      <c r="H298" s="72" t="s">
        <v>2416</v>
      </c>
      <c r="I298" s="92">
        <v>44979</v>
      </c>
      <c r="J298" s="69" t="s">
        <v>190</v>
      </c>
      <c r="K298" s="70">
        <v>44960</v>
      </c>
      <c r="L298" s="69" t="s">
        <v>267</v>
      </c>
      <c r="M298" s="86" t="s">
        <v>1474</v>
      </c>
      <c r="N298" s="69" t="s">
        <v>2178</v>
      </c>
      <c r="O298" s="71">
        <v>1471350</v>
      </c>
      <c r="P298" s="71">
        <v>29427</v>
      </c>
    </row>
    <row r="299" spans="1:16" ht="28.8" x14ac:dyDescent="0.3">
      <c r="A299" s="87"/>
      <c r="B299" s="87"/>
      <c r="C299" s="87"/>
      <c r="D299" s="87"/>
      <c r="E299" s="87"/>
      <c r="F299" s="87"/>
      <c r="G299" s="87"/>
      <c r="H299" s="72" t="s">
        <v>2414</v>
      </c>
      <c r="I299" s="92">
        <v>44979</v>
      </c>
      <c r="J299" s="69" t="s">
        <v>2188</v>
      </c>
      <c r="K299" s="70">
        <v>44952</v>
      </c>
      <c r="L299" s="69" t="s">
        <v>89</v>
      </c>
      <c r="M299" s="87" t="s">
        <v>1474</v>
      </c>
      <c r="N299" s="69" t="s">
        <v>2186</v>
      </c>
      <c r="O299" s="71">
        <v>957000</v>
      </c>
      <c r="P299" s="71">
        <v>0</v>
      </c>
    </row>
    <row r="300" spans="1:16" ht="43.2" x14ac:dyDescent="0.3">
      <c r="A300" s="87"/>
      <c r="B300" s="87"/>
      <c r="C300" s="87"/>
      <c r="D300" s="87"/>
      <c r="E300" s="87"/>
      <c r="F300" s="87"/>
      <c r="G300" s="87"/>
      <c r="H300" s="72" t="s">
        <v>2390</v>
      </c>
      <c r="I300" s="92">
        <v>44979</v>
      </c>
      <c r="J300" s="69" t="s">
        <v>2127</v>
      </c>
      <c r="K300" s="70">
        <v>44953</v>
      </c>
      <c r="L300" s="86" t="s">
        <v>1964</v>
      </c>
      <c r="M300" s="69" t="s">
        <v>264</v>
      </c>
      <c r="N300" s="69" t="s">
        <v>2125</v>
      </c>
      <c r="O300" s="71">
        <v>1436150</v>
      </c>
      <c r="P300" s="71">
        <v>28723</v>
      </c>
    </row>
    <row r="301" spans="1:16" ht="43.2" x14ac:dyDescent="0.3">
      <c r="A301" s="87"/>
      <c r="B301" s="87"/>
      <c r="C301" s="87"/>
      <c r="D301" s="87"/>
      <c r="E301" s="87"/>
      <c r="F301" s="87"/>
      <c r="G301" s="87"/>
      <c r="H301" s="72" t="s">
        <v>2396</v>
      </c>
      <c r="I301" s="92">
        <v>44979</v>
      </c>
      <c r="J301" s="69" t="s">
        <v>2140</v>
      </c>
      <c r="K301" s="70">
        <v>44965</v>
      </c>
      <c r="L301" s="87" t="s">
        <v>1964</v>
      </c>
      <c r="M301" s="86" t="s">
        <v>263</v>
      </c>
      <c r="N301" s="69" t="s">
        <v>2138</v>
      </c>
      <c r="O301" s="71">
        <v>1447950</v>
      </c>
      <c r="P301" s="71">
        <v>28959</v>
      </c>
    </row>
    <row r="302" spans="1:16" ht="28.8" x14ac:dyDescent="0.3">
      <c r="A302" s="87"/>
      <c r="B302" s="87"/>
      <c r="C302" s="87"/>
      <c r="D302" s="87"/>
      <c r="E302" s="87"/>
      <c r="F302" s="87"/>
      <c r="G302" s="87"/>
      <c r="H302" s="72" t="s">
        <v>2400</v>
      </c>
      <c r="I302" s="92">
        <v>44979</v>
      </c>
      <c r="J302" s="69" t="s">
        <v>2149</v>
      </c>
      <c r="K302" s="70">
        <v>44973</v>
      </c>
      <c r="L302" s="69" t="s">
        <v>89</v>
      </c>
      <c r="M302" s="87" t="s">
        <v>263</v>
      </c>
      <c r="N302" s="69" t="s">
        <v>2147</v>
      </c>
      <c r="O302" s="71">
        <v>997000</v>
      </c>
      <c r="P302" s="71">
        <v>0</v>
      </c>
    </row>
    <row r="303" spans="1:16" ht="43.2" x14ac:dyDescent="0.3">
      <c r="A303" s="87"/>
      <c r="B303" s="87"/>
      <c r="C303" s="87"/>
      <c r="D303" s="87"/>
      <c r="E303" s="87"/>
      <c r="F303" s="87"/>
      <c r="G303" s="87"/>
      <c r="H303" s="72" t="s">
        <v>2404</v>
      </c>
      <c r="I303" s="92">
        <v>44979</v>
      </c>
      <c r="J303" s="69" t="s">
        <v>2158</v>
      </c>
      <c r="K303" s="70">
        <v>44974</v>
      </c>
      <c r="L303" s="69" t="s">
        <v>90</v>
      </c>
      <c r="M303" s="86" t="s">
        <v>262</v>
      </c>
      <c r="N303" s="69" t="s">
        <v>2156</v>
      </c>
      <c r="O303" s="71">
        <v>1495000</v>
      </c>
      <c r="P303" s="71">
        <v>0</v>
      </c>
    </row>
    <row r="304" spans="1:16" ht="28.8" x14ac:dyDescent="0.3">
      <c r="A304" s="87"/>
      <c r="B304" s="87"/>
      <c r="C304" s="87"/>
      <c r="D304" s="87"/>
      <c r="E304" s="87"/>
      <c r="F304" s="87"/>
      <c r="G304" s="87"/>
      <c r="H304" s="72" t="s">
        <v>2406</v>
      </c>
      <c r="I304" s="92">
        <v>44979</v>
      </c>
      <c r="J304" s="69" t="s">
        <v>2163</v>
      </c>
      <c r="K304" s="70">
        <v>44966</v>
      </c>
      <c r="L304" s="69" t="s">
        <v>89</v>
      </c>
      <c r="M304" s="87" t="s">
        <v>262</v>
      </c>
      <c r="N304" s="69" t="s">
        <v>2160</v>
      </c>
      <c r="O304" s="71">
        <v>948000</v>
      </c>
      <c r="P304" s="71">
        <v>0</v>
      </c>
    </row>
    <row r="305" spans="1:16" ht="43.2" x14ac:dyDescent="0.3">
      <c r="A305" s="87"/>
      <c r="B305" s="87"/>
      <c r="C305" s="87"/>
      <c r="D305" s="87"/>
      <c r="E305" s="87"/>
      <c r="F305" s="87"/>
      <c r="G305" s="87"/>
      <c r="H305" s="72" t="s">
        <v>2408</v>
      </c>
      <c r="I305" s="92">
        <v>44979</v>
      </c>
      <c r="J305" s="69" t="s">
        <v>2167</v>
      </c>
      <c r="K305" s="70">
        <v>44970</v>
      </c>
      <c r="L305" s="69" t="s">
        <v>267</v>
      </c>
      <c r="M305" s="86" t="s">
        <v>1472</v>
      </c>
      <c r="N305" s="69" t="s">
        <v>2165</v>
      </c>
      <c r="O305" s="71">
        <v>1493550</v>
      </c>
      <c r="P305" s="71">
        <v>29871</v>
      </c>
    </row>
    <row r="306" spans="1:16" ht="28.8" x14ac:dyDescent="0.3">
      <c r="A306" s="87"/>
      <c r="B306" s="87"/>
      <c r="C306" s="87"/>
      <c r="D306" s="87"/>
      <c r="E306" s="87"/>
      <c r="F306" s="87"/>
      <c r="G306" s="87"/>
      <c r="H306" s="72" t="s">
        <v>2412</v>
      </c>
      <c r="I306" s="92">
        <v>44979</v>
      </c>
      <c r="J306" s="69" t="s">
        <v>2176</v>
      </c>
      <c r="K306" s="70">
        <v>44959</v>
      </c>
      <c r="L306" s="69" t="s">
        <v>89</v>
      </c>
      <c r="M306" s="87" t="s">
        <v>1472</v>
      </c>
      <c r="N306" s="69" t="s">
        <v>2174</v>
      </c>
      <c r="O306" s="71">
        <v>950000</v>
      </c>
      <c r="P306" s="71">
        <v>0</v>
      </c>
    </row>
    <row r="307" spans="1:16" ht="43.2" x14ac:dyDescent="0.3">
      <c r="A307" s="87"/>
      <c r="B307" s="87"/>
      <c r="C307" s="87"/>
      <c r="D307" s="87"/>
      <c r="E307" s="87"/>
      <c r="F307" s="87"/>
      <c r="G307" s="87"/>
      <c r="H307" s="72" t="s">
        <v>2418</v>
      </c>
      <c r="I307" s="92">
        <v>44979</v>
      </c>
      <c r="J307" s="69" t="s">
        <v>2184</v>
      </c>
      <c r="K307" s="70">
        <v>44971</v>
      </c>
      <c r="L307" s="69" t="s">
        <v>90</v>
      </c>
      <c r="M307" s="69" t="s">
        <v>1474</v>
      </c>
      <c r="N307" s="69" t="s">
        <v>2182</v>
      </c>
      <c r="O307" s="71">
        <v>1340000</v>
      </c>
      <c r="P307" s="71">
        <v>0</v>
      </c>
    </row>
    <row r="308" spans="1:16" ht="28.8" x14ac:dyDescent="0.3">
      <c r="A308" s="87"/>
      <c r="B308" s="87"/>
      <c r="C308" s="87"/>
      <c r="D308" s="87"/>
      <c r="E308" s="87"/>
      <c r="F308" s="87"/>
      <c r="G308" s="86" t="s">
        <v>215</v>
      </c>
      <c r="H308" s="72" t="s">
        <v>2348</v>
      </c>
      <c r="I308" s="92">
        <v>44979</v>
      </c>
      <c r="J308" s="69" t="s">
        <v>1968</v>
      </c>
      <c r="K308" s="70">
        <v>44952</v>
      </c>
      <c r="L308" s="69" t="s">
        <v>1964</v>
      </c>
      <c r="M308" s="86" t="s">
        <v>1450</v>
      </c>
      <c r="N308" s="69" t="s">
        <v>1966</v>
      </c>
      <c r="O308" s="71">
        <v>1466600</v>
      </c>
      <c r="P308" s="71">
        <v>29332</v>
      </c>
    </row>
    <row r="309" spans="1:16" ht="28.8" x14ac:dyDescent="0.3">
      <c r="A309" s="87"/>
      <c r="B309" s="87"/>
      <c r="C309" s="87"/>
      <c r="D309" s="87"/>
      <c r="E309" s="87"/>
      <c r="F309" s="87"/>
      <c r="G309" s="87"/>
      <c r="H309" s="72" t="s">
        <v>2351</v>
      </c>
      <c r="I309" s="92">
        <v>44979</v>
      </c>
      <c r="J309" s="69" t="s">
        <v>1974</v>
      </c>
      <c r="K309" s="70">
        <v>44960</v>
      </c>
      <c r="L309" s="69" t="s">
        <v>90</v>
      </c>
      <c r="M309" s="87" t="s">
        <v>1450</v>
      </c>
      <c r="N309" s="69" t="s">
        <v>1972</v>
      </c>
      <c r="O309" s="71">
        <v>1415000</v>
      </c>
      <c r="P309" s="71">
        <v>0</v>
      </c>
    </row>
    <row r="310" spans="1:16" ht="28.8" x14ac:dyDescent="0.3">
      <c r="A310" s="87"/>
      <c r="B310" s="87"/>
      <c r="C310" s="87"/>
      <c r="D310" s="87"/>
      <c r="E310" s="87"/>
      <c r="F310" s="87"/>
      <c r="G310" s="87"/>
      <c r="H310" s="72" t="s">
        <v>2354</v>
      </c>
      <c r="I310" s="92">
        <v>44979</v>
      </c>
      <c r="J310" s="69" t="s">
        <v>1978</v>
      </c>
      <c r="K310" s="70">
        <v>44963</v>
      </c>
      <c r="L310" s="86" t="s">
        <v>89</v>
      </c>
      <c r="M310" s="87" t="s">
        <v>1450</v>
      </c>
      <c r="N310" s="69" t="s">
        <v>1976</v>
      </c>
      <c r="O310" s="71">
        <v>970000</v>
      </c>
      <c r="P310" s="71">
        <v>0</v>
      </c>
    </row>
    <row r="311" spans="1:16" ht="28.8" x14ac:dyDescent="0.3">
      <c r="A311" s="87"/>
      <c r="B311" s="87"/>
      <c r="C311" s="86" t="s">
        <v>2853</v>
      </c>
      <c r="D311" s="88" t="s">
        <v>714</v>
      </c>
      <c r="E311" s="86" t="s">
        <v>714</v>
      </c>
      <c r="F311" s="88" t="s">
        <v>714</v>
      </c>
      <c r="G311" s="86" t="s">
        <v>613</v>
      </c>
      <c r="H311" s="72" t="s">
        <v>2852</v>
      </c>
      <c r="I311" s="90">
        <v>44992</v>
      </c>
      <c r="J311" s="69" t="s">
        <v>2725</v>
      </c>
      <c r="K311" s="70">
        <v>44956</v>
      </c>
      <c r="L311" s="87" t="s">
        <v>89</v>
      </c>
      <c r="M311" s="86" t="s">
        <v>268</v>
      </c>
      <c r="N311" s="69" t="s">
        <v>2723</v>
      </c>
      <c r="O311" s="71">
        <v>996000</v>
      </c>
      <c r="P311" s="71">
        <v>0</v>
      </c>
    </row>
    <row r="312" spans="1:16" ht="43.2" x14ac:dyDescent="0.3">
      <c r="A312" s="87"/>
      <c r="B312" s="87"/>
      <c r="C312" s="87"/>
      <c r="D312" s="87"/>
      <c r="E312" s="87"/>
      <c r="F312" s="87"/>
      <c r="G312" s="87"/>
      <c r="H312" s="72" t="s">
        <v>2535</v>
      </c>
      <c r="I312" s="92">
        <v>44992</v>
      </c>
      <c r="J312" s="69" t="s">
        <v>2721</v>
      </c>
      <c r="K312" s="70">
        <v>44953</v>
      </c>
      <c r="L312" s="69" t="s">
        <v>90</v>
      </c>
      <c r="M312" s="87" t="s">
        <v>268</v>
      </c>
      <c r="N312" s="69" t="s">
        <v>2719</v>
      </c>
      <c r="O312" s="71">
        <v>1340000</v>
      </c>
      <c r="P312" s="71">
        <v>0</v>
      </c>
    </row>
    <row r="313" spans="1:16" ht="43.2" x14ac:dyDescent="0.3">
      <c r="A313" s="87"/>
      <c r="B313" s="87"/>
      <c r="C313" s="87"/>
      <c r="D313" s="87"/>
      <c r="E313" s="87"/>
      <c r="F313" s="87"/>
      <c r="G313" s="87"/>
      <c r="H313" s="72" t="s">
        <v>2532</v>
      </c>
      <c r="I313" s="92">
        <v>44992</v>
      </c>
      <c r="J313" s="69" t="s">
        <v>2716</v>
      </c>
      <c r="K313" s="70">
        <v>44944</v>
      </c>
      <c r="L313" s="69" t="s">
        <v>267</v>
      </c>
      <c r="M313" s="87" t="s">
        <v>268</v>
      </c>
      <c r="N313" s="69" t="s">
        <v>2714</v>
      </c>
      <c r="O313" s="71">
        <v>1491000</v>
      </c>
      <c r="P313" s="71">
        <v>29820</v>
      </c>
    </row>
    <row r="314" spans="1:16" ht="28.8" x14ac:dyDescent="0.3">
      <c r="A314" s="87"/>
      <c r="B314" s="87"/>
      <c r="C314" s="87"/>
      <c r="D314" s="87"/>
      <c r="E314" s="87"/>
      <c r="F314" s="87"/>
      <c r="G314" s="87"/>
      <c r="H314" s="72" t="s">
        <v>2530</v>
      </c>
      <c r="I314" s="92">
        <v>44992</v>
      </c>
      <c r="J314" s="69" t="s">
        <v>2712</v>
      </c>
      <c r="K314" s="70">
        <v>44950</v>
      </c>
      <c r="L314" s="69" t="s">
        <v>89</v>
      </c>
      <c r="M314" s="86" t="s">
        <v>348</v>
      </c>
      <c r="N314" s="69" t="s">
        <v>2710</v>
      </c>
      <c r="O314" s="71">
        <v>994000</v>
      </c>
      <c r="P314" s="71">
        <v>0</v>
      </c>
    </row>
    <row r="315" spans="1:16" ht="28.8" x14ac:dyDescent="0.3">
      <c r="A315" s="87"/>
      <c r="B315" s="87"/>
      <c r="C315" s="87"/>
      <c r="D315" s="87"/>
      <c r="E315" s="87"/>
      <c r="F315" s="87"/>
      <c r="G315" s="87"/>
      <c r="H315" s="72" t="s">
        <v>2526</v>
      </c>
      <c r="I315" s="92">
        <v>44992</v>
      </c>
      <c r="J315" s="69" t="s">
        <v>2708</v>
      </c>
      <c r="K315" s="70">
        <v>44943</v>
      </c>
      <c r="L315" s="69" t="s">
        <v>90</v>
      </c>
      <c r="M315" s="87" t="s">
        <v>348</v>
      </c>
      <c r="N315" s="69" t="s">
        <v>2706</v>
      </c>
      <c r="O315" s="71">
        <v>1465000</v>
      </c>
      <c r="P315" s="71">
        <v>0</v>
      </c>
    </row>
    <row r="316" spans="1:16" ht="28.8" x14ac:dyDescent="0.3">
      <c r="A316" s="87"/>
      <c r="B316" s="87"/>
      <c r="C316" s="87"/>
      <c r="D316" s="87"/>
      <c r="E316" s="87"/>
      <c r="F316" s="87"/>
      <c r="G316" s="87"/>
      <c r="H316" s="72" t="s">
        <v>2524</v>
      </c>
      <c r="I316" s="92">
        <v>44992</v>
      </c>
      <c r="J316" s="69" t="s">
        <v>2703</v>
      </c>
      <c r="K316" s="70">
        <v>44950</v>
      </c>
      <c r="L316" s="69" t="s">
        <v>267</v>
      </c>
      <c r="M316" s="87" t="s">
        <v>348</v>
      </c>
      <c r="N316" s="69" t="s">
        <v>2701</v>
      </c>
      <c r="O316" s="71">
        <v>1469750</v>
      </c>
      <c r="P316" s="71">
        <v>29395</v>
      </c>
    </row>
    <row r="317" spans="1:16" ht="28.8" x14ac:dyDescent="0.3">
      <c r="A317" s="87"/>
      <c r="B317" s="87"/>
      <c r="C317" s="87"/>
      <c r="D317" s="87"/>
      <c r="E317" s="87"/>
      <c r="F317" s="87"/>
      <c r="G317" s="87"/>
      <c r="H317" s="72" t="s">
        <v>2845</v>
      </c>
      <c r="I317" s="92">
        <v>44992</v>
      </c>
      <c r="J317" s="69" t="s">
        <v>2699</v>
      </c>
      <c r="K317" s="70">
        <v>44945</v>
      </c>
      <c r="L317" s="69" t="s">
        <v>89</v>
      </c>
      <c r="M317" s="86" t="s">
        <v>266</v>
      </c>
      <c r="N317" s="69" t="s">
        <v>2697</v>
      </c>
      <c r="O317" s="71">
        <v>998000</v>
      </c>
      <c r="P317" s="71">
        <v>0</v>
      </c>
    </row>
    <row r="318" spans="1:16" ht="28.8" x14ac:dyDescent="0.3">
      <c r="A318" s="87"/>
      <c r="B318" s="87"/>
      <c r="C318" s="87"/>
      <c r="D318" s="87"/>
      <c r="E318" s="87"/>
      <c r="F318" s="87"/>
      <c r="G318" s="87"/>
      <c r="H318" s="72" t="s">
        <v>2521</v>
      </c>
      <c r="I318" s="92">
        <v>44992</v>
      </c>
      <c r="J318" s="69" t="s">
        <v>2695</v>
      </c>
      <c r="K318" s="70">
        <v>44946</v>
      </c>
      <c r="L318" s="69" t="s">
        <v>90</v>
      </c>
      <c r="M318" s="87" t="s">
        <v>266</v>
      </c>
      <c r="N318" s="69" t="s">
        <v>2693</v>
      </c>
      <c r="O318" s="71">
        <v>1415000</v>
      </c>
      <c r="P318" s="71">
        <v>0</v>
      </c>
    </row>
    <row r="319" spans="1:16" ht="28.8" x14ac:dyDescent="0.3">
      <c r="A319" s="87"/>
      <c r="B319" s="87"/>
      <c r="C319" s="87"/>
      <c r="D319" s="87"/>
      <c r="E319" s="87"/>
      <c r="F319" s="87"/>
      <c r="G319" s="87"/>
      <c r="H319" s="72" t="s">
        <v>2516</v>
      </c>
      <c r="I319" s="92">
        <v>44992</v>
      </c>
      <c r="J319" s="69" t="s">
        <v>2690</v>
      </c>
      <c r="K319" s="70">
        <v>44942</v>
      </c>
      <c r="L319" s="69" t="s">
        <v>267</v>
      </c>
      <c r="M319" s="87" t="s">
        <v>266</v>
      </c>
      <c r="N319" s="69" t="s">
        <v>2688</v>
      </c>
      <c r="O319" s="71">
        <v>1455850</v>
      </c>
      <c r="P319" s="71">
        <v>29117</v>
      </c>
    </row>
    <row r="320" spans="1:16" x14ac:dyDescent="0.3">
      <c r="A320" s="87"/>
      <c r="B320" s="86" t="s">
        <v>387</v>
      </c>
      <c r="C320" s="87"/>
      <c r="D320" s="87"/>
      <c r="E320" s="87"/>
      <c r="F320" s="87"/>
      <c r="G320" s="87"/>
      <c r="H320" s="87"/>
      <c r="I320" s="87"/>
      <c r="J320" s="87"/>
      <c r="K320" s="87"/>
      <c r="L320" s="87"/>
      <c r="M320" s="87"/>
      <c r="N320" s="87"/>
      <c r="O320" s="71">
        <v>215211766</v>
      </c>
      <c r="P320" s="71">
        <v>5804499</v>
      </c>
    </row>
    <row r="321" spans="1:16" x14ac:dyDescent="0.3">
      <c r="A321" s="86" t="s">
        <v>388</v>
      </c>
      <c r="B321" s="87"/>
      <c r="C321" s="87"/>
      <c r="D321" s="87"/>
      <c r="E321" s="87"/>
      <c r="F321" s="87"/>
      <c r="G321" s="87"/>
      <c r="H321" s="87"/>
      <c r="I321" s="87"/>
      <c r="J321" s="87"/>
      <c r="K321" s="87"/>
      <c r="L321" s="87"/>
      <c r="M321" s="87"/>
      <c r="N321" s="87"/>
      <c r="O321" s="71">
        <v>307765316</v>
      </c>
      <c r="P321" s="71">
        <v>6128141</v>
      </c>
    </row>
    <row r="322" spans="1:16" ht="43.2" x14ac:dyDescent="0.3">
      <c r="A322" s="86" t="s">
        <v>65</v>
      </c>
      <c r="B322" s="86" t="s">
        <v>88</v>
      </c>
      <c r="C322" s="86" t="s">
        <v>714</v>
      </c>
      <c r="D322" s="88" t="s">
        <v>714</v>
      </c>
      <c r="E322" s="86" t="s">
        <v>714</v>
      </c>
      <c r="F322" s="88" t="s">
        <v>714</v>
      </c>
      <c r="G322" s="86" t="s">
        <v>714</v>
      </c>
      <c r="H322" s="93" t="s">
        <v>2855</v>
      </c>
      <c r="I322" s="93" t="s">
        <v>714</v>
      </c>
      <c r="J322" s="69" t="s">
        <v>3507</v>
      </c>
      <c r="K322" s="70">
        <v>45007</v>
      </c>
      <c r="L322" s="86" t="s">
        <v>681</v>
      </c>
      <c r="M322" s="69" t="s">
        <v>91</v>
      </c>
      <c r="N322" s="69" t="s">
        <v>3504</v>
      </c>
      <c r="O322" s="71">
        <v>1485000</v>
      </c>
      <c r="P322" s="71">
        <v>29700</v>
      </c>
    </row>
    <row r="323" spans="1:16" ht="28.8" x14ac:dyDescent="0.3">
      <c r="A323" s="87"/>
      <c r="B323" s="87"/>
      <c r="C323" s="87"/>
      <c r="D323" s="87"/>
      <c r="E323" s="87"/>
      <c r="F323" s="87"/>
      <c r="G323" s="87"/>
      <c r="H323" s="91"/>
      <c r="I323" s="91"/>
      <c r="J323" s="69" t="s">
        <v>3519</v>
      </c>
      <c r="K323" s="70">
        <v>45013</v>
      </c>
      <c r="L323" s="87" t="s">
        <v>681</v>
      </c>
      <c r="M323" s="86" t="s">
        <v>92</v>
      </c>
      <c r="N323" s="69" t="s">
        <v>3517</v>
      </c>
      <c r="O323" s="71">
        <v>1500000</v>
      </c>
      <c r="P323" s="71">
        <v>30000</v>
      </c>
    </row>
    <row r="324" spans="1:16" ht="28.8" x14ac:dyDescent="0.3">
      <c r="A324" s="87"/>
      <c r="B324" s="87"/>
      <c r="C324" s="87"/>
      <c r="D324" s="87"/>
      <c r="E324" s="87"/>
      <c r="F324" s="87"/>
      <c r="G324" s="87"/>
      <c r="H324" s="91"/>
      <c r="I324" s="91"/>
      <c r="J324" s="69" t="s">
        <v>3522</v>
      </c>
      <c r="K324" s="70">
        <v>45015</v>
      </c>
      <c r="L324" s="69" t="s">
        <v>90</v>
      </c>
      <c r="M324" s="87" t="s">
        <v>92</v>
      </c>
      <c r="N324" s="69" t="s">
        <v>3520</v>
      </c>
      <c r="O324" s="71">
        <v>1495000</v>
      </c>
      <c r="P324" s="71">
        <v>0</v>
      </c>
    </row>
    <row r="325" spans="1:16" ht="43.2" x14ac:dyDescent="0.3">
      <c r="A325" s="87"/>
      <c r="B325" s="87"/>
      <c r="C325" s="87"/>
      <c r="D325" s="87"/>
      <c r="E325" s="87"/>
      <c r="F325" s="87"/>
      <c r="G325" s="87"/>
      <c r="H325" s="91"/>
      <c r="I325" s="91"/>
      <c r="J325" s="69" t="s">
        <v>3525</v>
      </c>
      <c r="K325" s="70">
        <v>45016</v>
      </c>
      <c r="L325" s="69" t="s">
        <v>89</v>
      </c>
      <c r="M325" s="87" t="s">
        <v>92</v>
      </c>
      <c r="N325" s="69" t="s">
        <v>3523</v>
      </c>
      <c r="O325" s="71">
        <v>990000</v>
      </c>
      <c r="P325" s="71">
        <v>0</v>
      </c>
    </row>
    <row r="326" spans="1:16" ht="28.8" x14ac:dyDescent="0.3">
      <c r="A326" s="87"/>
      <c r="B326" s="87"/>
      <c r="C326" s="87"/>
      <c r="D326" s="87"/>
      <c r="E326" s="87"/>
      <c r="F326" s="87"/>
      <c r="G326" s="87"/>
      <c r="H326" s="91"/>
      <c r="I326" s="91"/>
      <c r="J326" s="69" t="s">
        <v>3528</v>
      </c>
      <c r="K326" s="70">
        <v>45019</v>
      </c>
      <c r="L326" s="69" t="s">
        <v>691</v>
      </c>
      <c r="M326" s="69" t="s">
        <v>177</v>
      </c>
      <c r="N326" s="69" t="s">
        <v>3526</v>
      </c>
      <c r="O326" s="71">
        <v>697000</v>
      </c>
      <c r="P326" s="71">
        <v>0</v>
      </c>
    </row>
    <row r="327" spans="1:16" ht="43.2" x14ac:dyDescent="0.3">
      <c r="A327" s="87"/>
      <c r="B327" s="87"/>
      <c r="C327" s="87"/>
      <c r="D327" s="87"/>
      <c r="E327" s="87"/>
      <c r="F327" s="87"/>
      <c r="G327" s="87"/>
      <c r="H327" s="91"/>
      <c r="I327" s="91"/>
      <c r="J327" s="69" t="s">
        <v>3497</v>
      </c>
      <c r="K327" s="70">
        <v>45022</v>
      </c>
      <c r="L327" s="69" t="s">
        <v>3490</v>
      </c>
      <c r="M327" s="69" t="s">
        <v>191</v>
      </c>
      <c r="N327" s="69" t="s">
        <v>3495</v>
      </c>
      <c r="O327" s="71">
        <v>5860000</v>
      </c>
      <c r="P327" s="71">
        <v>0</v>
      </c>
    </row>
    <row r="328" spans="1:16" ht="43.2" x14ac:dyDescent="0.3">
      <c r="A328" s="87"/>
      <c r="B328" s="87"/>
      <c r="C328" s="87"/>
      <c r="D328" s="87"/>
      <c r="E328" s="87"/>
      <c r="F328" s="87"/>
      <c r="G328" s="87"/>
      <c r="H328" s="91"/>
      <c r="I328" s="91"/>
      <c r="J328" s="69" t="s">
        <v>3697</v>
      </c>
      <c r="K328" s="70">
        <v>45030</v>
      </c>
      <c r="L328" s="69" t="s">
        <v>691</v>
      </c>
      <c r="M328" s="69" t="s">
        <v>177</v>
      </c>
      <c r="N328" s="69" t="s">
        <v>3694</v>
      </c>
      <c r="O328" s="71">
        <v>1568000</v>
      </c>
      <c r="P328" s="71">
        <v>0</v>
      </c>
    </row>
    <row r="329" spans="1:16" ht="43.2" x14ac:dyDescent="0.3">
      <c r="A329" s="87"/>
      <c r="B329" s="87"/>
      <c r="C329" s="87"/>
      <c r="D329" s="87"/>
      <c r="E329" s="87"/>
      <c r="F329" s="87"/>
      <c r="G329" s="87"/>
      <c r="H329" s="91"/>
      <c r="I329" s="91"/>
      <c r="J329" s="69" t="s">
        <v>3701</v>
      </c>
      <c r="K329" s="70">
        <v>45044</v>
      </c>
      <c r="L329" s="86" t="s">
        <v>681</v>
      </c>
      <c r="M329" s="69" t="s">
        <v>93</v>
      </c>
      <c r="N329" s="69" t="s">
        <v>3699</v>
      </c>
      <c r="O329" s="71">
        <v>432000</v>
      </c>
      <c r="P329" s="71">
        <v>17280</v>
      </c>
    </row>
    <row r="330" spans="1:16" ht="43.2" x14ac:dyDescent="0.3">
      <c r="A330" s="87"/>
      <c r="B330" s="87"/>
      <c r="C330" s="87"/>
      <c r="D330" s="87"/>
      <c r="E330" s="87"/>
      <c r="F330" s="87"/>
      <c r="G330" s="87"/>
      <c r="H330" s="91"/>
      <c r="I330" s="91"/>
      <c r="J330" s="69" t="s">
        <v>3906</v>
      </c>
      <c r="K330" s="70">
        <v>45061</v>
      </c>
      <c r="L330" s="87" t="s">
        <v>681</v>
      </c>
      <c r="M330" s="86" t="s">
        <v>3908</v>
      </c>
      <c r="N330" s="69" t="s">
        <v>3904</v>
      </c>
      <c r="O330" s="71">
        <v>1497500</v>
      </c>
      <c r="P330" s="71">
        <v>29950</v>
      </c>
    </row>
    <row r="331" spans="1:16" ht="28.8" x14ac:dyDescent="0.3">
      <c r="A331" s="87"/>
      <c r="B331" s="87"/>
      <c r="C331" s="87"/>
      <c r="D331" s="87"/>
      <c r="E331" s="87"/>
      <c r="F331" s="87"/>
      <c r="G331" s="87"/>
      <c r="H331" s="91"/>
      <c r="I331" s="91"/>
      <c r="J331" s="69" t="s">
        <v>3912</v>
      </c>
      <c r="K331" s="70">
        <v>45065</v>
      </c>
      <c r="L331" s="69" t="s">
        <v>90</v>
      </c>
      <c r="M331" s="87" t="s">
        <v>3908</v>
      </c>
      <c r="N331" s="69" t="s">
        <v>3910</v>
      </c>
      <c r="O331" s="71">
        <v>1500000</v>
      </c>
      <c r="P331" s="71">
        <v>0</v>
      </c>
    </row>
    <row r="332" spans="1:16" ht="43.2" x14ac:dyDescent="0.3">
      <c r="A332" s="87"/>
      <c r="B332" s="87"/>
      <c r="C332" s="87"/>
      <c r="D332" s="87"/>
      <c r="E332" s="87"/>
      <c r="F332" s="87"/>
      <c r="G332" s="87"/>
      <c r="H332" s="91"/>
      <c r="I332" s="91"/>
      <c r="J332" s="69" t="s">
        <v>3916</v>
      </c>
      <c r="K332" s="70">
        <v>45071</v>
      </c>
      <c r="L332" s="69" t="s">
        <v>89</v>
      </c>
      <c r="M332" s="87" t="s">
        <v>3908</v>
      </c>
      <c r="N332" s="69" t="s">
        <v>3914</v>
      </c>
      <c r="O332" s="71">
        <v>1000000</v>
      </c>
      <c r="P332" s="71">
        <v>0</v>
      </c>
    </row>
    <row r="333" spans="1:16" ht="43.2" x14ac:dyDescent="0.3">
      <c r="A333" s="87"/>
      <c r="B333" s="87"/>
      <c r="C333" s="87"/>
      <c r="D333" s="87"/>
      <c r="E333" s="87"/>
      <c r="F333" s="87"/>
      <c r="G333" s="87"/>
      <c r="H333" s="91"/>
      <c r="I333" s="91"/>
      <c r="J333" s="69" t="s">
        <v>2957</v>
      </c>
      <c r="K333" s="70">
        <v>44995</v>
      </c>
      <c r="L333" s="86" t="s">
        <v>1782</v>
      </c>
      <c r="M333" s="86" t="s">
        <v>329</v>
      </c>
      <c r="N333" s="69" t="s">
        <v>2955</v>
      </c>
      <c r="O333" s="71">
        <v>1120000</v>
      </c>
      <c r="P333" s="71">
        <v>0</v>
      </c>
    </row>
    <row r="334" spans="1:16" x14ac:dyDescent="0.3">
      <c r="A334" s="87"/>
      <c r="B334" s="87"/>
      <c r="C334" s="87"/>
      <c r="D334" s="87"/>
      <c r="E334" s="87"/>
      <c r="F334" s="87"/>
      <c r="G334" s="87"/>
      <c r="H334" s="91"/>
      <c r="I334" s="91"/>
      <c r="J334" s="69" t="s">
        <v>2960</v>
      </c>
      <c r="K334" s="88">
        <v>44987</v>
      </c>
      <c r="L334" s="87" t="s">
        <v>1782</v>
      </c>
      <c r="M334" s="87" t="s">
        <v>329</v>
      </c>
      <c r="N334" s="69" t="s">
        <v>2958</v>
      </c>
      <c r="O334" s="71">
        <v>310000</v>
      </c>
      <c r="P334" s="71">
        <v>0</v>
      </c>
    </row>
    <row r="335" spans="1:16" ht="43.2" x14ac:dyDescent="0.3">
      <c r="A335" s="87"/>
      <c r="B335" s="87"/>
      <c r="C335" s="87"/>
      <c r="D335" s="87"/>
      <c r="E335" s="87"/>
      <c r="F335" s="87"/>
      <c r="G335" s="87"/>
      <c r="H335" s="91"/>
      <c r="I335" s="91"/>
      <c r="J335" s="69" t="s">
        <v>2963</v>
      </c>
      <c r="K335" s="89">
        <v>44987</v>
      </c>
      <c r="L335" s="87" t="s">
        <v>1782</v>
      </c>
      <c r="M335" s="87" t="s">
        <v>329</v>
      </c>
      <c r="N335" s="69" t="s">
        <v>2961</v>
      </c>
      <c r="O335" s="71">
        <v>310000</v>
      </c>
      <c r="P335" s="71">
        <v>0</v>
      </c>
    </row>
    <row r="336" spans="1:16" ht="43.2" x14ac:dyDescent="0.3">
      <c r="A336" s="87"/>
      <c r="B336" s="87"/>
      <c r="C336" s="87"/>
      <c r="D336" s="87"/>
      <c r="E336" s="87"/>
      <c r="F336" s="87"/>
      <c r="G336" s="87"/>
      <c r="H336" s="91"/>
      <c r="I336" s="91"/>
      <c r="J336" s="69" t="s">
        <v>2967</v>
      </c>
      <c r="K336" s="70">
        <v>44994</v>
      </c>
      <c r="L336" s="87" t="s">
        <v>1782</v>
      </c>
      <c r="M336" s="87" t="s">
        <v>329</v>
      </c>
      <c r="N336" s="69" t="s">
        <v>2964</v>
      </c>
      <c r="O336" s="71">
        <v>310000</v>
      </c>
      <c r="P336" s="71">
        <v>0</v>
      </c>
    </row>
    <row r="337" spans="1:16" ht="43.2" x14ac:dyDescent="0.3">
      <c r="A337" s="87"/>
      <c r="B337" s="87"/>
      <c r="C337" s="87"/>
      <c r="D337" s="87"/>
      <c r="E337" s="87"/>
      <c r="F337" s="87"/>
      <c r="G337" s="87"/>
      <c r="H337" s="91"/>
      <c r="I337" s="91"/>
      <c r="J337" s="69" t="s">
        <v>2970</v>
      </c>
      <c r="K337" s="88">
        <v>44992</v>
      </c>
      <c r="L337" s="69" t="s">
        <v>354</v>
      </c>
      <c r="M337" s="69" t="s">
        <v>91</v>
      </c>
      <c r="N337" s="69" t="s">
        <v>2968</v>
      </c>
      <c r="O337" s="71">
        <v>308000</v>
      </c>
      <c r="P337" s="71">
        <v>0</v>
      </c>
    </row>
    <row r="338" spans="1:16" x14ac:dyDescent="0.3">
      <c r="A338" s="87"/>
      <c r="B338" s="87"/>
      <c r="C338" s="87"/>
      <c r="D338" s="87"/>
      <c r="E338" s="87"/>
      <c r="F338" s="87"/>
      <c r="G338" s="87"/>
      <c r="H338" s="91"/>
      <c r="I338" s="91"/>
      <c r="J338" s="69" t="s">
        <v>2973</v>
      </c>
      <c r="K338" s="89">
        <v>44992</v>
      </c>
      <c r="L338" s="86" t="s">
        <v>2253</v>
      </c>
      <c r="M338" s="86" t="s">
        <v>332</v>
      </c>
      <c r="N338" s="69" t="s">
        <v>2971</v>
      </c>
      <c r="O338" s="71">
        <v>1960000</v>
      </c>
      <c r="P338" s="71">
        <v>0</v>
      </c>
    </row>
    <row r="339" spans="1:16" x14ac:dyDescent="0.3">
      <c r="A339" s="87"/>
      <c r="B339" s="87"/>
      <c r="C339" s="87"/>
      <c r="D339" s="87"/>
      <c r="E339" s="87"/>
      <c r="F339" s="87"/>
      <c r="G339" s="87"/>
      <c r="H339" s="91"/>
      <c r="I339" s="91"/>
      <c r="J339" s="69" t="s">
        <v>2976</v>
      </c>
      <c r="K339" s="70">
        <v>45006</v>
      </c>
      <c r="L339" s="87" t="s">
        <v>2253</v>
      </c>
      <c r="M339" s="87" t="s">
        <v>332</v>
      </c>
      <c r="N339" s="69" t="s">
        <v>2974</v>
      </c>
      <c r="O339" s="71">
        <v>2090000</v>
      </c>
      <c r="P339" s="71">
        <v>0</v>
      </c>
    </row>
    <row r="340" spans="1:16" ht="43.2" x14ac:dyDescent="0.3">
      <c r="A340" s="87"/>
      <c r="B340" s="87"/>
      <c r="C340" s="87"/>
      <c r="D340" s="87"/>
      <c r="E340" s="87"/>
      <c r="F340" s="87"/>
      <c r="G340" s="87"/>
      <c r="H340" s="91"/>
      <c r="I340" s="91"/>
      <c r="J340" s="69" t="s">
        <v>3486</v>
      </c>
      <c r="K340" s="88">
        <v>45022</v>
      </c>
      <c r="L340" s="86" t="s">
        <v>354</v>
      </c>
      <c r="M340" s="86" t="s">
        <v>87</v>
      </c>
      <c r="N340" s="69" t="s">
        <v>3484</v>
      </c>
      <c r="O340" s="71">
        <v>525100</v>
      </c>
      <c r="P340" s="71">
        <v>0</v>
      </c>
    </row>
    <row r="341" spans="1:16" ht="43.2" x14ac:dyDescent="0.3">
      <c r="A341" s="87"/>
      <c r="B341" s="87"/>
      <c r="C341" s="87"/>
      <c r="D341" s="87"/>
      <c r="E341" s="87"/>
      <c r="F341" s="87"/>
      <c r="G341" s="87"/>
      <c r="H341" s="91"/>
      <c r="I341" s="91"/>
      <c r="J341" s="69" t="s">
        <v>3489</v>
      </c>
      <c r="K341" s="89">
        <v>45022</v>
      </c>
      <c r="L341" s="87" t="s">
        <v>354</v>
      </c>
      <c r="M341" s="87" t="s">
        <v>87</v>
      </c>
      <c r="N341" s="69" t="s">
        <v>3487</v>
      </c>
      <c r="O341" s="71">
        <v>410000</v>
      </c>
      <c r="P341" s="71">
        <v>0</v>
      </c>
    </row>
    <row r="342" spans="1:16" ht="43.2" x14ac:dyDescent="0.3">
      <c r="A342" s="87"/>
      <c r="B342" s="87"/>
      <c r="C342" s="87"/>
      <c r="D342" s="87"/>
      <c r="E342" s="87"/>
      <c r="F342" s="87"/>
      <c r="G342" s="87"/>
      <c r="H342" s="91"/>
      <c r="I342" s="91"/>
      <c r="J342" s="69" t="s">
        <v>3494</v>
      </c>
      <c r="K342" s="70">
        <v>45014</v>
      </c>
      <c r="L342" s="69" t="s">
        <v>3490</v>
      </c>
      <c r="M342" s="69" t="s">
        <v>191</v>
      </c>
      <c r="N342" s="69" t="s">
        <v>3492</v>
      </c>
      <c r="O342" s="71">
        <v>560000</v>
      </c>
      <c r="P342" s="71">
        <v>0</v>
      </c>
    </row>
    <row r="343" spans="1:16" ht="43.2" x14ac:dyDescent="0.3">
      <c r="A343" s="87"/>
      <c r="B343" s="87"/>
      <c r="C343" s="87"/>
      <c r="D343" s="87"/>
      <c r="E343" s="87"/>
      <c r="F343" s="87"/>
      <c r="G343" s="87"/>
      <c r="H343" s="91"/>
      <c r="I343" s="91"/>
      <c r="J343" s="69" t="s">
        <v>3500</v>
      </c>
      <c r="K343" s="70">
        <v>45006</v>
      </c>
      <c r="L343" s="86" t="s">
        <v>354</v>
      </c>
      <c r="M343" s="86" t="s">
        <v>91</v>
      </c>
      <c r="N343" s="69" t="s">
        <v>3498</v>
      </c>
      <c r="O343" s="71">
        <v>352000</v>
      </c>
      <c r="P343" s="71">
        <v>0</v>
      </c>
    </row>
    <row r="344" spans="1:16" ht="43.2" x14ac:dyDescent="0.3">
      <c r="A344" s="87"/>
      <c r="B344" s="87"/>
      <c r="C344" s="87"/>
      <c r="D344" s="87"/>
      <c r="E344" s="87"/>
      <c r="F344" s="87"/>
      <c r="G344" s="87"/>
      <c r="H344" s="91"/>
      <c r="I344" s="91"/>
      <c r="J344" s="69" t="s">
        <v>3503</v>
      </c>
      <c r="K344" s="70">
        <v>45020</v>
      </c>
      <c r="L344" s="87" t="s">
        <v>354</v>
      </c>
      <c r="M344" s="87" t="s">
        <v>91</v>
      </c>
      <c r="N344" s="69" t="s">
        <v>3501</v>
      </c>
      <c r="O344" s="71">
        <v>386000</v>
      </c>
      <c r="P344" s="71">
        <v>0</v>
      </c>
    </row>
    <row r="345" spans="1:16" ht="43.2" x14ac:dyDescent="0.3">
      <c r="A345" s="87"/>
      <c r="B345" s="87"/>
      <c r="C345" s="87"/>
      <c r="D345" s="87"/>
      <c r="E345" s="87"/>
      <c r="F345" s="87"/>
      <c r="G345" s="87"/>
      <c r="H345" s="91"/>
      <c r="I345" s="91"/>
      <c r="J345" s="69" t="s">
        <v>3510</v>
      </c>
      <c r="K345" s="70">
        <v>45009</v>
      </c>
      <c r="L345" s="69" t="s">
        <v>90</v>
      </c>
      <c r="M345" s="87" t="s">
        <v>91</v>
      </c>
      <c r="N345" s="69" t="s">
        <v>3508</v>
      </c>
      <c r="O345" s="71">
        <v>1490000</v>
      </c>
      <c r="P345" s="71">
        <v>0</v>
      </c>
    </row>
    <row r="346" spans="1:16" ht="43.2" x14ac:dyDescent="0.3">
      <c r="A346" s="87"/>
      <c r="B346" s="87"/>
      <c r="C346" s="87"/>
      <c r="D346" s="87"/>
      <c r="E346" s="87"/>
      <c r="F346" s="87"/>
      <c r="G346" s="87"/>
      <c r="H346" s="91"/>
      <c r="I346" s="91"/>
      <c r="J346" s="69" t="s">
        <v>3513</v>
      </c>
      <c r="K346" s="70">
        <v>45012</v>
      </c>
      <c r="L346" s="69" t="s">
        <v>89</v>
      </c>
      <c r="M346" s="87" t="s">
        <v>91</v>
      </c>
      <c r="N346" s="69" t="s">
        <v>3511</v>
      </c>
      <c r="O346" s="71">
        <v>1000000</v>
      </c>
      <c r="P346" s="71">
        <v>0</v>
      </c>
    </row>
    <row r="347" spans="1:16" ht="43.2" x14ac:dyDescent="0.3">
      <c r="A347" s="87"/>
      <c r="B347" s="87"/>
      <c r="C347" s="87"/>
      <c r="D347" s="87"/>
      <c r="E347" s="87"/>
      <c r="F347" s="87"/>
      <c r="G347" s="87"/>
      <c r="H347" s="91"/>
      <c r="I347" s="91"/>
      <c r="J347" s="69" t="s">
        <v>3516</v>
      </c>
      <c r="K347" s="70">
        <v>45020</v>
      </c>
      <c r="L347" s="69" t="s">
        <v>2253</v>
      </c>
      <c r="M347" s="69" t="s">
        <v>332</v>
      </c>
      <c r="N347" s="69" t="s">
        <v>3514</v>
      </c>
      <c r="O347" s="71">
        <v>1810000</v>
      </c>
      <c r="P347" s="71">
        <v>0</v>
      </c>
    </row>
    <row r="348" spans="1:16" ht="43.2" x14ac:dyDescent="0.3">
      <c r="A348" s="87"/>
      <c r="B348" s="87"/>
      <c r="C348" s="87"/>
      <c r="D348" s="87"/>
      <c r="E348" s="87"/>
      <c r="F348" s="87"/>
      <c r="G348" s="87"/>
      <c r="H348" s="72" t="s">
        <v>3773</v>
      </c>
      <c r="I348" s="90">
        <v>45069</v>
      </c>
      <c r="J348" s="69" t="s">
        <v>3777</v>
      </c>
      <c r="K348" s="70">
        <v>45061</v>
      </c>
      <c r="L348" s="86" t="s">
        <v>1782</v>
      </c>
      <c r="M348" s="86" t="s">
        <v>329</v>
      </c>
      <c r="N348" s="69" t="s">
        <v>3774</v>
      </c>
      <c r="O348" s="71">
        <v>2605000</v>
      </c>
      <c r="P348" s="71">
        <v>0</v>
      </c>
    </row>
    <row r="349" spans="1:16" ht="28.8" x14ac:dyDescent="0.3">
      <c r="A349" s="87"/>
      <c r="B349" s="87"/>
      <c r="C349" s="87"/>
      <c r="D349" s="87"/>
      <c r="E349" s="87"/>
      <c r="F349" s="87"/>
      <c r="G349" s="87"/>
      <c r="H349" s="72" t="s">
        <v>3715</v>
      </c>
      <c r="I349" s="92">
        <v>45069</v>
      </c>
      <c r="J349" s="69" t="s">
        <v>3781</v>
      </c>
      <c r="K349" s="70">
        <v>45063</v>
      </c>
      <c r="L349" s="87" t="s">
        <v>1782</v>
      </c>
      <c r="M349" s="87" t="s">
        <v>329</v>
      </c>
      <c r="N349" s="69" t="s">
        <v>3778</v>
      </c>
      <c r="O349" s="71">
        <v>950000</v>
      </c>
      <c r="P349" s="71">
        <v>0</v>
      </c>
    </row>
    <row r="350" spans="1:16" ht="43.2" x14ac:dyDescent="0.3">
      <c r="A350" s="87"/>
      <c r="B350" s="87"/>
      <c r="C350" s="87"/>
      <c r="D350" s="87"/>
      <c r="E350" s="87"/>
      <c r="F350" s="87"/>
      <c r="G350" s="87"/>
      <c r="H350" s="72" t="s">
        <v>3726</v>
      </c>
      <c r="I350" s="92">
        <v>45069</v>
      </c>
      <c r="J350" s="69" t="s">
        <v>3784</v>
      </c>
      <c r="K350" s="70">
        <v>45061</v>
      </c>
      <c r="L350" s="69" t="s">
        <v>267</v>
      </c>
      <c r="M350" s="69" t="s">
        <v>87</v>
      </c>
      <c r="N350" s="69" t="s">
        <v>3782</v>
      </c>
      <c r="O350" s="71">
        <v>770000</v>
      </c>
      <c r="P350" s="71">
        <v>30800</v>
      </c>
    </row>
    <row r="351" spans="1:16" ht="57.6" x14ac:dyDescent="0.3">
      <c r="A351" s="87"/>
      <c r="B351" s="87"/>
      <c r="C351" s="87"/>
      <c r="D351" s="87"/>
      <c r="E351" s="87"/>
      <c r="F351" s="87"/>
      <c r="G351" s="87"/>
      <c r="H351" s="72" t="s">
        <v>3784</v>
      </c>
      <c r="I351" s="92">
        <v>45069</v>
      </c>
      <c r="J351" s="69" t="s">
        <v>3787</v>
      </c>
      <c r="K351" s="70">
        <v>45050</v>
      </c>
      <c r="L351" s="86" t="s">
        <v>354</v>
      </c>
      <c r="M351" s="86" t="s">
        <v>91</v>
      </c>
      <c r="N351" s="69" t="s">
        <v>3785</v>
      </c>
      <c r="O351" s="71">
        <v>399000</v>
      </c>
      <c r="P351" s="71">
        <v>15960</v>
      </c>
    </row>
    <row r="352" spans="1:16" ht="43.2" x14ac:dyDescent="0.3">
      <c r="A352" s="87"/>
      <c r="B352" s="87"/>
      <c r="C352" s="87"/>
      <c r="D352" s="87"/>
      <c r="E352" s="87"/>
      <c r="F352" s="87"/>
      <c r="G352" s="87"/>
      <c r="H352" s="72" t="s">
        <v>3742</v>
      </c>
      <c r="I352" s="92">
        <v>45069</v>
      </c>
      <c r="J352" s="69" t="s">
        <v>3790</v>
      </c>
      <c r="K352" s="88">
        <v>45051</v>
      </c>
      <c r="L352" s="87" t="s">
        <v>354</v>
      </c>
      <c r="M352" s="87" t="s">
        <v>91</v>
      </c>
      <c r="N352" s="69" t="s">
        <v>3788</v>
      </c>
      <c r="O352" s="71">
        <v>420000</v>
      </c>
      <c r="P352" s="71">
        <v>0</v>
      </c>
    </row>
    <row r="353" spans="1:16" ht="43.2" x14ac:dyDescent="0.3">
      <c r="A353" s="87"/>
      <c r="B353" s="87"/>
      <c r="C353" s="87"/>
      <c r="D353" s="87"/>
      <c r="E353" s="87"/>
      <c r="F353" s="87"/>
      <c r="G353" s="87"/>
      <c r="H353" s="72" t="s">
        <v>3777</v>
      </c>
      <c r="I353" s="92">
        <v>45069</v>
      </c>
      <c r="J353" s="69" t="s">
        <v>3793</v>
      </c>
      <c r="K353" s="89">
        <v>45051</v>
      </c>
      <c r="L353" s="69" t="s">
        <v>2253</v>
      </c>
      <c r="M353" s="69" t="s">
        <v>332</v>
      </c>
      <c r="N353" s="69" t="s">
        <v>3791</v>
      </c>
      <c r="O353" s="71">
        <v>2400000</v>
      </c>
      <c r="P353" s="71">
        <v>0</v>
      </c>
    </row>
    <row r="354" spans="1:16" ht="43.2" x14ac:dyDescent="0.3">
      <c r="A354" s="87"/>
      <c r="B354" s="87"/>
      <c r="C354" s="87"/>
      <c r="D354" s="87"/>
      <c r="E354" s="87"/>
      <c r="F354" s="87"/>
      <c r="G354" s="87"/>
      <c r="H354" s="72" t="s">
        <v>3781</v>
      </c>
      <c r="I354" s="92">
        <v>45069</v>
      </c>
      <c r="J354" s="69" t="s">
        <v>3797</v>
      </c>
      <c r="K354" s="70">
        <v>45065</v>
      </c>
      <c r="L354" s="69" t="s">
        <v>354</v>
      </c>
      <c r="M354" s="69" t="s">
        <v>93</v>
      </c>
      <c r="N354" s="69" t="s">
        <v>3794</v>
      </c>
      <c r="O354" s="71">
        <v>440000</v>
      </c>
      <c r="P354" s="71">
        <v>0</v>
      </c>
    </row>
    <row r="355" spans="1:16" ht="28.8" x14ac:dyDescent="0.3">
      <c r="A355" s="87"/>
      <c r="B355" s="87"/>
      <c r="C355" s="86" t="s">
        <v>369</v>
      </c>
      <c r="D355" s="88">
        <v>44958</v>
      </c>
      <c r="E355" s="86" t="s">
        <v>1497</v>
      </c>
      <c r="F355" s="88">
        <v>44958</v>
      </c>
      <c r="G355" s="86" t="s">
        <v>235</v>
      </c>
      <c r="H355" s="72" t="s">
        <v>166</v>
      </c>
      <c r="I355" s="90">
        <v>44956</v>
      </c>
      <c r="J355" s="69" t="s">
        <v>233</v>
      </c>
      <c r="K355" s="70">
        <v>44939</v>
      </c>
      <c r="L355" s="86" t="s">
        <v>662</v>
      </c>
      <c r="M355" s="86" t="s">
        <v>329</v>
      </c>
      <c r="N355" s="69" t="s">
        <v>664</v>
      </c>
      <c r="O355" s="71">
        <v>560000</v>
      </c>
      <c r="P355" s="71">
        <v>0</v>
      </c>
    </row>
    <row r="356" spans="1:16" ht="43.2" x14ac:dyDescent="0.3">
      <c r="A356" s="87"/>
      <c r="B356" s="87"/>
      <c r="C356" s="87"/>
      <c r="D356" s="87"/>
      <c r="E356" s="87"/>
      <c r="F356" s="87"/>
      <c r="G356" s="87"/>
      <c r="H356" s="72" t="s">
        <v>159</v>
      </c>
      <c r="I356" s="92">
        <v>44956</v>
      </c>
      <c r="J356" s="69" t="s">
        <v>232</v>
      </c>
      <c r="K356" s="70">
        <v>44946</v>
      </c>
      <c r="L356" s="87" t="s">
        <v>662</v>
      </c>
      <c r="M356" s="87" t="s">
        <v>329</v>
      </c>
      <c r="N356" s="69" t="s">
        <v>666</v>
      </c>
      <c r="O356" s="71">
        <v>1720000</v>
      </c>
      <c r="P356" s="71">
        <v>0</v>
      </c>
    </row>
    <row r="357" spans="1:16" ht="43.2" x14ac:dyDescent="0.3">
      <c r="A357" s="87"/>
      <c r="B357" s="87"/>
      <c r="C357" s="87"/>
      <c r="D357" s="87"/>
      <c r="E357" s="87"/>
      <c r="F357" s="87"/>
      <c r="G357" s="87"/>
      <c r="H357" s="72" t="s">
        <v>163</v>
      </c>
      <c r="I357" s="92">
        <v>44956</v>
      </c>
      <c r="J357" s="69" t="s">
        <v>231</v>
      </c>
      <c r="K357" s="70">
        <v>44930</v>
      </c>
      <c r="L357" s="69" t="s">
        <v>267</v>
      </c>
      <c r="M357" s="86" t="s">
        <v>87</v>
      </c>
      <c r="N357" s="69" t="s">
        <v>670</v>
      </c>
      <c r="O357" s="71">
        <v>1500000</v>
      </c>
      <c r="P357" s="71">
        <v>30000</v>
      </c>
    </row>
    <row r="358" spans="1:16" ht="43.2" x14ac:dyDescent="0.3">
      <c r="A358" s="87"/>
      <c r="B358" s="87"/>
      <c r="C358" s="87"/>
      <c r="D358" s="87"/>
      <c r="E358" s="87"/>
      <c r="F358" s="87"/>
      <c r="G358" s="87"/>
      <c r="H358" s="72" t="s">
        <v>156</v>
      </c>
      <c r="I358" s="92">
        <v>44956</v>
      </c>
      <c r="J358" s="69" t="s">
        <v>230</v>
      </c>
      <c r="K358" s="70">
        <v>44932</v>
      </c>
      <c r="L358" s="69" t="s">
        <v>90</v>
      </c>
      <c r="M358" s="87" t="s">
        <v>87</v>
      </c>
      <c r="N358" s="69" t="s">
        <v>674</v>
      </c>
      <c r="O358" s="71">
        <v>1500000</v>
      </c>
      <c r="P358" s="71">
        <v>0</v>
      </c>
    </row>
    <row r="359" spans="1:16" ht="43.2" x14ac:dyDescent="0.3">
      <c r="A359" s="87"/>
      <c r="B359" s="87"/>
      <c r="C359" s="87"/>
      <c r="D359" s="87"/>
      <c r="E359" s="87"/>
      <c r="F359" s="87"/>
      <c r="G359" s="87"/>
      <c r="H359" s="72" t="s">
        <v>196</v>
      </c>
      <c r="I359" s="92">
        <v>44956</v>
      </c>
      <c r="J359" s="69" t="s">
        <v>229</v>
      </c>
      <c r="K359" s="70">
        <v>44935</v>
      </c>
      <c r="L359" s="69" t="s">
        <v>89</v>
      </c>
      <c r="M359" s="87" t="s">
        <v>87</v>
      </c>
      <c r="N359" s="69" t="s">
        <v>678</v>
      </c>
      <c r="O359" s="71">
        <v>1000000</v>
      </c>
      <c r="P359" s="71">
        <v>0</v>
      </c>
    </row>
    <row r="360" spans="1:16" ht="43.2" x14ac:dyDescent="0.3">
      <c r="A360" s="87"/>
      <c r="B360" s="87"/>
      <c r="C360" s="87"/>
      <c r="D360" s="87"/>
      <c r="E360" s="87"/>
      <c r="F360" s="87"/>
      <c r="G360" s="87"/>
      <c r="H360" s="72" t="s">
        <v>214</v>
      </c>
      <c r="I360" s="92">
        <v>44956</v>
      </c>
      <c r="J360" s="69" t="s">
        <v>228</v>
      </c>
      <c r="K360" s="70">
        <v>44937</v>
      </c>
      <c r="L360" s="69" t="s">
        <v>681</v>
      </c>
      <c r="M360" s="86" t="s">
        <v>92</v>
      </c>
      <c r="N360" s="69" t="s">
        <v>683</v>
      </c>
      <c r="O360" s="71">
        <v>1495000</v>
      </c>
      <c r="P360" s="71">
        <v>29900</v>
      </c>
    </row>
    <row r="361" spans="1:16" ht="43.2" x14ac:dyDescent="0.3">
      <c r="A361" s="87"/>
      <c r="B361" s="87"/>
      <c r="C361" s="87"/>
      <c r="D361" s="87"/>
      <c r="E361" s="87"/>
      <c r="F361" s="87"/>
      <c r="G361" s="87"/>
      <c r="H361" s="72" t="s">
        <v>213</v>
      </c>
      <c r="I361" s="92">
        <v>44956</v>
      </c>
      <c r="J361" s="69" t="s">
        <v>192</v>
      </c>
      <c r="K361" s="70">
        <v>44939</v>
      </c>
      <c r="L361" s="69" t="s">
        <v>90</v>
      </c>
      <c r="M361" s="87" t="s">
        <v>92</v>
      </c>
      <c r="N361" s="69" t="s">
        <v>686</v>
      </c>
      <c r="O361" s="71">
        <v>1450000</v>
      </c>
      <c r="P361" s="71">
        <v>0</v>
      </c>
    </row>
    <row r="362" spans="1:16" ht="28.8" x14ac:dyDescent="0.3">
      <c r="A362" s="87"/>
      <c r="B362" s="87"/>
      <c r="C362" s="87"/>
      <c r="D362" s="87"/>
      <c r="E362" s="87"/>
      <c r="F362" s="87"/>
      <c r="G362" s="87"/>
      <c r="H362" s="72" t="s">
        <v>212</v>
      </c>
      <c r="I362" s="92">
        <v>44956</v>
      </c>
      <c r="J362" s="69" t="s">
        <v>189</v>
      </c>
      <c r="K362" s="70">
        <v>44942</v>
      </c>
      <c r="L362" s="69" t="s">
        <v>89</v>
      </c>
      <c r="M362" s="87" t="s">
        <v>92</v>
      </c>
      <c r="N362" s="69" t="s">
        <v>689</v>
      </c>
      <c r="O362" s="71">
        <v>1000000</v>
      </c>
      <c r="P362" s="71">
        <v>0</v>
      </c>
    </row>
    <row r="363" spans="1:16" ht="43.2" x14ac:dyDescent="0.3">
      <c r="A363" s="87"/>
      <c r="B363" s="87"/>
      <c r="C363" s="87"/>
      <c r="D363" s="87"/>
      <c r="E363" s="87"/>
      <c r="F363" s="87"/>
      <c r="G363" s="87"/>
      <c r="H363" s="72" t="s">
        <v>211</v>
      </c>
      <c r="I363" s="92">
        <v>44956</v>
      </c>
      <c r="J363" s="69" t="s">
        <v>186</v>
      </c>
      <c r="K363" s="70">
        <v>44946</v>
      </c>
      <c r="L363" s="69" t="s">
        <v>691</v>
      </c>
      <c r="M363" s="69" t="s">
        <v>177</v>
      </c>
      <c r="N363" s="69" t="s">
        <v>693</v>
      </c>
      <c r="O363" s="71">
        <v>2015000</v>
      </c>
      <c r="P363" s="71">
        <v>0</v>
      </c>
    </row>
    <row r="364" spans="1:16" ht="43.2" x14ac:dyDescent="0.3">
      <c r="A364" s="87"/>
      <c r="B364" s="87"/>
      <c r="C364" s="87"/>
      <c r="D364" s="87"/>
      <c r="E364" s="87"/>
      <c r="F364" s="87"/>
      <c r="G364" s="87"/>
      <c r="H364" s="72" t="s">
        <v>210</v>
      </c>
      <c r="I364" s="92">
        <v>44956</v>
      </c>
      <c r="J364" s="69" t="s">
        <v>182</v>
      </c>
      <c r="K364" s="88">
        <v>44945</v>
      </c>
      <c r="L364" s="69" t="s">
        <v>354</v>
      </c>
      <c r="M364" s="86" t="s">
        <v>93</v>
      </c>
      <c r="N364" s="69" t="s">
        <v>697</v>
      </c>
      <c r="O364" s="71">
        <v>748000</v>
      </c>
      <c r="P364" s="71">
        <v>0</v>
      </c>
    </row>
    <row r="365" spans="1:16" ht="43.2" x14ac:dyDescent="0.3">
      <c r="A365" s="87"/>
      <c r="B365" s="87"/>
      <c r="C365" s="87"/>
      <c r="D365" s="87"/>
      <c r="E365" s="87"/>
      <c r="F365" s="87"/>
      <c r="G365" s="87"/>
      <c r="H365" s="72" t="s">
        <v>250</v>
      </c>
      <c r="I365" s="92">
        <v>44956</v>
      </c>
      <c r="J365" s="69" t="s">
        <v>188</v>
      </c>
      <c r="K365" s="89">
        <v>44945</v>
      </c>
      <c r="L365" s="69" t="s">
        <v>90</v>
      </c>
      <c r="M365" s="87" t="s">
        <v>93</v>
      </c>
      <c r="N365" s="69" t="s">
        <v>703</v>
      </c>
      <c r="O365" s="71">
        <v>1450000</v>
      </c>
      <c r="P365" s="71">
        <v>0</v>
      </c>
    </row>
    <row r="366" spans="1:16" ht="28.8" x14ac:dyDescent="0.3">
      <c r="A366" s="87"/>
      <c r="B366" s="87"/>
      <c r="C366" s="87"/>
      <c r="D366" s="87"/>
      <c r="E366" s="87"/>
      <c r="F366" s="87"/>
      <c r="G366" s="87"/>
      <c r="H366" s="72" t="s">
        <v>195</v>
      </c>
      <c r="I366" s="92">
        <v>44956</v>
      </c>
      <c r="J366" s="69" t="s">
        <v>226</v>
      </c>
      <c r="K366" s="70">
        <v>44950</v>
      </c>
      <c r="L366" s="69" t="s">
        <v>89</v>
      </c>
      <c r="M366" s="87" t="s">
        <v>93</v>
      </c>
      <c r="N366" s="69" t="s">
        <v>706</v>
      </c>
      <c r="O366" s="71">
        <v>1000000</v>
      </c>
      <c r="P366" s="71">
        <v>0</v>
      </c>
    </row>
    <row r="367" spans="1:16" ht="43.2" x14ac:dyDescent="0.3">
      <c r="A367" s="87"/>
      <c r="B367" s="87"/>
      <c r="C367" s="87"/>
      <c r="D367" s="87"/>
      <c r="E367" s="87"/>
      <c r="F367" s="87"/>
      <c r="G367" s="87"/>
      <c r="H367" s="72" t="s">
        <v>206</v>
      </c>
      <c r="I367" s="92">
        <v>44956</v>
      </c>
      <c r="J367" s="69" t="s">
        <v>225</v>
      </c>
      <c r="K367" s="70">
        <v>44939</v>
      </c>
      <c r="L367" s="86" t="s">
        <v>708</v>
      </c>
      <c r="M367" s="86" t="s">
        <v>335</v>
      </c>
      <c r="N367" s="69" t="s">
        <v>710</v>
      </c>
      <c r="O367" s="71">
        <v>1400000</v>
      </c>
      <c r="P367" s="71">
        <v>0</v>
      </c>
    </row>
    <row r="368" spans="1:16" ht="28.8" x14ac:dyDescent="0.3">
      <c r="A368" s="87"/>
      <c r="B368" s="87"/>
      <c r="C368" s="87"/>
      <c r="D368" s="87"/>
      <c r="E368" s="87"/>
      <c r="F368" s="87"/>
      <c r="G368" s="87"/>
      <c r="H368" s="72" t="s">
        <v>581</v>
      </c>
      <c r="I368" s="92">
        <v>44956</v>
      </c>
      <c r="J368" s="69" t="s">
        <v>224</v>
      </c>
      <c r="K368" s="70">
        <v>44945</v>
      </c>
      <c r="L368" s="87" t="s">
        <v>708</v>
      </c>
      <c r="M368" s="87" t="s">
        <v>335</v>
      </c>
      <c r="N368" s="69" t="s">
        <v>712</v>
      </c>
      <c r="O368" s="71">
        <v>1865000</v>
      </c>
      <c r="P368" s="71">
        <v>0</v>
      </c>
    </row>
    <row r="369" spans="1:16" ht="43.2" x14ac:dyDescent="0.3">
      <c r="A369" s="87"/>
      <c r="B369" s="87"/>
      <c r="C369" s="87"/>
      <c r="D369" s="87"/>
      <c r="E369" s="87"/>
      <c r="F369" s="87"/>
      <c r="G369" s="87"/>
      <c r="H369" s="72" t="s">
        <v>1571</v>
      </c>
      <c r="I369" s="92">
        <v>44956</v>
      </c>
      <c r="J369" s="69" t="s">
        <v>179</v>
      </c>
      <c r="K369" s="70">
        <v>44943</v>
      </c>
      <c r="L369" s="69" t="s">
        <v>681</v>
      </c>
      <c r="M369" s="69" t="s">
        <v>93</v>
      </c>
      <c r="N369" s="69" t="s">
        <v>700</v>
      </c>
      <c r="O369" s="71">
        <v>1497500</v>
      </c>
      <c r="P369" s="71">
        <v>29950</v>
      </c>
    </row>
    <row r="370" spans="1:16" ht="43.2" x14ac:dyDescent="0.3">
      <c r="A370" s="87"/>
      <c r="B370" s="87"/>
      <c r="C370" s="69" t="s">
        <v>2437</v>
      </c>
      <c r="D370" s="70">
        <v>44972</v>
      </c>
      <c r="E370" s="69" t="s">
        <v>2436</v>
      </c>
      <c r="F370" s="70">
        <v>44973</v>
      </c>
      <c r="G370" s="69" t="s">
        <v>182</v>
      </c>
      <c r="H370" s="72" t="s">
        <v>1628</v>
      </c>
      <c r="I370" s="73">
        <v>44971</v>
      </c>
      <c r="J370" s="69" t="s">
        <v>1785</v>
      </c>
      <c r="K370" s="70">
        <v>44964</v>
      </c>
      <c r="L370" s="69" t="s">
        <v>1782</v>
      </c>
      <c r="M370" s="69" t="s">
        <v>329</v>
      </c>
      <c r="N370" s="69" t="s">
        <v>1783</v>
      </c>
      <c r="O370" s="71">
        <v>1680000</v>
      </c>
      <c r="P370" s="71">
        <v>0</v>
      </c>
    </row>
    <row r="371" spans="1:16" ht="28.8" x14ac:dyDescent="0.3">
      <c r="A371" s="87"/>
      <c r="B371" s="87"/>
      <c r="C371" s="86" t="s">
        <v>2271</v>
      </c>
      <c r="D371" s="88">
        <v>44980</v>
      </c>
      <c r="E371" s="86" t="s">
        <v>2434</v>
      </c>
      <c r="F371" s="88">
        <v>44981</v>
      </c>
      <c r="G371" s="86" t="s">
        <v>220</v>
      </c>
      <c r="H371" s="72" t="s">
        <v>2119</v>
      </c>
      <c r="I371" s="90">
        <v>44979</v>
      </c>
      <c r="J371" s="69" t="s">
        <v>2224</v>
      </c>
      <c r="K371" s="70">
        <v>44963</v>
      </c>
      <c r="L371" s="69" t="s">
        <v>90</v>
      </c>
      <c r="M371" s="86" t="s">
        <v>157</v>
      </c>
      <c r="N371" s="69" t="s">
        <v>2222</v>
      </c>
      <c r="O371" s="71">
        <v>1450000</v>
      </c>
      <c r="P371" s="71">
        <v>0</v>
      </c>
    </row>
    <row r="372" spans="1:16" ht="28.8" x14ac:dyDescent="0.3">
      <c r="A372" s="87"/>
      <c r="B372" s="87"/>
      <c r="C372" s="87"/>
      <c r="D372" s="87"/>
      <c r="E372" s="87"/>
      <c r="F372" s="87"/>
      <c r="G372" s="87"/>
      <c r="H372" s="72" t="s">
        <v>2123</v>
      </c>
      <c r="I372" s="92">
        <v>44979</v>
      </c>
      <c r="J372" s="69" t="s">
        <v>2228</v>
      </c>
      <c r="K372" s="70">
        <v>44966</v>
      </c>
      <c r="L372" s="86" t="s">
        <v>89</v>
      </c>
      <c r="M372" s="87" t="s">
        <v>157</v>
      </c>
      <c r="N372" s="69" t="s">
        <v>2226</v>
      </c>
      <c r="O372" s="71">
        <v>995000</v>
      </c>
      <c r="P372" s="71">
        <v>0</v>
      </c>
    </row>
    <row r="373" spans="1:16" ht="43.2" x14ac:dyDescent="0.3">
      <c r="A373" s="87"/>
      <c r="B373" s="87"/>
      <c r="C373" s="87"/>
      <c r="D373" s="87"/>
      <c r="E373" s="87"/>
      <c r="F373" s="87"/>
      <c r="G373" s="87"/>
      <c r="H373" s="72" t="s">
        <v>2236</v>
      </c>
      <c r="I373" s="92">
        <v>44979</v>
      </c>
      <c r="J373" s="69" t="s">
        <v>2248</v>
      </c>
      <c r="K373" s="70">
        <v>44967</v>
      </c>
      <c r="L373" s="87" t="s">
        <v>89</v>
      </c>
      <c r="M373" s="69" t="s">
        <v>91</v>
      </c>
      <c r="N373" s="69" t="s">
        <v>2246</v>
      </c>
      <c r="O373" s="71">
        <v>996000</v>
      </c>
      <c r="P373" s="71">
        <v>0</v>
      </c>
    </row>
    <row r="374" spans="1:16" ht="43.2" x14ac:dyDescent="0.3">
      <c r="A374" s="87"/>
      <c r="B374" s="87"/>
      <c r="C374" s="87"/>
      <c r="D374" s="87"/>
      <c r="E374" s="87"/>
      <c r="F374" s="87"/>
      <c r="G374" s="87"/>
      <c r="H374" s="72" t="s">
        <v>2240</v>
      </c>
      <c r="I374" s="92">
        <v>44979</v>
      </c>
      <c r="J374" s="69" t="s">
        <v>2257</v>
      </c>
      <c r="K374" s="70">
        <v>44956</v>
      </c>
      <c r="L374" s="86" t="s">
        <v>2253</v>
      </c>
      <c r="M374" s="86" t="s">
        <v>332</v>
      </c>
      <c r="N374" s="69" t="s">
        <v>2255</v>
      </c>
      <c r="O374" s="71">
        <v>2010000</v>
      </c>
      <c r="P374" s="71">
        <v>0</v>
      </c>
    </row>
    <row r="375" spans="1:16" ht="43.2" x14ac:dyDescent="0.3">
      <c r="A375" s="87"/>
      <c r="B375" s="87"/>
      <c r="C375" s="87"/>
      <c r="D375" s="87"/>
      <c r="E375" s="87"/>
      <c r="F375" s="87"/>
      <c r="G375" s="87"/>
      <c r="H375" s="72" t="s">
        <v>2244</v>
      </c>
      <c r="I375" s="92">
        <v>44979</v>
      </c>
      <c r="J375" s="69" t="s">
        <v>2260</v>
      </c>
      <c r="K375" s="70">
        <v>44971</v>
      </c>
      <c r="L375" s="87" t="s">
        <v>2253</v>
      </c>
      <c r="M375" s="87" t="s">
        <v>332</v>
      </c>
      <c r="N375" s="69" t="s">
        <v>2258</v>
      </c>
      <c r="O375" s="71">
        <v>1680000</v>
      </c>
      <c r="P375" s="71">
        <v>0</v>
      </c>
    </row>
    <row r="376" spans="1:16" ht="43.2" x14ac:dyDescent="0.3">
      <c r="A376" s="87"/>
      <c r="B376" s="87"/>
      <c r="C376" s="87"/>
      <c r="D376" s="87"/>
      <c r="E376" s="87"/>
      <c r="F376" s="87"/>
      <c r="G376" s="87"/>
      <c r="H376" s="72" t="s">
        <v>2257</v>
      </c>
      <c r="I376" s="92">
        <v>44979</v>
      </c>
      <c r="J376" s="69" t="s">
        <v>2269</v>
      </c>
      <c r="K376" s="70">
        <v>44974</v>
      </c>
      <c r="L376" s="69" t="s">
        <v>708</v>
      </c>
      <c r="M376" s="69" t="s">
        <v>335</v>
      </c>
      <c r="N376" s="69" t="s">
        <v>2267</v>
      </c>
      <c r="O376" s="71">
        <v>1680000</v>
      </c>
      <c r="P376" s="71">
        <v>0</v>
      </c>
    </row>
    <row r="377" spans="1:16" ht="43.2" x14ac:dyDescent="0.3">
      <c r="A377" s="87"/>
      <c r="B377" s="87"/>
      <c r="C377" s="87"/>
      <c r="D377" s="87"/>
      <c r="E377" s="87"/>
      <c r="F377" s="87"/>
      <c r="G377" s="87"/>
      <c r="H377" s="72" t="s">
        <v>2260</v>
      </c>
      <c r="I377" s="92">
        <v>44979</v>
      </c>
      <c r="J377" s="69" t="s">
        <v>2252</v>
      </c>
      <c r="K377" s="88">
        <v>44979</v>
      </c>
      <c r="L377" s="69" t="s">
        <v>354</v>
      </c>
      <c r="M377" s="69" t="s">
        <v>91</v>
      </c>
      <c r="N377" s="69" t="s">
        <v>2249</v>
      </c>
      <c r="O377" s="71">
        <v>308000</v>
      </c>
      <c r="P377" s="71">
        <v>0</v>
      </c>
    </row>
    <row r="378" spans="1:16" ht="43.2" x14ac:dyDescent="0.3">
      <c r="A378" s="87"/>
      <c r="B378" s="87"/>
      <c r="C378" s="87"/>
      <c r="D378" s="87"/>
      <c r="E378" s="87"/>
      <c r="F378" s="87"/>
      <c r="G378" s="87"/>
      <c r="H378" s="72" t="s">
        <v>2266</v>
      </c>
      <c r="I378" s="92">
        <v>44979</v>
      </c>
      <c r="J378" s="69" t="s">
        <v>2263</v>
      </c>
      <c r="K378" s="89">
        <v>44979</v>
      </c>
      <c r="L378" s="69" t="s">
        <v>2253</v>
      </c>
      <c r="M378" s="69" t="s">
        <v>332</v>
      </c>
      <c r="N378" s="69" t="s">
        <v>2261</v>
      </c>
      <c r="O378" s="71">
        <v>1810000</v>
      </c>
      <c r="P378" s="71">
        <v>0</v>
      </c>
    </row>
    <row r="379" spans="1:16" ht="43.2" x14ac:dyDescent="0.3">
      <c r="A379" s="87"/>
      <c r="B379" s="87"/>
      <c r="C379" s="87"/>
      <c r="D379" s="87"/>
      <c r="E379" s="87"/>
      <c r="F379" s="87"/>
      <c r="G379" s="87"/>
      <c r="H379" s="72" t="s">
        <v>2248</v>
      </c>
      <c r="I379" s="92">
        <v>44979</v>
      </c>
      <c r="J379" s="69" t="s">
        <v>2266</v>
      </c>
      <c r="K379" s="70">
        <v>44974</v>
      </c>
      <c r="L379" s="69" t="s">
        <v>354</v>
      </c>
      <c r="M379" s="69" t="s">
        <v>93</v>
      </c>
      <c r="N379" s="69" t="s">
        <v>2264</v>
      </c>
      <c r="O379" s="71">
        <v>264000</v>
      </c>
      <c r="P379" s="71">
        <v>0</v>
      </c>
    </row>
    <row r="380" spans="1:16" ht="43.2" x14ac:dyDescent="0.3">
      <c r="A380" s="87"/>
      <c r="B380" s="87"/>
      <c r="C380" s="87"/>
      <c r="D380" s="87"/>
      <c r="E380" s="87"/>
      <c r="F380" s="87"/>
      <c r="G380" s="87"/>
      <c r="H380" s="72" t="s">
        <v>2232</v>
      </c>
      <c r="I380" s="92">
        <v>44979</v>
      </c>
      <c r="J380" s="69" t="s">
        <v>2244</v>
      </c>
      <c r="K380" s="70">
        <v>44964</v>
      </c>
      <c r="L380" s="69" t="s">
        <v>90</v>
      </c>
      <c r="M380" s="86" t="s">
        <v>91</v>
      </c>
      <c r="N380" s="69" t="s">
        <v>2242</v>
      </c>
      <c r="O380" s="71">
        <v>1495000</v>
      </c>
      <c r="P380" s="71">
        <v>0</v>
      </c>
    </row>
    <row r="381" spans="1:16" ht="43.2" x14ac:dyDescent="0.3">
      <c r="A381" s="87"/>
      <c r="B381" s="87"/>
      <c r="C381" s="87"/>
      <c r="D381" s="87"/>
      <c r="E381" s="87"/>
      <c r="F381" s="87"/>
      <c r="G381" s="87"/>
      <c r="H381" s="72" t="s">
        <v>2228</v>
      </c>
      <c r="I381" s="92">
        <v>44979</v>
      </c>
      <c r="J381" s="69" t="s">
        <v>2240</v>
      </c>
      <c r="K381" s="70">
        <v>44960</v>
      </c>
      <c r="L381" s="69" t="s">
        <v>681</v>
      </c>
      <c r="M381" s="87" t="s">
        <v>91</v>
      </c>
      <c r="N381" s="69" t="s">
        <v>2238</v>
      </c>
      <c r="O381" s="71">
        <v>1500000</v>
      </c>
      <c r="P381" s="71">
        <v>30000</v>
      </c>
    </row>
    <row r="382" spans="1:16" ht="43.2" x14ac:dyDescent="0.3">
      <c r="A382" s="87"/>
      <c r="B382" s="87"/>
      <c r="C382" s="87"/>
      <c r="D382" s="87"/>
      <c r="E382" s="87"/>
      <c r="F382" s="87"/>
      <c r="G382" s="87"/>
      <c r="H382" s="72" t="s">
        <v>2224</v>
      </c>
      <c r="I382" s="92">
        <v>44979</v>
      </c>
      <c r="J382" s="69" t="s">
        <v>2236</v>
      </c>
      <c r="K382" s="70">
        <v>44971</v>
      </c>
      <c r="L382" s="86" t="s">
        <v>354</v>
      </c>
      <c r="M382" s="87" t="s">
        <v>91</v>
      </c>
      <c r="N382" s="69" t="s">
        <v>2234</v>
      </c>
      <c r="O382" s="71">
        <v>264000</v>
      </c>
      <c r="P382" s="71">
        <v>0</v>
      </c>
    </row>
    <row r="383" spans="1:16" ht="28.8" x14ac:dyDescent="0.3">
      <c r="A383" s="87"/>
      <c r="B383" s="87"/>
      <c r="C383" s="87"/>
      <c r="D383" s="87"/>
      <c r="E383" s="87"/>
      <c r="F383" s="87"/>
      <c r="G383" s="87"/>
      <c r="H383" s="72" t="s">
        <v>2220</v>
      </c>
      <c r="I383" s="92">
        <v>44979</v>
      </c>
      <c r="J383" s="69" t="s">
        <v>2232</v>
      </c>
      <c r="K383" s="70">
        <v>44960</v>
      </c>
      <c r="L383" s="87" t="s">
        <v>354</v>
      </c>
      <c r="M383" s="87" t="s">
        <v>91</v>
      </c>
      <c r="N383" s="69" t="s">
        <v>2230</v>
      </c>
      <c r="O383" s="71">
        <v>484000</v>
      </c>
      <c r="P383" s="71">
        <v>0</v>
      </c>
    </row>
    <row r="384" spans="1:16" ht="43.2" x14ac:dyDescent="0.3">
      <c r="A384" s="87"/>
      <c r="B384" s="87"/>
      <c r="C384" s="87"/>
      <c r="D384" s="87"/>
      <c r="E384" s="87"/>
      <c r="F384" s="87"/>
      <c r="G384" s="87"/>
      <c r="H384" s="72" t="s">
        <v>1926</v>
      </c>
      <c r="I384" s="92">
        <v>44979</v>
      </c>
      <c r="J384" s="69" t="s">
        <v>2220</v>
      </c>
      <c r="K384" s="70">
        <v>44958</v>
      </c>
      <c r="L384" s="69" t="s">
        <v>267</v>
      </c>
      <c r="M384" s="69" t="s">
        <v>157</v>
      </c>
      <c r="N384" s="69" t="s">
        <v>2218</v>
      </c>
      <c r="O384" s="71">
        <v>1480000</v>
      </c>
      <c r="P384" s="71">
        <v>29600</v>
      </c>
    </row>
    <row r="385" spans="1:16" ht="28.8" x14ac:dyDescent="0.3">
      <c r="A385" s="87"/>
      <c r="B385" s="87"/>
      <c r="C385" s="86" t="s">
        <v>2853</v>
      </c>
      <c r="D385" s="88" t="s">
        <v>714</v>
      </c>
      <c r="E385" s="86" t="s">
        <v>714</v>
      </c>
      <c r="F385" s="88" t="s">
        <v>714</v>
      </c>
      <c r="G385" s="86" t="s">
        <v>620</v>
      </c>
      <c r="H385" s="72" t="s">
        <v>2544</v>
      </c>
      <c r="I385" s="90">
        <v>44992</v>
      </c>
      <c r="J385" s="69" t="s">
        <v>2682</v>
      </c>
      <c r="K385" s="70">
        <v>44970</v>
      </c>
      <c r="L385" s="69" t="s">
        <v>89</v>
      </c>
      <c r="M385" s="86" t="s">
        <v>93</v>
      </c>
      <c r="N385" s="69" t="s">
        <v>2680</v>
      </c>
      <c r="O385" s="71">
        <v>992000</v>
      </c>
      <c r="P385" s="71">
        <v>0</v>
      </c>
    </row>
    <row r="386" spans="1:16" ht="28.8" x14ac:dyDescent="0.3">
      <c r="A386" s="87"/>
      <c r="B386" s="87"/>
      <c r="C386" s="87"/>
      <c r="D386" s="87"/>
      <c r="E386" s="87"/>
      <c r="F386" s="87"/>
      <c r="G386" s="87"/>
      <c r="H386" s="72" t="s">
        <v>2838</v>
      </c>
      <c r="I386" s="92">
        <v>44992</v>
      </c>
      <c r="J386" s="69" t="s">
        <v>2679</v>
      </c>
      <c r="K386" s="70">
        <v>44985</v>
      </c>
      <c r="L386" s="69" t="s">
        <v>90</v>
      </c>
      <c r="M386" s="87" t="s">
        <v>93</v>
      </c>
      <c r="N386" s="69" t="s">
        <v>2677</v>
      </c>
      <c r="O386" s="71">
        <v>1450000</v>
      </c>
      <c r="P386" s="71">
        <v>0</v>
      </c>
    </row>
    <row r="387" spans="1:16" ht="43.2" x14ac:dyDescent="0.3">
      <c r="A387" s="87"/>
      <c r="B387" s="87"/>
      <c r="C387" s="87"/>
      <c r="D387" s="87"/>
      <c r="E387" s="87"/>
      <c r="F387" s="87"/>
      <c r="G387" s="87"/>
      <c r="H387" s="72" t="s">
        <v>2836</v>
      </c>
      <c r="I387" s="92">
        <v>44992</v>
      </c>
      <c r="J387" s="69" t="s">
        <v>2676</v>
      </c>
      <c r="K387" s="70">
        <v>44979</v>
      </c>
      <c r="L387" s="69" t="s">
        <v>681</v>
      </c>
      <c r="M387" s="87" t="s">
        <v>93</v>
      </c>
      <c r="N387" s="69" t="s">
        <v>2674</v>
      </c>
      <c r="O387" s="71">
        <v>1480000</v>
      </c>
      <c r="P387" s="71">
        <v>29600</v>
      </c>
    </row>
    <row r="388" spans="1:16" ht="43.2" x14ac:dyDescent="0.3">
      <c r="A388" s="87"/>
      <c r="B388" s="87"/>
      <c r="C388" s="87"/>
      <c r="D388" s="87"/>
      <c r="E388" s="87"/>
      <c r="F388" s="87"/>
      <c r="G388" s="87"/>
      <c r="H388" s="72" t="s">
        <v>2834</v>
      </c>
      <c r="I388" s="92">
        <v>44992</v>
      </c>
      <c r="J388" s="69" t="s">
        <v>2673</v>
      </c>
      <c r="K388" s="88">
        <v>44987</v>
      </c>
      <c r="L388" s="69" t="s">
        <v>89</v>
      </c>
      <c r="M388" s="86" t="s">
        <v>87</v>
      </c>
      <c r="N388" s="69" t="s">
        <v>2671</v>
      </c>
      <c r="O388" s="71">
        <v>989000</v>
      </c>
      <c r="P388" s="71">
        <v>0</v>
      </c>
    </row>
    <row r="389" spans="1:16" ht="43.2" x14ac:dyDescent="0.3">
      <c r="A389" s="87"/>
      <c r="B389" s="87"/>
      <c r="C389" s="87"/>
      <c r="D389" s="87"/>
      <c r="E389" s="87"/>
      <c r="F389" s="87"/>
      <c r="G389" s="87"/>
      <c r="H389" s="72" t="s">
        <v>2541</v>
      </c>
      <c r="I389" s="92">
        <v>44992</v>
      </c>
      <c r="J389" s="69" t="s">
        <v>2670</v>
      </c>
      <c r="K389" s="89">
        <v>44987</v>
      </c>
      <c r="L389" s="69" t="s">
        <v>90</v>
      </c>
      <c r="M389" s="87" t="s">
        <v>87</v>
      </c>
      <c r="N389" s="69" t="s">
        <v>2668</v>
      </c>
      <c r="O389" s="71">
        <v>1495000</v>
      </c>
      <c r="P389" s="71">
        <v>0</v>
      </c>
    </row>
    <row r="390" spans="1:16" ht="43.2" x14ac:dyDescent="0.3">
      <c r="A390" s="87"/>
      <c r="B390" s="87"/>
      <c r="C390" s="87"/>
      <c r="D390" s="87"/>
      <c r="E390" s="87"/>
      <c r="F390" s="87"/>
      <c r="G390" s="87"/>
      <c r="H390" s="72" t="s">
        <v>2831</v>
      </c>
      <c r="I390" s="92">
        <v>44992</v>
      </c>
      <c r="J390" s="69" t="s">
        <v>2667</v>
      </c>
      <c r="K390" s="70">
        <v>44986</v>
      </c>
      <c r="L390" s="69" t="s">
        <v>267</v>
      </c>
      <c r="M390" s="87" t="s">
        <v>87</v>
      </c>
      <c r="N390" s="69" t="s">
        <v>2665</v>
      </c>
      <c r="O390" s="71">
        <v>1485000</v>
      </c>
      <c r="P390" s="71">
        <v>29700</v>
      </c>
    </row>
    <row r="391" spans="1:16" ht="43.2" x14ac:dyDescent="0.3">
      <c r="A391" s="87"/>
      <c r="B391" s="87"/>
      <c r="C391" s="87"/>
      <c r="D391" s="87"/>
      <c r="E391" s="87"/>
      <c r="F391" s="87"/>
      <c r="G391" s="87"/>
      <c r="H391" s="72" t="s">
        <v>2538</v>
      </c>
      <c r="I391" s="92">
        <v>44992</v>
      </c>
      <c r="J391" s="69" t="s">
        <v>2664</v>
      </c>
      <c r="K391" s="70">
        <v>44980</v>
      </c>
      <c r="L391" s="69" t="s">
        <v>1782</v>
      </c>
      <c r="M391" s="69" t="s">
        <v>329</v>
      </c>
      <c r="N391" s="69" t="s">
        <v>2662</v>
      </c>
      <c r="O391" s="71">
        <v>1120000</v>
      </c>
      <c r="P391" s="71">
        <v>0</v>
      </c>
    </row>
    <row r="392" spans="1:16" x14ac:dyDescent="0.3">
      <c r="A392" s="87"/>
      <c r="B392" s="86" t="s">
        <v>430</v>
      </c>
      <c r="C392" s="87"/>
      <c r="D392" s="87"/>
      <c r="E392" s="87"/>
      <c r="F392" s="87"/>
      <c r="G392" s="87"/>
      <c r="H392" s="87"/>
      <c r="I392" s="87"/>
      <c r="J392" s="87"/>
      <c r="K392" s="87"/>
      <c r="L392" s="87"/>
      <c r="M392" s="87"/>
      <c r="N392" s="87"/>
      <c r="O392" s="71">
        <v>86257100</v>
      </c>
      <c r="P392" s="71">
        <v>362440</v>
      </c>
    </row>
    <row r="393" spans="1:16" ht="43.2" x14ac:dyDescent="0.3">
      <c r="A393" s="87"/>
      <c r="B393" s="86" t="s">
        <v>66</v>
      </c>
      <c r="C393" s="86" t="s">
        <v>714</v>
      </c>
      <c r="D393" s="88" t="s">
        <v>714</v>
      </c>
      <c r="E393" s="86" t="s">
        <v>714</v>
      </c>
      <c r="F393" s="88" t="s">
        <v>714</v>
      </c>
      <c r="G393" s="86" t="s">
        <v>714</v>
      </c>
      <c r="H393" s="93" t="s">
        <v>2855</v>
      </c>
      <c r="I393" s="93" t="s">
        <v>714</v>
      </c>
      <c r="J393" s="69" t="s">
        <v>3063</v>
      </c>
      <c r="K393" s="70">
        <v>45012</v>
      </c>
      <c r="L393" s="86" t="s">
        <v>131</v>
      </c>
      <c r="M393" s="86" t="s">
        <v>130</v>
      </c>
      <c r="N393" s="69" t="s">
        <v>3060</v>
      </c>
      <c r="O393" s="71">
        <v>460000</v>
      </c>
      <c r="P393" s="71">
        <v>0</v>
      </c>
    </row>
    <row r="394" spans="1:16" ht="57.6" x14ac:dyDescent="0.3">
      <c r="A394" s="87"/>
      <c r="B394" s="87"/>
      <c r="C394" s="87"/>
      <c r="D394" s="87"/>
      <c r="E394" s="87"/>
      <c r="F394" s="87"/>
      <c r="G394" s="87"/>
      <c r="H394" s="91"/>
      <c r="I394" s="91"/>
      <c r="J394" s="69" t="s">
        <v>3068</v>
      </c>
      <c r="K394" s="88">
        <v>45019</v>
      </c>
      <c r="L394" s="87" t="s">
        <v>131</v>
      </c>
      <c r="M394" s="87" t="s">
        <v>130</v>
      </c>
      <c r="N394" s="69" t="s">
        <v>3065</v>
      </c>
      <c r="O394" s="71">
        <v>1328000</v>
      </c>
      <c r="P394" s="71">
        <v>0</v>
      </c>
    </row>
    <row r="395" spans="1:16" ht="43.2" x14ac:dyDescent="0.3">
      <c r="A395" s="87"/>
      <c r="B395" s="87"/>
      <c r="C395" s="87"/>
      <c r="D395" s="87"/>
      <c r="E395" s="87"/>
      <c r="F395" s="87"/>
      <c r="G395" s="87"/>
      <c r="H395" s="91"/>
      <c r="I395" s="91"/>
      <c r="J395" s="69" t="s">
        <v>3071</v>
      </c>
      <c r="K395" s="89">
        <v>45019</v>
      </c>
      <c r="L395" s="87" t="s">
        <v>131</v>
      </c>
      <c r="M395" s="87" t="s">
        <v>130</v>
      </c>
      <c r="N395" s="69" t="s">
        <v>3069</v>
      </c>
      <c r="O395" s="71">
        <v>757000</v>
      </c>
      <c r="P395" s="71">
        <v>0</v>
      </c>
    </row>
    <row r="396" spans="1:16" ht="28.8" x14ac:dyDescent="0.3">
      <c r="A396" s="87"/>
      <c r="B396" s="87"/>
      <c r="C396" s="87"/>
      <c r="D396" s="87"/>
      <c r="E396" s="87"/>
      <c r="F396" s="87"/>
      <c r="G396" s="87"/>
      <c r="H396" s="91"/>
      <c r="I396" s="91"/>
      <c r="J396" s="69" t="s">
        <v>3074</v>
      </c>
      <c r="K396" s="89">
        <v>45019</v>
      </c>
      <c r="L396" s="87" t="s">
        <v>131</v>
      </c>
      <c r="M396" s="87" t="s">
        <v>130</v>
      </c>
      <c r="N396" s="69" t="s">
        <v>3072</v>
      </c>
      <c r="O396" s="71">
        <v>530000</v>
      </c>
      <c r="P396" s="71">
        <v>0</v>
      </c>
    </row>
    <row r="397" spans="1:16" ht="43.2" x14ac:dyDescent="0.3">
      <c r="A397" s="87"/>
      <c r="B397" s="87"/>
      <c r="C397" s="87"/>
      <c r="D397" s="87"/>
      <c r="E397" s="87"/>
      <c r="F397" s="87"/>
      <c r="G397" s="87"/>
      <c r="H397" s="91"/>
      <c r="I397" s="91"/>
      <c r="J397" s="69" t="s">
        <v>3078</v>
      </c>
      <c r="K397" s="70">
        <v>45011</v>
      </c>
      <c r="L397" s="69" t="s">
        <v>135</v>
      </c>
      <c r="M397" s="87" t="s">
        <v>130</v>
      </c>
      <c r="N397" s="69" t="s">
        <v>3075</v>
      </c>
      <c r="O397" s="71">
        <v>443127</v>
      </c>
      <c r="P397" s="71">
        <v>0</v>
      </c>
    </row>
    <row r="398" spans="1:16" ht="43.2" x14ac:dyDescent="0.3">
      <c r="A398" s="87"/>
      <c r="B398" s="87"/>
      <c r="C398" s="87"/>
      <c r="D398" s="87"/>
      <c r="E398" s="87"/>
      <c r="F398" s="87"/>
      <c r="G398" s="87"/>
      <c r="H398" s="91"/>
      <c r="I398" s="91"/>
      <c r="J398" s="69" t="s">
        <v>3081</v>
      </c>
      <c r="K398" s="70">
        <v>45019</v>
      </c>
      <c r="L398" s="69" t="s">
        <v>204</v>
      </c>
      <c r="M398" s="87" t="s">
        <v>130</v>
      </c>
      <c r="N398" s="69" t="s">
        <v>3079</v>
      </c>
      <c r="O398" s="71">
        <v>360720</v>
      </c>
      <c r="P398" s="71">
        <v>0</v>
      </c>
    </row>
    <row r="399" spans="1:16" ht="43.2" x14ac:dyDescent="0.3">
      <c r="A399" s="87"/>
      <c r="B399" s="87"/>
      <c r="C399" s="87"/>
      <c r="D399" s="87"/>
      <c r="E399" s="87"/>
      <c r="F399" s="87"/>
      <c r="G399" s="87"/>
      <c r="H399" s="91"/>
      <c r="I399" s="91"/>
      <c r="J399" s="69" t="s">
        <v>3115</v>
      </c>
      <c r="K399" s="70">
        <v>45012</v>
      </c>
      <c r="L399" s="69" t="s">
        <v>140</v>
      </c>
      <c r="M399" s="69" t="s">
        <v>139</v>
      </c>
      <c r="N399" s="69" t="s">
        <v>3113</v>
      </c>
      <c r="O399" s="71">
        <v>840000</v>
      </c>
      <c r="P399" s="71">
        <v>0</v>
      </c>
    </row>
    <row r="400" spans="1:16" ht="28.8" x14ac:dyDescent="0.3">
      <c r="A400" s="87"/>
      <c r="B400" s="87"/>
      <c r="C400" s="87"/>
      <c r="D400" s="87"/>
      <c r="E400" s="87"/>
      <c r="F400" s="87"/>
      <c r="G400" s="87"/>
      <c r="H400" s="91"/>
      <c r="I400" s="91"/>
      <c r="J400" s="69" t="s">
        <v>3118</v>
      </c>
      <c r="K400" s="88">
        <v>45019</v>
      </c>
      <c r="L400" s="69" t="s">
        <v>258</v>
      </c>
      <c r="M400" s="69" t="s">
        <v>257</v>
      </c>
      <c r="N400" s="69" t="s">
        <v>3116</v>
      </c>
      <c r="O400" s="71">
        <v>4950000</v>
      </c>
      <c r="P400" s="71">
        <v>579730</v>
      </c>
    </row>
    <row r="401" spans="1:16" ht="43.2" x14ac:dyDescent="0.3">
      <c r="A401" s="87"/>
      <c r="B401" s="87"/>
      <c r="C401" s="87"/>
      <c r="D401" s="87"/>
      <c r="E401" s="87"/>
      <c r="F401" s="87"/>
      <c r="G401" s="87"/>
      <c r="H401" s="91"/>
      <c r="I401" s="91"/>
      <c r="J401" s="86" t="s">
        <v>3121</v>
      </c>
      <c r="K401" s="89">
        <v>45019</v>
      </c>
      <c r="L401" s="69" t="s">
        <v>151</v>
      </c>
      <c r="M401" s="86" t="s">
        <v>144</v>
      </c>
      <c r="N401" s="69" t="s">
        <v>3119</v>
      </c>
      <c r="O401" s="71">
        <v>1800000</v>
      </c>
      <c r="P401" s="71">
        <v>0</v>
      </c>
    </row>
    <row r="402" spans="1:16" ht="43.2" x14ac:dyDescent="0.3">
      <c r="A402" s="87"/>
      <c r="B402" s="87"/>
      <c r="C402" s="87"/>
      <c r="D402" s="87"/>
      <c r="E402" s="87"/>
      <c r="F402" s="87"/>
      <c r="G402" s="87"/>
      <c r="H402" s="91"/>
      <c r="I402" s="91"/>
      <c r="J402" s="87"/>
      <c r="K402" s="87"/>
      <c r="L402" s="86" t="s">
        <v>145</v>
      </c>
      <c r="M402" s="87" t="s">
        <v>144</v>
      </c>
      <c r="N402" s="69" t="s">
        <v>3119</v>
      </c>
      <c r="O402" s="71">
        <v>6356000</v>
      </c>
      <c r="P402" s="71">
        <v>0</v>
      </c>
    </row>
    <row r="403" spans="1:16" ht="43.2" x14ac:dyDescent="0.3">
      <c r="A403" s="87"/>
      <c r="B403" s="87"/>
      <c r="C403" s="87"/>
      <c r="D403" s="87"/>
      <c r="E403" s="87"/>
      <c r="F403" s="87"/>
      <c r="G403" s="87"/>
      <c r="H403" s="91"/>
      <c r="I403" s="91"/>
      <c r="J403" s="69" t="s">
        <v>3124</v>
      </c>
      <c r="K403" s="70">
        <v>45001</v>
      </c>
      <c r="L403" s="87" t="s">
        <v>145</v>
      </c>
      <c r="M403" s="87" t="s">
        <v>144</v>
      </c>
      <c r="N403" s="69" t="s">
        <v>3122</v>
      </c>
      <c r="O403" s="71">
        <v>400000</v>
      </c>
      <c r="P403" s="71">
        <v>0</v>
      </c>
    </row>
    <row r="404" spans="1:16" ht="43.2" x14ac:dyDescent="0.3">
      <c r="A404" s="87"/>
      <c r="B404" s="87"/>
      <c r="C404" s="87"/>
      <c r="D404" s="87"/>
      <c r="E404" s="87"/>
      <c r="F404" s="87"/>
      <c r="G404" s="87"/>
      <c r="H404" s="91"/>
      <c r="I404" s="91"/>
      <c r="J404" s="69" t="s">
        <v>3128</v>
      </c>
      <c r="K404" s="70">
        <v>44989</v>
      </c>
      <c r="L404" s="86" t="s">
        <v>203</v>
      </c>
      <c r="M404" s="87" t="s">
        <v>144</v>
      </c>
      <c r="N404" s="69" t="s">
        <v>3125</v>
      </c>
      <c r="O404" s="71">
        <v>481000</v>
      </c>
      <c r="P404" s="71">
        <v>0</v>
      </c>
    </row>
    <row r="405" spans="1:16" ht="43.2" x14ac:dyDescent="0.3">
      <c r="A405" s="87"/>
      <c r="B405" s="87"/>
      <c r="C405" s="87"/>
      <c r="D405" s="87"/>
      <c r="E405" s="87"/>
      <c r="F405" s="87"/>
      <c r="G405" s="87"/>
      <c r="H405" s="91"/>
      <c r="I405" s="91"/>
      <c r="J405" s="69" t="s">
        <v>3132</v>
      </c>
      <c r="K405" s="70">
        <v>45014</v>
      </c>
      <c r="L405" s="87" t="s">
        <v>203</v>
      </c>
      <c r="M405" s="87" t="s">
        <v>144</v>
      </c>
      <c r="N405" s="69" t="s">
        <v>3129</v>
      </c>
      <c r="O405" s="71">
        <v>310000</v>
      </c>
      <c r="P405" s="71">
        <v>0</v>
      </c>
    </row>
    <row r="406" spans="1:16" ht="43.2" x14ac:dyDescent="0.3">
      <c r="A406" s="87"/>
      <c r="B406" s="87"/>
      <c r="C406" s="87"/>
      <c r="D406" s="87"/>
      <c r="E406" s="87"/>
      <c r="F406" s="87"/>
      <c r="G406" s="87"/>
      <c r="H406" s="91"/>
      <c r="I406" s="91"/>
      <c r="J406" s="86" t="s">
        <v>3135</v>
      </c>
      <c r="K406" s="88">
        <v>45019</v>
      </c>
      <c r="L406" s="69" t="s">
        <v>2631</v>
      </c>
      <c r="M406" s="86" t="s">
        <v>149</v>
      </c>
      <c r="N406" s="69" t="s">
        <v>3133</v>
      </c>
      <c r="O406" s="71">
        <v>324000</v>
      </c>
      <c r="P406" s="71">
        <v>518400</v>
      </c>
    </row>
    <row r="407" spans="1:16" ht="43.2" x14ac:dyDescent="0.3">
      <c r="A407" s="87"/>
      <c r="B407" s="87"/>
      <c r="C407" s="87"/>
      <c r="D407" s="87"/>
      <c r="E407" s="87"/>
      <c r="F407" s="87"/>
      <c r="G407" s="87"/>
      <c r="H407" s="91"/>
      <c r="I407" s="91"/>
      <c r="J407" s="87"/>
      <c r="K407" s="87"/>
      <c r="L407" s="69" t="s">
        <v>2624</v>
      </c>
      <c r="M407" s="87" t="s">
        <v>149</v>
      </c>
      <c r="N407" s="69" t="s">
        <v>3133</v>
      </c>
      <c r="O407" s="71">
        <v>2920000</v>
      </c>
      <c r="P407" s="71">
        <v>518400</v>
      </c>
    </row>
    <row r="408" spans="1:16" ht="43.2" x14ac:dyDescent="0.3">
      <c r="A408" s="87"/>
      <c r="B408" s="87"/>
      <c r="C408" s="87"/>
      <c r="D408" s="87"/>
      <c r="E408" s="87"/>
      <c r="F408" s="87"/>
      <c r="G408" s="87"/>
      <c r="H408" s="91"/>
      <c r="I408" s="91"/>
      <c r="J408" s="87"/>
      <c r="K408" s="87"/>
      <c r="L408" s="69" t="s">
        <v>2633</v>
      </c>
      <c r="M408" s="87" t="s">
        <v>149</v>
      </c>
      <c r="N408" s="69" t="s">
        <v>3133</v>
      </c>
      <c r="O408" s="71">
        <v>324000</v>
      </c>
      <c r="P408" s="71">
        <v>518400</v>
      </c>
    </row>
    <row r="409" spans="1:16" ht="43.2" x14ac:dyDescent="0.3">
      <c r="A409" s="87"/>
      <c r="B409" s="87"/>
      <c r="C409" s="87"/>
      <c r="D409" s="87"/>
      <c r="E409" s="87"/>
      <c r="F409" s="87"/>
      <c r="G409" s="87"/>
      <c r="H409" s="91"/>
      <c r="I409" s="91"/>
      <c r="J409" s="87"/>
      <c r="K409" s="87"/>
      <c r="L409" s="69" t="s">
        <v>2635</v>
      </c>
      <c r="M409" s="87" t="s">
        <v>149</v>
      </c>
      <c r="N409" s="69" t="s">
        <v>3133</v>
      </c>
      <c r="O409" s="71">
        <v>680000</v>
      </c>
      <c r="P409" s="71">
        <v>518400</v>
      </c>
    </row>
    <row r="410" spans="1:16" ht="43.2" x14ac:dyDescent="0.3">
      <c r="A410" s="87"/>
      <c r="B410" s="87"/>
      <c r="C410" s="87"/>
      <c r="D410" s="87"/>
      <c r="E410" s="87"/>
      <c r="F410" s="87"/>
      <c r="G410" s="87"/>
      <c r="H410" s="91"/>
      <c r="I410" s="91"/>
      <c r="J410" s="87"/>
      <c r="K410" s="87"/>
      <c r="L410" s="69" t="s">
        <v>2637</v>
      </c>
      <c r="M410" s="87" t="s">
        <v>149</v>
      </c>
      <c r="N410" s="69" t="s">
        <v>3133</v>
      </c>
      <c r="O410" s="71">
        <v>200000</v>
      </c>
      <c r="P410" s="71">
        <v>518400</v>
      </c>
    </row>
    <row r="411" spans="1:16" ht="43.2" x14ac:dyDescent="0.3">
      <c r="A411" s="87"/>
      <c r="B411" s="87"/>
      <c r="C411" s="87"/>
      <c r="D411" s="87"/>
      <c r="E411" s="87"/>
      <c r="F411" s="87"/>
      <c r="G411" s="87"/>
      <c r="H411" s="91"/>
      <c r="I411" s="91"/>
      <c r="J411" s="87"/>
      <c r="K411" s="87"/>
      <c r="L411" s="69" t="s">
        <v>2639</v>
      </c>
      <c r="M411" s="87" t="s">
        <v>149</v>
      </c>
      <c r="N411" s="69" t="s">
        <v>3133</v>
      </c>
      <c r="O411" s="71">
        <v>80000</v>
      </c>
      <c r="P411" s="71">
        <v>518400</v>
      </c>
    </row>
    <row r="412" spans="1:16" ht="43.2" x14ac:dyDescent="0.3">
      <c r="A412" s="87"/>
      <c r="B412" s="87"/>
      <c r="C412" s="87"/>
      <c r="D412" s="87"/>
      <c r="E412" s="87"/>
      <c r="F412" s="87"/>
      <c r="G412" s="87"/>
      <c r="H412" s="91"/>
      <c r="I412" s="91"/>
      <c r="J412" s="87"/>
      <c r="K412" s="87"/>
      <c r="L412" s="69" t="s">
        <v>2641</v>
      </c>
      <c r="M412" s="87" t="s">
        <v>149</v>
      </c>
      <c r="N412" s="69" t="s">
        <v>3133</v>
      </c>
      <c r="O412" s="71">
        <v>200000</v>
      </c>
      <c r="P412" s="71">
        <v>518400</v>
      </c>
    </row>
    <row r="413" spans="1:16" ht="43.2" x14ac:dyDescent="0.3">
      <c r="A413" s="87"/>
      <c r="B413" s="87"/>
      <c r="C413" s="87"/>
      <c r="D413" s="87"/>
      <c r="E413" s="87"/>
      <c r="F413" s="87"/>
      <c r="G413" s="87"/>
      <c r="H413" s="91"/>
      <c r="I413" s="91"/>
      <c r="J413" s="86" t="s">
        <v>3088</v>
      </c>
      <c r="K413" s="89">
        <v>45019</v>
      </c>
      <c r="L413" s="69" t="s">
        <v>249</v>
      </c>
      <c r="M413" s="86" t="s">
        <v>136</v>
      </c>
      <c r="N413" s="69" t="s">
        <v>3086</v>
      </c>
      <c r="O413" s="71">
        <v>800000</v>
      </c>
      <c r="P413" s="71">
        <v>0</v>
      </c>
    </row>
    <row r="414" spans="1:16" ht="43.2" x14ac:dyDescent="0.3">
      <c r="A414" s="87"/>
      <c r="B414" s="87"/>
      <c r="C414" s="87"/>
      <c r="D414" s="87"/>
      <c r="E414" s="87"/>
      <c r="F414" s="87"/>
      <c r="G414" s="87"/>
      <c r="H414" s="91"/>
      <c r="I414" s="91"/>
      <c r="J414" s="87"/>
      <c r="K414" s="87"/>
      <c r="L414" s="69" t="s">
        <v>251</v>
      </c>
      <c r="M414" s="87" t="s">
        <v>136</v>
      </c>
      <c r="N414" s="69" t="s">
        <v>3086</v>
      </c>
      <c r="O414" s="71">
        <v>880000</v>
      </c>
      <c r="P414" s="71">
        <v>0</v>
      </c>
    </row>
    <row r="415" spans="1:16" ht="43.2" x14ac:dyDescent="0.3">
      <c r="A415" s="87"/>
      <c r="B415" s="87"/>
      <c r="C415" s="87"/>
      <c r="D415" s="87"/>
      <c r="E415" s="87"/>
      <c r="F415" s="87"/>
      <c r="G415" s="87"/>
      <c r="H415" s="91"/>
      <c r="I415" s="91"/>
      <c r="J415" s="69" t="s">
        <v>3091</v>
      </c>
      <c r="K415" s="89">
        <v>45019</v>
      </c>
      <c r="L415" s="86" t="s">
        <v>89</v>
      </c>
      <c r="M415" s="87" t="s">
        <v>136</v>
      </c>
      <c r="N415" s="69" t="s">
        <v>3089</v>
      </c>
      <c r="O415" s="71">
        <v>1000000</v>
      </c>
      <c r="P415" s="71">
        <v>0</v>
      </c>
    </row>
    <row r="416" spans="1:16" ht="43.2" x14ac:dyDescent="0.3">
      <c r="A416" s="87"/>
      <c r="B416" s="87"/>
      <c r="C416" s="87"/>
      <c r="D416" s="87"/>
      <c r="E416" s="87"/>
      <c r="F416" s="87"/>
      <c r="G416" s="87"/>
      <c r="H416" s="91"/>
      <c r="I416" s="91"/>
      <c r="J416" s="69" t="s">
        <v>3094</v>
      </c>
      <c r="K416" s="89">
        <v>45019</v>
      </c>
      <c r="L416" s="87" t="s">
        <v>89</v>
      </c>
      <c r="M416" s="87" t="s">
        <v>136</v>
      </c>
      <c r="N416" s="69" t="s">
        <v>3092</v>
      </c>
      <c r="O416" s="71">
        <v>999000</v>
      </c>
      <c r="P416" s="71">
        <v>0</v>
      </c>
    </row>
    <row r="417" spans="1:16" ht="43.2" x14ac:dyDescent="0.3">
      <c r="A417" s="87"/>
      <c r="B417" s="87"/>
      <c r="C417" s="87"/>
      <c r="D417" s="87"/>
      <c r="E417" s="87"/>
      <c r="F417" s="87"/>
      <c r="G417" s="87"/>
      <c r="H417" s="91"/>
      <c r="I417" s="91"/>
      <c r="J417" s="69" t="s">
        <v>3097</v>
      </c>
      <c r="K417" s="89">
        <v>45019</v>
      </c>
      <c r="L417" s="87" t="s">
        <v>89</v>
      </c>
      <c r="M417" s="87" t="s">
        <v>136</v>
      </c>
      <c r="N417" s="69" t="s">
        <v>3095</v>
      </c>
      <c r="O417" s="71">
        <v>996000</v>
      </c>
      <c r="P417" s="71">
        <v>0</v>
      </c>
    </row>
    <row r="418" spans="1:16" ht="43.2" x14ac:dyDescent="0.3">
      <c r="A418" s="87"/>
      <c r="B418" s="87"/>
      <c r="C418" s="87"/>
      <c r="D418" s="87"/>
      <c r="E418" s="87"/>
      <c r="F418" s="87"/>
      <c r="G418" s="87"/>
      <c r="H418" s="91"/>
      <c r="I418" s="91"/>
      <c r="J418" s="69" t="s">
        <v>3103</v>
      </c>
      <c r="K418" s="89">
        <v>45019</v>
      </c>
      <c r="L418" s="86" t="s">
        <v>90</v>
      </c>
      <c r="M418" s="87" t="s">
        <v>136</v>
      </c>
      <c r="N418" s="69" t="s">
        <v>3101</v>
      </c>
      <c r="O418" s="71">
        <v>1497500</v>
      </c>
      <c r="P418" s="71">
        <v>0</v>
      </c>
    </row>
    <row r="419" spans="1:16" ht="43.2" x14ac:dyDescent="0.3">
      <c r="A419" s="87"/>
      <c r="B419" s="87"/>
      <c r="C419" s="87"/>
      <c r="D419" s="87"/>
      <c r="E419" s="87"/>
      <c r="F419" s="87"/>
      <c r="G419" s="87"/>
      <c r="H419" s="91"/>
      <c r="I419" s="91"/>
      <c r="J419" s="69" t="s">
        <v>3109</v>
      </c>
      <c r="K419" s="89">
        <v>45019</v>
      </c>
      <c r="L419" s="87" t="s">
        <v>90</v>
      </c>
      <c r="M419" s="87" t="s">
        <v>136</v>
      </c>
      <c r="N419" s="69" t="s">
        <v>3107</v>
      </c>
      <c r="O419" s="71">
        <v>1490000</v>
      </c>
      <c r="P419" s="71">
        <v>0</v>
      </c>
    </row>
    <row r="420" spans="1:16" ht="43.2" x14ac:dyDescent="0.3">
      <c r="A420" s="87"/>
      <c r="B420" s="87"/>
      <c r="C420" s="87"/>
      <c r="D420" s="87"/>
      <c r="E420" s="87"/>
      <c r="F420" s="87"/>
      <c r="G420" s="87"/>
      <c r="H420" s="91"/>
      <c r="I420" s="91"/>
      <c r="J420" s="69" t="s">
        <v>3112</v>
      </c>
      <c r="K420" s="89">
        <v>45019</v>
      </c>
      <c r="L420" s="87" t="s">
        <v>90</v>
      </c>
      <c r="M420" s="87" t="s">
        <v>136</v>
      </c>
      <c r="N420" s="69" t="s">
        <v>3110</v>
      </c>
      <c r="O420" s="71">
        <v>1500000</v>
      </c>
      <c r="P420" s="71">
        <v>0</v>
      </c>
    </row>
    <row r="421" spans="1:16" ht="43.2" x14ac:dyDescent="0.3">
      <c r="A421" s="87"/>
      <c r="B421" s="87"/>
      <c r="C421" s="87"/>
      <c r="D421" s="87"/>
      <c r="E421" s="87"/>
      <c r="F421" s="87"/>
      <c r="G421" s="87"/>
      <c r="H421" s="91"/>
      <c r="I421" s="91"/>
      <c r="J421" s="69" t="s">
        <v>3293</v>
      </c>
      <c r="K421" s="88">
        <v>45015</v>
      </c>
      <c r="L421" s="86" t="s">
        <v>564</v>
      </c>
      <c r="M421" s="86" t="s">
        <v>64</v>
      </c>
      <c r="N421" s="69" t="s">
        <v>3291</v>
      </c>
      <c r="O421" s="71">
        <v>1080000</v>
      </c>
      <c r="P421" s="71">
        <v>0</v>
      </c>
    </row>
    <row r="422" spans="1:16" ht="43.2" x14ac:dyDescent="0.3">
      <c r="A422" s="87"/>
      <c r="B422" s="87"/>
      <c r="C422" s="87"/>
      <c r="D422" s="87"/>
      <c r="E422" s="87"/>
      <c r="F422" s="87"/>
      <c r="G422" s="87"/>
      <c r="H422" s="91"/>
      <c r="I422" s="91"/>
      <c r="J422" s="69" t="s">
        <v>3297</v>
      </c>
      <c r="K422" s="89">
        <v>45015</v>
      </c>
      <c r="L422" s="87" t="s">
        <v>564</v>
      </c>
      <c r="M422" s="87" t="s">
        <v>64</v>
      </c>
      <c r="N422" s="69" t="s">
        <v>3295</v>
      </c>
      <c r="O422" s="71">
        <v>963260</v>
      </c>
      <c r="P422" s="71">
        <v>0</v>
      </c>
    </row>
    <row r="423" spans="1:16" ht="43.2" x14ac:dyDescent="0.3">
      <c r="A423" s="87"/>
      <c r="B423" s="87"/>
      <c r="C423" s="87"/>
      <c r="D423" s="87"/>
      <c r="E423" s="87"/>
      <c r="F423" s="87"/>
      <c r="G423" s="87"/>
      <c r="H423" s="91"/>
      <c r="I423" s="91"/>
      <c r="J423" s="69" t="s">
        <v>3336</v>
      </c>
      <c r="K423" s="70">
        <v>45013</v>
      </c>
      <c r="L423" s="69" t="s">
        <v>70</v>
      </c>
      <c r="M423" s="69" t="s">
        <v>69</v>
      </c>
      <c r="N423" s="69" t="s">
        <v>3334</v>
      </c>
      <c r="O423" s="71">
        <v>1400000</v>
      </c>
      <c r="P423" s="71">
        <v>0</v>
      </c>
    </row>
    <row r="424" spans="1:16" ht="43.2" x14ac:dyDescent="0.3">
      <c r="A424" s="87"/>
      <c r="B424" s="87"/>
      <c r="C424" s="87"/>
      <c r="D424" s="87"/>
      <c r="E424" s="87"/>
      <c r="F424" s="87"/>
      <c r="G424" s="87"/>
      <c r="H424" s="91"/>
      <c r="I424" s="91"/>
      <c r="J424" s="69" t="s">
        <v>3338</v>
      </c>
      <c r="K424" s="70">
        <v>45000</v>
      </c>
      <c r="L424" s="86" t="s">
        <v>2872</v>
      </c>
      <c r="M424" s="86" t="s">
        <v>209</v>
      </c>
      <c r="N424" s="69" t="s">
        <v>2977</v>
      </c>
      <c r="O424" s="71">
        <v>6231005</v>
      </c>
      <c r="P424" s="71">
        <v>0</v>
      </c>
    </row>
    <row r="425" spans="1:16" ht="43.2" x14ac:dyDescent="0.3">
      <c r="A425" s="87"/>
      <c r="B425" s="87"/>
      <c r="C425" s="87"/>
      <c r="D425" s="87"/>
      <c r="E425" s="87"/>
      <c r="F425" s="87"/>
      <c r="G425" s="87"/>
      <c r="H425" s="91"/>
      <c r="I425" s="91"/>
      <c r="J425" s="69" t="s">
        <v>3341</v>
      </c>
      <c r="K425" s="70">
        <v>45016</v>
      </c>
      <c r="L425" s="87" t="s">
        <v>2872</v>
      </c>
      <c r="M425" s="87" t="s">
        <v>209</v>
      </c>
      <c r="N425" s="69" t="s">
        <v>3339</v>
      </c>
      <c r="O425" s="71">
        <v>364180</v>
      </c>
      <c r="P425" s="71">
        <v>0</v>
      </c>
    </row>
    <row r="426" spans="1:16" ht="57.6" x14ac:dyDescent="0.3">
      <c r="A426" s="87"/>
      <c r="B426" s="87"/>
      <c r="C426" s="87"/>
      <c r="D426" s="87"/>
      <c r="E426" s="87"/>
      <c r="F426" s="87"/>
      <c r="G426" s="87"/>
      <c r="H426" s="91"/>
      <c r="I426" s="91"/>
      <c r="J426" s="69" t="s">
        <v>3344</v>
      </c>
      <c r="K426" s="70">
        <v>45021</v>
      </c>
      <c r="L426" s="69" t="s">
        <v>218</v>
      </c>
      <c r="M426" s="69" t="s">
        <v>288</v>
      </c>
      <c r="N426" s="69" t="s">
        <v>3342</v>
      </c>
      <c r="O426" s="71">
        <v>600000</v>
      </c>
      <c r="P426" s="71">
        <v>0</v>
      </c>
    </row>
    <row r="427" spans="1:16" ht="43.2" x14ac:dyDescent="0.3">
      <c r="A427" s="87"/>
      <c r="B427" s="87"/>
      <c r="C427" s="87"/>
      <c r="D427" s="87"/>
      <c r="E427" s="87"/>
      <c r="F427" s="87"/>
      <c r="G427" s="87"/>
      <c r="H427" s="91"/>
      <c r="I427" s="91"/>
      <c r="J427" s="69" t="s">
        <v>3347</v>
      </c>
      <c r="K427" s="70">
        <v>45002</v>
      </c>
      <c r="L427" s="86" t="s">
        <v>73</v>
      </c>
      <c r="M427" s="86" t="s">
        <v>72</v>
      </c>
      <c r="N427" s="69" t="s">
        <v>3345</v>
      </c>
      <c r="O427" s="71">
        <v>680000</v>
      </c>
      <c r="P427" s="71">
        <v>0</v>
      </c>
    </row>
    <row r="428" spans="1:16" ht="43.2" x14ac:dyDescent="0.3">
      <c r="A428" s="87"/>
      <c r="B428" s="87"/>
      <c r="C428" s="87"/>
      <c r="D428" s="87"/>
      <c r="E428" s="87"/>
      <c r="F428" s="87"/>
      <c r="G428" s="87"/>
      <c r="H428" s="91"/>
      <c r="I428" s="91"/>
      <c r="J428" s="69" t="s">
        <v>3350</v>
      </c>
      <c r="K428" s="70">
        <v>45005</v>
      </c>
      <c r="L428" s="87" t="s">
        <v>73</v>
      </c>
      <c r="M428" s="87" t="s">
        <v>72</v>
      </c>
      <c r="N428" s="69" t="s">
        <v>3348</v>
      </c>
      <c r="O428" s="71">
        <v>840000</v>
      </c>
      <c r="P428" s="71">
        <v>0</v>
      </c>
    </row>
    <row r="429" spans="1:16" ht="43.2" x14ac:dyDescent="0.3">
      <c r="A429" s="87"/>
      <c r="B429" s="87"/>
      <c r="C429" s="87"/>
      <c r="D429" s="87"/>
      <c r="E429" s="87"/>
      <c r="F429" s="87"/>
      <c r="G429" s="87"/>
      <c r="H429" s="91"/>
      <c r="I429" s="91"/>
      <c r="J429" s="69" t="s">
        <v>3353</v>
      </c>
      <c r="K429" s="70">
        <v>45009</v>
      </c>
      <c r="L429" s="87" t="s">
        <v>73</v>
      </c>
      <c r="M429" s="87" t="s">
        <v>72</v>
      </c>
      <c r="N429" s="69" t="s">
        <v>3351</v>
      </c>
      <c r="O429" s="71">
        <v>1356500</v>
      </c>
      <c r="P429" s="71">
        <v>0</v>
      </c>
    </row>
    <row r="430" spans="1:16" ht="57.6" x14ac:dyDescent="0.3">
      <c r="A430" s="87"/>
      <c r="B430" s="87"/>
      <c r="C430" s="87"/>
      <c r="D430" s="87"/>
      <c r="E430" s="87"/>
      <c r="F430" s="87"/>
      <c r="G430" s="87"/>
      <c r="H430" s="91"/>
      <c r="I430" s="91"/>
      <c r="J430" s="69" t="s">
        <v>3356</v>
      </c>
      <c r="K430" s="70">
        <v>45019</v>
      </c>
      <c r="L430" s="87" t="s">
        <v>73</v>
      </c>
      <c r="M430" s="87" t="s">
        <v>72</v>
      </c>
      <c r="N430" s="69" t="s">
        <v>3354</v>
      </c>
      <c r="O430" s="71">
        <v>803000</v>
      </c>
      <c r="P430" s="71">
        <v>0</v>
      </c>
    </row>
    <row r="431" spans="1:16" ht="43.2" x14ac:dyDescent="0.3">
      <c r="A431" s="87"/>
      <c r="B431" s="87"/>
      <c r="C431" s="87"/>
      <c r="D431" s="87"/>
      <c r="E431" s="87"/>
      <c r="F431" s="87"/>
      <c r="G431" s="87"/>
      <c r="H431" s="91"/>
      <c r="I431" s="91"/>
      <c r="J431" s="69" t="s">
        <v>3359</v>
      </c>
      <c r="K431" s="70">
        <v>45006</v>
      </c>
      <c r="L431" s="87" t="s">
        <v>73</v>
      </c>
      <c r="M431" s="69" t="s">
        <v>290</v>
      </c>
      <c r="N431" s="69" t="s">
        <v>3357</v>
      </c>
      <c r="O431" s="71">
        <v>450000</v>
      </c>
      <c r="P431" s="71">
        <v>0</v>
      </c>
    </row>
    <row r="432" spans="1:16" ht="43.2" x14ac:dyDescent="0.3">
      <c r="A432" s="87"/>
      <c r="B432" s="87"/>
      <c r="C432" s="87"/>
      <c r="D432" s="87"/>
      <c r="E432" s="87"/>
      <c r="F432" s="87"/>
      <c r="G432" s="87"/>
      <c r="H432" s="91"/>
      <c r="I432" s="91"/>
      <c r="J432" s="69" t="s">
        <v>3301</v>
      </c>
      <c r="K432" s="88">
        <v>45003</v>
      </c>
      <c r="L432" s="86" t="s">
        <v>572</v>
      </c>
      <c r="M432" s="86" t="s">
        <v>67</v>
      </c>
      <c r="N432" s="69" t="s">
        <v>3298</v>
      </c>
      <c r="O432" s="71">
        <v>6440700</v>
      </c>
      <c r="P432" s="71">
        <v>0</v>
      </c>
    </row>
    <row r="433" spans="1:16" ht="43.2" x14ac:dyDescent="0.3">
      <c r="A433" s="87"/>
      <c r="B433" s="87"/>
      <c r="C433" s="87"/>
      <c r="D433" s="87"/>
      <c r="E433" s="87"/>
      <c r="F433" s="87"/>
      <c r="G433" s="87"/>
      <c r="H433" s="91"/>
      <c r="I433" s="91"/>
      <c r="J433" s="69" t="s">
        <v>3303</v>
      </c>
      <c r="K433" s="89">
        <v>45003</v>
      </c>
      <c r="L433" s="87" t="s">
        <v>572</v>
      </c>
      <c r="M433" s="87" t="s">
        <v>67</v>
      </c>
      <c r="N433" s="69" t="s">
        <v>3298</v>
      </c>
      <c r="O433" s="71">
        <v>6932500</v>
      </c>
      <c r="P433" s="71">
        <v>0</v>
      </c>
    </row>
    <row r="434" spans="1:16" ht="43.2" x14ac:dyDescent="0.3">
      <c r="A434" s="87"/>
      <c r="B434" s="87"/>
      <c r="C434" s="87"/>
      <c r="D434" s="87"/>
      <c r="E434" s="87"/>
      <c r="F434" s="87"/>
      <c r="G434" s="87"/>
      <c r="H434" s="91"/>
      <c r="I434" s="91"/>
      <c r="J434" s="69" t="s">
        <v>3307</v>
      </c>
      <c r="K434" s="88">
        <v>45005</v>
      </c>
      <c r="L434" s="86" t="s">
        <v>2013</v>
      </c>
      <c r="M434" s="87" t="s">
        <v>67</v>
      </c>
      <c r="N434" s="69" t="s">
        <v>3304</v>
      </c>
      <c r="O434" s="71">
        <v>580000</v>
      </c>
      <c r="P434" s="71">
        <v>0</v>
      </c>
    </row>
    <row r="435" spans="1:16" ht="43.2" x14ac:dyDescent="0.3">
      <c r="A435" s="87"/>
      <c r="B435" s="87"/>
      <c r="C435" s="87"/>
      <c r="D435" s="87"/>
      <c r="E435" s="87"/>
      <c r="F435" s="87"/>
      <c r="G435" s="87"/>
      <c r="H435" s="91"/>
      <c r="I435" s="91"/>
      <c r="J435" s="69" t="s">
        <v>3309</v>
      </c>
      <c r="K435" s="89">
        <v>45005</v>
      </c>
      <c r="L435" s="87" t="s">
        <v>2013</v>
      </c>
      <c r="M435" s="87" t="s">
        <v>67</v>
      </c>
      <c r="N435" s="69" t="s">
        <v>3304</v>
      </c>
      <c r="O435" s="71">
        <v>210000</v>
      </c>
      <c r="P435" s="71">
        <v>0</v>
      </c>
    </row>
    <row r="436" spans="1:16" ht="57.6" x14ac:dyDescent="0.3">
      <c r="A436" s="87"/>
      <c r="B436" s="87"/>
      <c r="C436" s="87"/>
      <c r="D436" s="87"/>
      <c r="E436" s="87"/>
      <c r="F436" s="87"/>
      <c r="G436" s="87"/>
      <c r="H436" s="91"/>
      <c r="I436" s="91"/>
      <c r="J436" s="69" t="s">
        <v>3312</v>
      </c>
      <c r="K436" s="70">
        <v>45013</v>
      </c>
      <c r="L436" s="87" t="s">
        <v>2013</v>
      </c>
      <c r="M436" s="87" t="s">
        <v>67</v>
      </c>
      <c r="N436" s="69" t="s">
        <v>3310</v>
      </c>
      <c r="O436" s="71">
        <v>580000</v>
      </c>
      <c r="P436" s="71">
        <v>0</v>
      </c>
    </row>
    <row r="437" spans="1:16" ht="43.2" x14ac:dyDescent="0.3">
      <c r="A437" s="87"/>
      <c r="B437" s="87"/>
      <c r="C437" s="87"/>
      <c r="D437" s="87"/>
      <c r="E437" s="87"/>
      <c r="F437" s="87"/>
      <c r="G437" s="87"/>
      <c r="H437" s="91"/>
      <c r="I437" s="91"/>
      <c r="J437" s="69" t="s">
        <v>3315</v>
      </c>
      <c r="K437" s="70">
        <v>45017</v>
      </c>
      <c r="L437" s="69" t="s">
        <v>572</v>
      </c>
      <c r="M437" s="87" t="s">
        <v>67</v>
      </c>
      <c r="N437" s="69" t="s">
        <v>3313</v>
      </c>
      <c r="O437" s="71">
        <v>4566500</v>
      </c>
      <c r="P437" s="71">
        <v>0</v>
      </c>
    </row>
    <row r="438" spans="1:16" ht="43.2" x14ac:dyDescent="0.3">
      <c r="A438" s="87"/>
      <c r="B438" s="87"/>
      <c r="C438" s="87"/>
      <c r="D438" s="87"/>
      <c r="E438" s="87"/>
      <c r="F438" s="87"/>
      <c r="G438" s="87"/>
      <c r="H438" s="91"/>
      <c r="I438" s="91"/>
      <c r="J438" s="69" t="s">
        <v>3616</v>
      </c>
      <c r="K438" s="70">
        <v>45047</v>
      </c>
      <c r="L438" s="86" t="s">
        <v>2013</v>
      </c>
      <c r="M438" s="87" t="s">
        <v>67</v>
      </c>
      <c r="N438" s="69" t="s">
        <v>3613</v>
      </c>
      <c r="O438" s="71">
        <v>9237520</v>
      </c>
      <c r="P438" s="71">
        <v>0</v>
      </c>
    </row>
    <row r="439" spans="1:16" ht="43.2" x14ac:dyDescent="0.3">
      <c r="A439" s="87"/>
      <c r="B439" s="87"/>
      <c r="C439" s="87"/>
      <c r="D439" s="87"/>
      <c r="E439" s="87"/>
      <c r="F439" s="87"/>
      <c r="G439" s="87"/>
      <c r="H439" s="91"/>
      <c r="I439" s="91"/>
      <c r="J439" s="69" t="s">
        <v>3621</v>
      </c>
      <c r="K439" s="70">
        <v>45045</v>
      </c>
      <c r="L439" s="87" t="s">
        <v>2013</v>
      </c>
      <c r="M439" s="87" t="s">
        <v>67</v>
      </c>
      <c r="N439" s="69" t="s">
        <v>3618</v>
      </c>
      <c r="O439" s="71">
        <v>15092500</v>
      </c>
      <c r="P439" s="71">
        <v>0</v>
      </c>
    </row>
    <row r="440" spans="1:16" ht="43.2" x14ac:dyDescent="0.3">
      <c r="A440" s="87"/>
      <c r="B440" s="87"/>
      <c r="C440" s="87"/>
      <c r="D440" s="87"/>
      <c r="E440" s="87"/>
      <c r="F440" s="87"/>
      <c r="G440" s="87"/>
      <c r="H440" s="91"/>
      <c r="I440" s="91"/>
      <c r="J440" s="69" t="s">
        <v>3624</v>
      </c>
      <c r="K440" s="70">
        <v>45028</v>
      </c>
      <c r="L440" s="69" t="s">
        <v>70</v>
      </c>
      <c r="M440" s="69" t="s">
        <v>69</v>
      </c>
      <c r="N440" s="69" t="s">
        <v>3622</v>
      </c>
      <c r="O440" s="71">
        <v>930000</v>
      </c>
      <c r="P440" s="71">
        <v>0</v>
      </c>
    </row>
    <row r="441" spans="1:16" ht="43.2" x14ac:dyDescent="0.3">
      <c r="A441" s="87"/>
      <c r="B441" s="87"/>
      <c r="C441" s="87"/>
      <c r="D441" s="87"/>
      <c r="E441" s="87"/>
      <c r="F441" s="87"/>
      <c r="G441" s="87"/>
      <c r="H441" s="91"/>
      <c r="I441" s="91"/>
      <c r="J441" s="69" t="s">
        <v>3627</v>
      </c>
      <c r="K441" s="70">
        <v>44998</v>
      </c>
      <c r="L441" s="69" t="s">
        <v>218</v>
      </c>
      <c r="M441" s="69" t="s">
        <v>217</v>
      </c>
      <c r="N441" s="69" t="s">
        <v>3625</v>
      </c>
      <c r="O441" s="71">
        <v>1050000</v>
      </c>
      <c r="P441" s="71">
        <v>0</v>
      </c>
    </row>
    <row r="442" spans="1:16" ht="43.2" x14ac:dyDescent="0.3">
      <c r="A442" s="87"/>
      <c r="B442" s="87"/>
      <c r="C442" s="87"/>
      <c r="D442" s="87"/>
      <c r="E442" s="87"/>
      <c r="F442" s="87"/>
      <c r="G442" s="87"/>
      <c r="H442" s="91"/>
      <c r="I442" s="91"/>
      <c r="J442" s="69" t="s">
        <v>3649</v>
      </c>
      <c r="K442" s="70">
        <v>45047</v>
      </c>
      <c r="L442" s="69" t="s">
        <v>145</v>
      </c>
      <c r="M442" s="69" t="s">
        <v>144</v>
      </c>
      <c r="N442" s="69" t="s">
        <v>3647</v>
      </c>
      <c r="O442" s="71">
        <v>1435000</v>
      </c>
      <c r="P442" s="71">
        <v>15400</v>
      </c>
    </row>
    <row r="443" spans="1:16" ht="43.2" x14ac:dyDescent="0.3">
      <c r="A443" s="87"/>
      <c r="B443" s="87"/>
      <c r="C443" s="87"/>
      <c r="D443" s="87"/>
      <c r="E443" s="87"/>
      <c r="F443" s="87"/>
      <c r="G443" s="87"/>
      <c r="H443" s="91"/>
      <c r="I443" s="91"/>
      <c r="J443" s="69" t="s">
        <v>3652</v>
      </c>
      <c r="K443" s="70">
        <v>45028</v>
      </c>
      <c r="L443" s="69" t="s">
        <v>2950</v>
      </c>
      <c r="M443" s="69" t="s">
        <v>265</v>
      </c>
      <c r="N443" s="69" t="s">
        <v>3650</v>
      </c>
      <c r="O443" s="71">
        <v>37520000</v>
      </c>
      <c r="P443" s="71">
        <v>4394234</v>
      </c>
    </row>
    <row r="444" spans="1:16" ht="43.2" x14ac:dyDescent="0.3">
      <c r="A444" s="87"/>
      <c r="B444" s="87"/>
      <c r="C444" s="87"/>
      <c r="D444" s="87"/>
      <c r="E444" s="87"/>
      <c r="F444" s="87"/>
      <c r="G444" s="87"/>
      <c r="H444" s="91"/>
      <c r="I444" s="91"/>
      <c r="J444" s="86" t="s">
        <v>3656</v>
      </c>
      <c r="K444" s="88">
        <v>45048</v>
      </c>
      <c r="L444" s="69" t="s">
        <v>2631</v>
      </c>
      <c r="M444" s="86" t="s">
        <v>149</v>
      </c>
      <c r="N444" s="69" t="s">
        <v>3653</v>
      </c>
      <c r="O444" s="71">
        <v>324000</v>
      </c>
      <c r="P444" s="71">
        <v>518400</v>
      </c>
    </row>
    <row r="445" spans="1:16" ht="43.2" x14ac:dyDescent="0.3">
      <c r="A445" s="87"/>
      <c r="B445" s="87"/>
      <c r="C445" s="87"/>
      <c r="D445" s="87"/>
      <c r="E445" s="87"/>
      <c r="F445" s="87"/>
      <c r="G445" s="87"/>
      <c r="H445" s="91"/>
      <c r="I445" s="91"/>
      <c r="J445" s="87"/>
      <c r="K445" s="87"/>
      <c r="L445" s="69" t="s">
        <v>2624</v>
      </c>
      <c r="M445" s="87" t="s">
        <v>149</v>
      </c>
      <c r="N445" s="69" t="s">
        <v>3653</v>
      </c>
      <c r="O445" s="71">
        <v>2920000</v>
      </c>
      <c r="P445" s="71">
        <v>518400</v>
      </c>
    </row>
    <row r="446" spans="1:16" ht="43.2" x14ac:dyDescent="0.3">
      <c r="A446" s="87"/>
      <c r="B446" s="87"/>
      <c r="C446" s="87"/>
      <c r="D446" s="87"/>
      <c r="E446" s="87"/>
      <c r="F446" s="87"/>
      <c r="G446" s="87"/>
      <c r="H446" s="91"/>
      <c r="I446" s="91"/>
      <c r="J446" s="87"/>
      <c r="K446" s="87"/>
      <c r="L446" s="69" t="s">
        <v>2633</v>
      </c>
      <c r="M446" s="87" t="s">
        <v>149</v>
      </c>
      <c r="N446" s="69" t="s">
        <v>3653</v>
      </c>
      <c r="O446" s="71">
        <v>324000</v>
      </c>
      <c r="P446" s="71">
        <v>518400</v>
      </c>
    </row>
    <row r="447" spans="1:16" ht="43.2" x14ac:dyDescent="0.3">
      <c r="A447" s="87"/>
      <c r="B447" s="87"/>
      <c r="C447" s="87"/>
      <c r="D447" s="87"/>
      <c r="E447" s="87"/>
      <c r="F447" s="87"/>
      <c r="G447" s="87"/>
      <c r="H447" s="91"/>
      <c r="I447" s="91"/>
      <c r="J447" s="87"/>
      <c r="K447" s="87"/>
      <c r="L447" s="69" t="s">
        <v>2635</v>
      </c>
      <c r="M447" s="87" t="s">
        <v>149</v>
      </c>
      <c r="N447" s="69" t="s">
        <v>3653</v>
      </c>
      <c r="O447" s="71">
        <v>680000</v>
      </c>
      <c r="P447" s="71">
        <v>518400</v>
      </c>
    </row>
    <row r="448" spans="1:16" ht="43.2" x14ac:dyDescent="0.3">
      <c r="A448" s="87"/>
      <c r="B448" s="87"/>
      <c r="C448" s="87"/>
      <c r="D448" s="87"/>
      <c r="E448" s="87"/>
      <c r="F448" s="87"/>
      <c r="G448" s="87"/>
      <c r="H448" s="91"/>
      <c r="I448" s="91"/>
      <c r="J448" s="87"/>
      <c r="K448" s="87"/>
      <c r="L448" s="69" t="s">
        <v>2637</v>
      </c>
      <c r="M448" s="87" t="s">
        <v>149</v>
      </c>
      <c r="N448" s="69" t="s">
        <v>3653</v>
      </c>
      <c r="O448" s="71">
        <v>200000</v>
      </c>
      <c r="P448" s="71">
        <v>518400</v>
      </c>
    </row>
    <row r="449" spans="1:16" ht="43.2" x14ac:dyDescent="0.3">
      <c r="A449" s="87"/>
      <c r="B449" s="87"/>
      <c r="C449" s="87"/>
      <c r="D449" s="87"/>
      <c r="E449" s="87"/>
      <c r="F449" s="87"/>
      <c r="G449" s="87"/>
      <c r="H449" s="91"/>
      <c r="I449" s="91"/>
      <c r="J449" s="87"/>
      <c r="K449" s="87"/>
      <c r="L449" s="69" t="s">
        <v>2639</v>
      </c>
      <c r="M449" s="87" t="s">
        <v>149</v>
      </c>
      <c r="N449" s="69" t="s">
        <v>3653</v>
      </c>
      <c r="O449" s="71">
        <v>80000</v>
      </c>
      <c r="P449" s="71">
        <v>518400</v>
      </c>
    </row>
    <row r="450" spans="1:16" ht="43.2" x14ac:dyDescent="0.3">
      <c r="A450" s="87"/>
      <c r="B450" s="87"/>
      <c r="C450" s="87"/>
      <c r="D450" s="87"/>
      <c r="E450" s="87"/>
      <c r="F450" s="87"/>
      <c r="G450" s="87"/>
      <c r="H450" s="91"/>
      <c r="I450" s="91"/>
      <c r="J450" s="87"/>
      <c r="K450" s="87"/>
      <c r="L450" s="69" t="s">
        <v>2641</v>
      </c>
      <c r="M450" s="87" t="s">
        <v>149</v>
      </c>
      <c r="N450" s="69" t="s">
        <v>3653</v>
      </c>
      <c r="O450" s="71">
        <v>200000</v>
      </c>
      <c r="P450" s="71">
        <v>518400</v>
      </c>
    </row>
    <row r="451" spans="1:16" ht="43.2" x14ac:dyDescent="0.3">
      <c r="A451" s="87"/>
      <c r="B451" s="87"/>
      <c r="C451" s="87"/>
      <c r="D451" s="87"/>
      <c r="E451" s="87"/>
      <c r="F451" s="87"/>
      <c r="G451" s="87"/>
      <c r="H451" s="91"/>
      <c r="I451" s="91"/>
      <c r="J451" s="69" t="s">
        <v>3835</v>
      </c>
      <c r="K451" s="70">
        <v>45050</v>
      </c>
      <c r="L451" s="69" t="s">
        <v>2517</v>
      </c>
      <c r="M451" s="69" t="s">
        <v>227</v>
      </c>
      <c r="N451" s="69" t="s">
        <v>3833</v>
      </c>
      <c r="O451" s="71">
        <v>300000</v>
      </c>
      <c r="P451" s="71">
        <v>0</v>
      </c>
    </row>
    <row r="452" spans="1:16" ht="43.2" x14ac:dyDescent="0.3">
      <c r="A452" s="87"/>
      <c r="B452" s="87"/>
      <c r="C452" s="87"/>
      <c r="D452" s="87"/>
      <c r="E452" s="87"/>
      <c r="F452" s="87"/>
      <c r="G452" s="87"/>
      <c r="H452" s="91"/>
      <c r="I452" s="91"/>
      <c r="J452" s="69" t="s">
        <v>3840</v>
      </c>
      <c r="K452" s="70">
        <v>45053</v>
      </c>
      <c r="L452" s="86" t="s">
        <v>3836</v>
      </c>
      <c r="M452" s="86" t="s">
        <v>67</v>
      </c>
      <c r="N452" s="69" t="s">
        <v>3837</v>
      </c>
      <c r="O452" s="71">
        <v>6133900</v>
      </c>
      <c r="P452" s="71">
        <v>0</v>
      </c>
    </row>
    <row r="453" spans="1:16" ht="43.2" x14ac:dyDescent="0.3">
      <c r="A453" s="87"/>
      <c r="B453" s="87"/>
      <c r="C453" s="87"/>
      <c r="D453" s="87"/>
      <c r="E453" s="87"/>
      <c r="F453" s="87"/>
      <c r="G453" s="87"/>
      <c r="H453" s="91"/>
      <c r="I453" s="91"/>
      <c r="J453" s="69" t="s">
        <v>3843</v>
      </c>
      <c r="K453" s="70">
        <v>45051</v>
      </c>
      <c r="L453" s="87" t="s">
        <v>3836</v>
      </c>
      <c r="M453" s="87" t="s">
        <v>67</v>
      </c>
      <c r="N453" s="69" t="s">
        <v>3841</v>
      </c>
      <c r="O453" s="71">
        <v>3060000</v>
      </c>
      <c r="P453" s="71">
        <v>0</v>
      </c>
    </row>
    <row r="454" spans="1:16" ht="43.2" x14ac:dyDescent="0.3">
      <c r="A454" s="87"/>
      <c r="B454" s="87"/>
      <c r="C454" s="87"/>
      <c r="D454" s="87"/>
      <c r="E454" s="87"/>
      <c r="F454" s="87"/>
      <c r="G454" s="87"/>
      <c r="H454" s="91"/>
      <c r="I454" s="91"/>
      <c r="J454" s="69" t="s">
        <v>3846</v>
      </c>
      <c r="K454" s="70">
        <v>45027</v>
      </c>
      <c r="L454" s="69" t="s">
        <v>2872</v>
      </c>
      <c r="M454" s="69" t="s">
        <v>209</v>
      </c>
      <c r="N454" s="69" t="s">
        <v>3844</v>
      </c>
      <c r="O454" s="71">
        <v>310500</v>
      </c>
      <c r="P454" s="71">
        <v>0</v>
      </c>
    </row>
    <row r="455" spans="1:16" ht="43.2" x14ac:dyDescent="0.3">
      <c r="A455" s="87"/>
      <c r="B455" s="87"/>
      <c r="C455" s="87"/>
      <c r="D455" s="87"/>
      <c r="E455" s="87"/>
      <c r="F455" s="87"/>
      <c r="G455" s="87"/>
      <c r="H455" s="91"/>
      <c r="I455" s="91"/>
      <c r="J455" s="69" t="s">
        <v>3850</v>
      </c>
      <c r="K455" s="70">
        <v>45046</v>
      </c>
      <c r="L455" s="86" t="s">
        <v>131</v>
      </c>
      <c r="M455" s="86" t="s">
        <v>130</v>
      </c>
      <c r="N455" s="69" t="s">
        <v>3847</v>
      </c>
      <c r="O455" s="71">
        <v>40000</v>
      </c>
      <c r="P455" s="71">
        <v>0</v>
      </c>
    </row>
    <row r="456" spans="1:16" ht="43.2" x14ac:dyDescent="0.3">
      <c r="A456" s="87"/>
      <c r="B456" s="87"/>
      <c r="C456" s="87"/>
      <c r="D456" s="87"/>
      <c r="E456" s="87"/>
      <c r="F456" s="87"/>
      <c r="G456" s="87"/>
      <c r="H456" s="91"/>
      <c r="I456" s="91"/>
      <c r="J456" s="69" t="s">
        <v>3853</v>
      </c>
      <c r="K456" s="70">
        <v>45050</v>
      </c>
      <c r="L456" s="87" t="s">
        <v>131</v>
      </c>
      <c r="M456" s="87" t="s">
        <v>130</v>
      </c>
      <c r="N456" s="69" t="s">
        <v>3851</v>
      </c>
      <c r="O456" s="71">
        <v>610000</v>
      </c>
      <c r="P456" s="71">
        <v>0</v>
      </c>
    </row>
    <row r="457" spans="1:16" ht="43.2" x14ac:dyDescent="0.3">
      <c r="A457" s="87"/>
      <c r="B457" s="87"/>
      <c r="C457" s="87"/>
      <c r="D457" s="87"/>
      <c r="E457" s="87"/>
      <c r="F457" s="87"/>
      <c r="G457" s="87"/>
      <c r="H457" s="91"/>
      <c r="I457" s="91"/>
      <c r="J457" s="69" t="s">
        <v>3856</v>
      </c>
      <c r="K457" s="70">
        <v>45053</v>
      </c>
      <c r="L457" s="87" t="s">
        <v>131</v>
      </c>
      <c r="M457" s="87" t="s">
        <v>130</v>
      </c>
      <c r="N457" s="69" t="s">
        <v>3854</v>
      </c>
      <c r="O457" s="71">
        <v>60000</v>
      </c>
      <c r="P457" s="71">
        <v>0</v>
      </c>
    </row>
    <row r="458" spans="1:16" ht="28.8" x14ac:dyDescent="0.3">
      <c r="A458" s="87"/>
      <c r="B458" s="87"/>
      <c r="C458" s="87"/>
      <c r="D458" s="87"/>
      <c r="E458" s="87"/>
      <c r="F458" s="87"/>
      <c r="G458" s="87"/>
      <c r="H458" s="91"/>
      <c r="I458" s="91"/>
      <c r="J458" s="69" t="s">
        <v>3860</v>
      </c>
      <c r="K458" s="70">
        <v>45054</v>
      </c>
      <c r="L458" s="87" t="s">
        <v>131</v>
      </c>
      <c r="M458" s="87" t="s">
        <v>130</v>
      </c>
      <c r="N458" s="69" t="s">
        <v>3857</v>
      </c>
      <c r="O458" s="71">
        <v>500000</v>
      </c>
      <c r="P458" s="71">
        <v>0</v>
      </c>
    </row>
    <row r="459" spans="1:16" ht="43.2" x14ac:dyDescent="0.3">
      <c r="A459" s="87"/>
      <c r="B459" s="87"/>
      <c r="C459" s="87"/>
      <c r="D459" s="87"/>
      <c r="E459" s="87"/>
      <c r="F459" s="87"/>
      <c r="G459" s="87"/>
      <c r="H459" s="91"/>
      <c r="I459" s="91"/>
      <c r="J459" s="69" t="s">
        <v>3864</v>
      </c>
      <c r="K459" s="70">
        <v>45055</v>
      </c>
      <c r="L459" s="87" t="s">
        <v>131</v>
      </c>
      <c r="M459" s="87" t="s">
        <v>130</v>
      </c>
      <c r="N459" s="69" t="s">
        <v>3861</v>
      </c>
      <c r="O459" s="71">
        <v>227400</v>
      </c>
      <c r="P459" s="71">
        <v>0</v>
      </c>
    </row>
    <row r="460" spans="1:16" ht="43.2" x14ac:dyDescent="0.3">
      <c r="A460" s="87"/>
      <c r="B460" s="87"/>
      <c r="C460" s="87"/>
      <c r="D460" s="87"/>
      <c r="E460" s="87"/>
      <c r="F460" s="87"/>
      <c r="G460" s="87"/>
      <c r="H460" s="91"/>
      <c r="I460" s="91"/>
      <c r="J460" s="69" t="s">
        <v>3867</v>
      </c>
      <c r="K460" s="70">
        <v>45048</v>
      </c>
      <c r="L460" s="69" t="s">
        <v>135</v>
      </c>
      <c r="M460" s="87" t="s">
        <v>130</v>
      </c>
      <c r="N460" s="69" t="s">
        <v>3865</v>
      </c>
      <c r="O460" s="71">
        <v>248400</v>
      </c>
      <c r="P460" s="71">
        <v>0</v>
      </c>
    </row>
    <row r="461" spans="1:16" ht="43.2" x14ac:dyDescent="0.3">
      <c r="A461" s="87"/>
      <c r="B461" s="87"/>
      <c r="C461" s="87"/>
      <c r="D461" s="87"/>
      <c r="E461" s="87"/>
      <c r="F461" s="87"/>
      <c r="G461" s="87"/>
      <c r="H461" s="91"/>
      <c r="I461" s="91"/>
      <c r="J461" s="69" t="s">
        <v>3870</v>
      </c>
      <c r="K461" s="70">
        <v>45029</v>
      </c>
      <c r="L461" s="86" t="s">
        <v>134</v>
      </c>
      <c r="M461" s="87" t="s">
        <v>130</v>
      </c>
      <c r="N461" s="69" t="s">
        <v>3868</v>
      </c>
      <c r="O461" s="71">
        <v>972000</v>
      </c>
      <c r="P461" s="71">
        <v>0</v>
      </c>
    </row>
    <row r="462" spans="1:16" ht="43.2" x14ac:dyDescent="0.3">
      <c r="A462" s="87"/>
      <c r="B462" s="87"/>
      <c r="C462" s="87"/>
      <c r="D462" s="87"/>
      <c r="E462" s="87"/>
      <c r="F462" s="87"/>
      <c r="G462" s="87"/>
      <c r="H462" s="91"/>
      <c r="I462" s="91"/>
      <c r="J462" s="69" t="s">
        <v>3873</v>
      </c>
      <c r="K462" s="70">
        <v>45033</v>
      </c>
      <c r="L462" s="87" t="s">
        <v>134</v>
      </c>
      <c r="M462" s="87" t="s">
        <v>130</v>
      </c>
      <c r="N462" s="69" t="s">
        <v>3871</v>
      </c>
      <c r="O462" s="71">
        <v>2934000</v>
      </c>
      <c r="P462" s="71">
        <v>0</v>
      </c>
    </row>
    <row r="463" spans="1:16" ht="28.8" x14ac:dyDescent="0.3">
      <c r="A463" s="87"/>
      <c r="B463" s="87"/>
      <c r="C463" s="87"/>
      <c r="D463" s="87"/>
      <c r="E463" s="87"/>
      <c r="F463" s="87"/>
      <c r="G463" s="87"/>
      <c r="H463" s="91"/>
      <c r="I463" s="91"/>
      <c r="J463" s="69" t="s">
        <v>3876</v>
      </c>
      <c r="K463" s="88">
        <v>45049</v>
      </c>
      <c r="L463" s="87" t="s">
        <v>134</v>
      </c>
      <c r="M463" s="87" t="s">
        <v>130</v>
      </c>
      <c r="N463" s="69" t="s">
        <v>3874</v>
      </c>
      <c r="O463" s="71">
        <v>2679000</v>
      </c>
      <c r="P463" s="71">
        <v>0</v>
      </c>
    </row>
    <row r="464" spans="1:16" ht="28.8" x14ac:dyDescent="0.3">
      <c r="A464" s="87"/>
      <c r="B464" s="87"/>
      <c r="C464" s="87"/>
      <c r="D464" s="87"/>
      <c r="E464" s="87"/>
      <c r="F464" s="87"/>
      <c r="G464" s="87"/>
      <c r="H464" s="91"/>
      <c r="I464" s="91"/>
      <c r="J464" s="69" t="s">
        <v>3879</v>
      </c>
      <c r="K464" s="89">
        <v>45049</v>
      </c>
      <c r="L464" s="87" t="s">
        <v>134</v>
      </c>
      <c r="M464" s="87" t="s">
        <v>130</v>
      </c>
      <c r="N464" s="69" t="s">
        <v>3877</v>
      </c>
      <c r="O464" s="71">
        <v>1320000</v>
      </c>
      <c r="P464" s="71">
        <v>0</v>
      </c>
    </row>
    <row r="465" spans="1:16" ht="43.2" x14ac:dyDescent="0.3">
      <c r="A465" s="87"/>
      <c r="B465" s="87"/>
      <c r="C465" s="87"/>
      <c r="D465" s="87"/>
      <c r="E465" s="87"/>
      <c r="F465" s="87"/>
      <c r="G465" s="87"/>
      <c r="H465" s="91"/>
      <c r="I465" s="91"/>
      <c r="J465" s="69" t="s">
        <v>3882</v>
      </c>
      <c r="K465" s="70">
        <v>45034</v>
      </c>
      <c r="L465" s="69" t="s">
        <v>202</v>
      </c>
      <c r="M465" s="87" t="s">
        <v>130</v>
      </c>
      <c r="N465" s="69" t="s">
        <v>3880</v>
      </c>
      <c r="O465" s="71">
        <v>1750000</v>
      </c>
      <c r="P465" s="71">
        <v>0</v>
      </c>
    </row>
    <row r="466" spans="1:16" ht="28.8" x14ac:dyDescent="0.3">
      <c r="A466" s="87"/>
      <c r="B466" s="87"/>
      <c r="C466" s="87"/>
      <c r="D466" s="87"/>
      <c r="E466" s="87"/>
      <c r="F466" s="87"/>
      <c r="G466" s="87"/>
      <c r="H466" s="91"/>
      <c r="I466" s="91"/>
      <c r="J466" s="69" t="s">
        <v>3895</v>
      </c>
      <c r="K466" s="70">
        <v>45048</v>
      </c>
      <c r="L466" s="69" t="s">
        <v>258</v>
      </c>
      <c r="M466" s="69" t="s">
        <v>257</v>
      </c>
      <c r="N466" s="69" t="s">
        <v>3893</v>
      </c>
      <c r="O466" s="71">
        <v>4950000</v>
      </c>
      <c r="P466" s="71">
        <v>579730</v>
      </c>
    </row>
    <row r="467" spans="1:16" ht="43.2" x14ac:dyDescent="0.3">
      <c r="A467" s="87"/>
      <c r="B467" s="87"/>
      <c r="C467" s="87"/>
      <c r="D467" s="87"/>
      <c r="E467" s="87"/>
      <c r="F467" s="87"/>
      <c r="G467" s="87"/>
      <c r="H467" s="91"/>
      <c r="I467" s="91"/>
      <c r="J467" s="86" t="s">
        <v>3885</v>
      </c>
      <c r="K467" s="88">
        <v>45051</v>
      </c>
      <c r="L467" s="69" t="s">
        <v>3886</v>
      </c>
      <c r="M467" s="86" t="s">
        <v>136</v>
      </c>
      <c r="N467" s="69" t="s">
        <v>3883</v>
      </c>
      <c r="O467" s="71">
        <v>5450000</v>
      </c>
      <c r="P467" s="71">
        <v>1979280</v>
      </c>
    </row>
    <row r="468" spans="1:16" ht="43.2" x14ac:dyDescent="0.3">
      <c r="A468" s="87"/>
      <c r="B468" s="87"/>
      <c r="C468" s="87"/>
      <c r="D468" s="87"/>
      <c r="E468" s="87"/>
      <c r="F468" s="87"/>
      <c r="G468" s="87"/>
      <c r="H468" s="91"/>
      <c r="I468" s="91"/>
      <c r="J468" s="87"/>
      <c r="K468" s="87"/>
      <c r="L468" s="69" t="s">
        <v>249</v>
      </c>
      <c r="M468" s="87" t="s">
        <v>136</v>
      </c>
      <c r="N468" s="69" t="s">
        <v>3883</v>
      </c>
      <c r="O468" s="71">
        <v>5450000</v>
      </c>
      <c r="P468" s="71">
        <v>1979280</v>
      </c>
    </row>
    <row r="469" spans="1:16" ht="43.2" x14ac:dyDescent="0.3">
      <c r="A469" s="87"/>
      <c r="B469" s="87"/>
      <c r="C469" s="87"/>
      <c r="D469" s="87"/>
      <c r="E469" s="87"/>
      <c r="F469" s="87"/>
      <c r="G469" s="87"/>
      <c r="H469" s="91"/>
      <c r="I469" s="91"/>
      <c r="J469" s="87"/>
      <c r="K469" s="87"/>
      <c r="L469" s="69" t="s">
        <v>251</v>
      </c>
      <c r="M469" s="87" t="s">
        <v>136</v>
      </c>
      <c r="N469" s="69" t="s">
        <v>3883</v>
      </c>
      <c r="O469" s="71">
        <v>6000000</v>
      </c>
      <c r="P469" s="71">
        <v>1979280</v>
      </c>
    </row>
    <row r="470" spans="1:16" ht="43.2" x14ac:dyDescent="0.3">
      <c r="A470" s="87"/>
      <c r="B470" s="87"/>
      <c r="C470" s="87"/>
      <c r="D470" s="87"/>
      <c r="E470" s="87"/>
      <c r="F470" s="87"/>
      <c r="G470" s="87"/>
      <c r="H470" s="91"/>
      <c r="I470" s="91"/>
      <c r="J470" s="86" t="s">
        <v>3890</v>
      </c>
      <c r="K470" s="88">
        <v>45054</v>
      </c>
      <c r="L470" s="69" t="s">
        <v>1712</v>
      </c>
      <c r="M470" s="87" t="s">
        <v>136</v>
      </c>
      <c r="N470" s="69" t="s">
        <v>3888</v>
      </c>
      <c r="O470" s="71">
        <v>800000</v>
      </c>
      <c r="P470" s="71">
        <v>0</v>
      </c>
    </row>
    <row r="471" spans="1:16" ht="43.2" x14ac:dyDescent="0.3">
      <c r="A471" s="87"/>
      <c r="B471" s="87"/>
      <c r="C471" s="87"/>
      <c r="D471" s="87"/>
      <c r="E471" s="87"/>
      <c r="F471" s="87"/>
      <c r="G471" s="87"/>
      <c r="H471" s="91"/>
      <c r="I471" s="91"/>
      <c r="J471" s="87"/>
      <c r="K471" s="87"/>
      <c r="L471" s="69" t="s">
        <v>1717</v>
      </c>
      <c r="M471" s="87" t="s">
        <v>136</v>
      </c>
      <c r="N471" s="69" t="s">
        <v>3888</v>
      </c>
      <c r="O471" s="71">
        <v>880000</v>
      </c>
      <c r="P471" s="71">
        <v>0</v>
      </c>
    </row>
    <row r="472" spans="1:16" ht="43.2" x14ac:dyDescent="0.3">
      <c r="A472" s="87"/>
      <c r="B472" s="87"/>
      <c r="C472" s="87"/>
      <c r="D472" s="87"/>
      <c r="E472" s="87"/>
      <c r="F472" s="87"/>
      <c r="G472" s="87"/>
      <c r="H472" s="91"/>
      <c r="I472" s="91"/>
      <c r="J472" s="69" t="s">
        <v>3892</v>
      </c>
      <c r="K472" s="70">
        <v>45055</v>
      </c>
      <c r="L472" s="69" t="s">
        <v>89</v>
      </c>
      <c r="M472" s="87" t="s">
        <v>136</v>
      </c>
      <c r="N472" s="69" t="s">
        <v>3888</v>
      </c>
      <c r="O472" s="71">
        <v>999000</v>
      </c>
      <c r="P472" s="71">
        <v>0</v>
      </c>
    </row>
    <row r="473" spans="1:16" ht="43.2" x14ac:dyDescent="0.3">
      <c r="A473" s="87"/>
      <c r="B473" s="87"/>
      <c r="C473" s="87"/>
      <c r="D473" s="87"/>
      <c r="E473" s="87"/>
      <c r="F473" s="87"/>
      <c r="G473" s="87"/>
      <c r="H473" s="91"/>
      <c r="I473" s="91"/>
      <c r="J473" s="69" t="s">
        <v>3985</v>
      </c>
      <c r="K473" s="70">
        <v>45019</v>
      </c>
      <c r="L473" s="69" t="s">
        <v>2517</v>
      </c>
      <c r="M473" s="69" t="s">
        <v>227</v>
      </c>
      <c r="N473" s="69" t="s">
        <v>3983</v>
      </c>
      <c r="O473" s="71">
        <v>150000</v>
      </c>
      <c r="P473" s="71">
        <v>0</v>
      </c>
    </row>
    <row r="474" spans="1:16" ht="28.8" x14ac:dyDescent="0.3">
      <c r="A474" s="87"/>
      <c r="B474" s="87"/>
      <c r="C474" s="87"/>
      <c r="D474" s="87"/>
      <c r="E474" s="87"/>
      <c r="F474" s="87"/>
      <c r="G474" s="87"/>
      <c r="H474" s="91"/>
      <c r="I474" s="91"/>
      <c r="J474" s="69" t="s">
        <v>4011</v>
      </c>
      <c r="K474" s="70">
        <v>45030</v>
      </c>
      <c r="L474" s="69" t="s">
        <v>131</v>
      </c>
      <c r="M474" s="86" t="s">
        <v>130</v>
      </c>
      <c r="N474" s="69" t="s">
        <v>4009</v>
      </c>
      <c r="O474" s="71">
        <v>110000</v>
      </c>
      <c r="P474" s="71">
        <v>0</v>
      </c>
    </row>
    <row r="475" spans="1:16" ht="43.2" x14ac:dyDescent="0.3">
      <c r="A475" s="87"/>
      <c r="B475" s="87"/>
      <c r="C475" s="87"/>
      <c r="D475" s="87"/>
      <c r="E475" s="87"/>
      <c r="F475" s="87"/>
      <c r="G475" s="87"/>
      <c r="H475" s="91"/>
      <c r="I475" s="91"/>
      <c r="J475" s="69" t="s">
        <v>4014</v>
      </c>
      <c r="K475" s="70">
        <v>45048</v>
      </c>
      <c r="L475" s="69" t="s">
        <v>204</v>
      </c>
      <c r="M475" s="87" t="s">
        <v>130</v>
      </c>
      <c r="N475" s="69" t="s">
        <v>4012</v>
      </c>
      <c r="O475" s="71">
        <v>360720</v>
      </c>
      <c r="P475" s="71">
        <v>0</v>
      </c>
    </row>
    <row r="476" spans="1:16" ht="43.2" x14ac:dyDescent="0.3">
      <c r="A476" s="87"/>
      <c r="B476" s="87"/>
      <c r="C476" s="87"/>
      <c r="D476" s="87"/>
      <c r="E476" s="87"/>
      <c r="F476" s="87"/>
      <c r="G476" s="87"/>
      <c r="H476" s="91"/>
      <c r="I476" s="91"/>
      <c r="J476" s="69" t="s">
        <v>4063</v>
      </c>
      <c r="K476" s="70">
        <v>45054</v>
      </c>
      <c r="L476" s="69" t="s">
        <v>140</v>
      </c>
      <c r="M476" s="69" t="s">
        <v>139</v>
      </c>
      <c r="N476" s="69" t="s">
        <v>4061</v>
      </c>
      <c r="O476" s="71">
        <v>248000</v>
      </c>
      <c r="P476" s="71">
        <v>0</v>
      </c>
    </row>
    <row r="477" spans="1:16" ht="43.2" x14ac:dyDescent="0.3">
      <c r="A477" s="87"/>
      <c r="B477" s="87"/>
      <c r="C477" s="87"/>
      <c r="D477" s="87"/>
      <c r="E477" s="87"/>
      <c r="F477" s="87"/>
      <c r="G477" s="87"/>
      <c r="H477" s="91"/>
      <c r="I477" s="91"/>
      <c r="J477" s="86" t="s">
        <v>4066</v>
      </c>
      <c r="K477" s="88">
        <v>45051</v>
      </c>
      <c r="L477" s="69" t="s">
        <v>151</v>
      </c>
      <c r="M477" s="86" t="s">
        <v>144</v>
      </c>
      <c r="N477" s="69" t="s">
        <v>4064</v>
      </c>
      <c r="O477" s="71">
        <v>850000</v>
      </c>
      <c r="P477" s="71">
        <v>0</v>
      </c>
    </row>
    <row r="478" spans="1:16" ht="43.2" x14ac:dyDescent="0.3">
      <c r="A478" s="87"/>
      <c r="B478" s="87"/>
      <c r="C478" s="87"/>
      <c r="D478" s="87"/>
      <c r="E478" s="87"/>
      <c r="F478" s="87"/>
      <c r="G478" s="87"/>
      <c r="H478" s="91"/>
      <c r="I478" s="91"/>
      <c r="J478" s="87"/>
      <c r="K478" s="87"/>
      <c r="L478" s="69" t="s">
        <v>145</v>
      </c>
      <c r="M478" s="87" t="s">
        <v>144</v>
      </c>
      <c r="N478" s="69" t="s">
        <v>4064</v>
      </c>
      <c r="O478" s="71">
        <v>6108000</v>
      </c>
      <c r="P478" s="71">
        <v>0</v>
      </c>
    </row>
    <row r="479" spans="1:16" ht="43.2" x14ac:dyDescent="0.3">
      <c r="A479" s="87"/>
      <c r="B479" s="87"/>
      <c r="C479" s="87"/>
      <c r="D479" s="87"/>
      <c r="E479" s="87"/>
      <c r="F479" s="87"/>
      <c r="G479" s="87"/>
      <c r="H479" s="91"/>
      <c r="I479" s="91"/>
      <c r="J479" s="69" t="s">
        <v>4069</v>
      </c>
      <c r="K479" s="70">
        <v>45034</v>
      </c>
      <c r="L479" s="69" t="s">
        <v>151</v>
      </c>
      <c r="M479" s="87" t="s">
        <v>144</v>
      </c>
      <c r="N479" s="69" t="s">
        <v>4067</v>
      </c>
      <c r="O479" s="71">
        <v>2274500</v>
      </c>
      <c r="P479" s="71">
        <v>0</v>
      </c>
    </row>
    <row r="480" spans="1:16" ht="43.2" x14ac:dyDescent="0.3">
      <c r="A480" s="87"/>
      <c r="B480" s="87"/>
      <c r="C480" s="87"/>
      <c r="D480" s="87"/>
      <c r="E480" s="87"/>
      <c r="F480" s="87"/>
      <c r="G480" s="87"/>
      <c r="H480" s="91"/>
      <c r="I480" s="91"/>
      <c r="J480" s="69" t="s">
        <v>4073</v>
      </c>
      <c r="K480" s="70">
        <v>45041</v>
      </c>
      <c r="L480" s="69" t="s">
        <v>145</v>
      </c>
      <c r="M480" s="87" t="s">
        <v>144</v>
      </c>
      <c r="N480" s="69" t="s">
        <v>4070</v>
      </c>
      <c r="O480" s="71">
        <v>1555300</v>
      </c>
      <c r="P480" s="71">
        <v>0</v>
      </c>
    </row>
    <row r="481" spans="1:16" ht="43.2" x14ac:dyDescent="0.3">
      <c r="A481" s="87"/>
      <c r="B481" s="87"/>
      <c r="C481" s="87"/>
      <c r="D481" s="87"/>
      <c r="E481" s="87"/>
      <c r="F481" s="87"/>
      <c r="G481" s="87"/>
      <c r="H481" s="91"/>
      <c r="I481" s="91"/>
      <c r="J481" s="69" t="s">
        <v>4076</v>
      </c>
      <c r="K481" s="70">
        <v>45061</v>
      </c>
      <c r="L481" s="69" t="s">
        <v>151</v>
      </c>
      <c r="M481" s="87" t="s">
        <v>144</v>
      </c>
      <c r="N481" s="69" t="s">
        <v>4074</v>
      </c>
      <c r="O481" s="71">
        <v>557500</v>
      </c>
      <c r="P481" s="71">
        <v>0</v>
      </c>
    </row>
    <row r="482" spans="1:16" ht="43.2" x14ac:dyDescent="0.3">
      <c r="A482" s="87"/>
      <c r="B482" s="87"/>
      <c r="C482" s="87"/>
      <c r="D482" s="87"/>
      <c r="E482" s="87"/>
      <c r="F482" s="87"/>
      <c r="G482" s="87"/>
      <c r="H482" s="91"/>
      <c r="I482" s="91"/>
      <c r="J482" s="69" t="s">
        <v>4080</v>
      </c>
      <c r="K482" s="70">
        <v>45031</v>
      </c>
      <c r="L482" s="69" t="s">
        <v>145</v>
      </c>
      <c r="M482" s="87" t="s">
        <v>144</v>
      </c>
      <c r="N482" s="69" t="s">
        <v>4077</v>
      </c>
      <c r="O482" s="71">
        <v>150000</v>
      </c>
      <c r="P482" s="71">
        <v>0</v>
      </c>
    </row>
    <row r="483" spans="1:16" ht="43.2" x14ac:dyDescent="0.3">
      <c r="A483" s="87"/>
      <c r="B483" s="87"/>
      <c r="C483" s="87"/>
      <c r="D483" s="87"/>
      <c r="E483" s="87"/>
      <c r="F483" s="87"/>
      <c r="G483" s="87"/>
      <c r="H483" s="91"/>
      <c r="I483" s="91"/>
      <c r="J483" s="69" t="s">
        <v>4084</v>
      </c>
      <c r="K483" s="70">
        <v>45064</v>
      </c>
      <c r="L483" s="69" t="s">
        <v>203</v>
      </c>
      <c r="M483" s="87" t="s">
        <v>144</v>
      </c>
      <c r="N483" s="69" t="s">
        <v>4081</v>
      </c>
      <c r="O483" s="71">
        <v>436000</v>
      </c>
      <c r="P483" s="71">
        <v>2100</v>
      </c>
    </row>
    <row r="484" spans="1:16" ht="43.2" x14ac:dyDescent="0.3">
      <c r="A484" s="87"/>
      <c r="B484" s="87"/>
      <c r="C484" s="87"/>
      <c r="D484" s="87"/>
      <c r="E484" s="87"/>
      <c r="F484" s="87"/>
      <c r="G484" s="87"/>
      <c r="H484" s="91"/>
      <c r="I484" s="91"/>
      <c r="J484" s="69" t="s">
        <v>2859</v>
      </c>
      <c r="K484" s="88">
        <v>45000</v>
      </c>
      <c r="L484" s="86" t="s">
        <v>2013</v>
      </c>
      <c r="M484" s="86" t="s">
        <v>67</v>
      </c>
      <c r="N484" s="69" t="s">
        <v>2854</v>
      </c>
      <c r="O484" s="71">
        <v>5849000</v>
      </c>
      <c r="P484" s="71">
        <v>0</v>
      </c>
    </row>
    <row r="485" spans="1:16" ht="43.2" x14ac:dyDescent="0.3">
      <c r="A485" s="87"/>
      <c r="B485" s="87"/>
      <c r="C485" s="87"/>
      <c r="D485" s="87"/>
      <c r="E485" s="87"/>
      <c r="F485" s="87"/>
      <c r="G485" s="87"/>
      <c r="H485" s="91"/>
      <c r="I485" s="91"/>
      <c r="J485" s="69" t="s">
        <v>2862</v>
      </c>
      <c r="K485" s="89">
        <v>45000</v>
      </c>
      <c r="L485" s="87" t="s">
        <v>2013</v>
      </c>
      <c r="M485" s="87" t="s">
        <v>67</v>
      </c>
      <c r="N485" s="69" t="s">
        <v>2854</v>
      </c>
      <c r="O485" s="71">
        <v>6065005</v>
      </c>
      <c r="P485" s="71">
        <v>0</v>
      </c>
    </row>
    <row r="486" spans="1:16" ht="43.2" x14ac:dyDescent="0.3">
      <c r="A486" s="87"/>
      <c r="B486" s="87"/>
      <c r="C486" s="87"/>
      <c r="D486" s="87"/>
      <c r="E486" s="87"/>
      <c r="F486" s="87"/>
      <c r="G486" s="87"/>
      <c r="H486" s="91"/>
      <c r="I486" s="91"/>
      <c r="J486" s="69" t="s">
        <v>2866</v>
      </c>
      <c r="K486" s="70">
        <v>44997</v>
      </c>
      <c r="L486" s="69" t="s">
        <v>70</v>
      </c>
      <c r="M486" s="69" t="s">
        <v>69</v>
      </c>
      <c r="N486" s="69" t="s">
        <v>2863</v>
      </c>
      <c r="O486" s="71">
        <v>720000</v>
      </c>
      <c r="P486" s="71">
        <v>0</v>
      </c>
    </row>
    <row r="487" spans="1:16" ht="43.2" x14ac:dyDescent="0.3">
      <c r="A487" s="87"/>
      <c r="B487" s="87"/>
      <c r="C487" s="87"/>
      <c r="D487" s="87"/>
      <c r="E487" s="87"/>
      <c r="F487" s="87"/>
      <c r="G487" s="87"/>
      <c r="H487" s="91"/>
      <c r="I487" s="91"/>
      <c r="J487" s="69" t="s">
        <v>2871</v>
      </c>
      <c r="K487" s="70">
        <v>45001</v>
      </c>
      <c r="L487" s="69" t="s">
        <v>218</v>
      </c>
      <c r="M487" s="69" t="s">
        <v>217</v>
      </c>
      <c r="N487" s="69" t="s">
        <v>2868</v>
      </c>
      <c r="O487" s="71">
        <v>300000</v>
      </c>
      <c r="P487" s="71">
        <v>0</v>
      </c>
    </row>
    <row r="488" spans="1:16" ht="43.2" x14ac:dyDescent="0.3">
      <c r="A488" s="87"/>
      <c r="B488" s="87"/>
      <c r="C488" s="87"/>
      <c r="D488" s="87"/>
      <c r="E488" s="87"/>
      <c r="F488" s="87"/>
      <c r="G488" s="87"/>
      <c r="H488" s="91"/>
      <c r="I488" s="91"/>
      <c r="J488" s="69" t="s">
        <v>2876</v>
      </c>
      <c r="K488" s="70">
        <v>44997</v>
      </c>
      <c r="L488" s="69" t="s">
        <v>2872</v>
      </c>
      <c r="M488" s="69" t="s">
        <v>209</v>
      </c>
      <c r="N488" s="69" t="s">
        <v>2874</v>
      </c>
      <c r="O488" s="71">
        <v>1440000</v>
      </c>
      <c r="P488" s="71">
        <v>0</v>
      </c>
    </row>
    <row r="489" spans="1:16" ht="43.2" x14ac:dyDescent="0.3">
      <c r="A489" s="87"/>
      <c r="B489" s="87"/>
      <c r="C489" s="87"/>
      <c r="D489" s="87"/>
      <c r="E489" s="87"/>
      <c r="F489" s="87"/>
      <c r="G489" s="87"/>
      <c r="H489" s="91"/>
      <c r="I489" s="91"/>
      <c r="J489" s="69" t="s">
        <v>2880</v>
      </c>
      <c r="K489" s="70">
        <v>44992</v>
      </c>
      <c r="L489" s="69" t="s">
        <v>218</v>
      </c>
      <c r="M489" s="69" t="s">
        <v>288</v>
      </c>
      <c r="N489" s="69" t="s">
        <v>2878</v>
      </c>
      <c r="O489" s="71">
        <v>150000</v>
      </c>
      <c r="P489" s="71">
        <v>0</v>
      </c>
    </row>
    <row r="490" spans="1:16" ht="43.2" x14ac:dyDescent="0.3">
      <c r="A490" s="87"/>
      <c r="B490" s="87"/>
      <c r="C490" s="87"/>
      <c r="D490" s="87"/>
      <c r="E490" s="87"/>
      <c r="F490" s="87"/>
      <c r="G490" s="87"/>
      <c r="H490" s="91"/>
      <c r="I490" s="91"/>
      <c r="J490" s="69" t="s">
        <v>2884</v>
      </c>
      <c r="K490" s="70">
        <v>44991</v>
      </c>
      <c r="L490" s="86" t="s">
        <v>73</v>
      </c>
      <c r="M490" s="86" t="s">
        <v>72</v>
      </c>
      <c r="N490" s="69" t="s">
        <v>2881</v>
      </c>
      <c r="O490" s="71">
        <v>310000</v>
      </c>
      <c r="P490" s="71">
        <v>0</v>
      </c>
    </row>
    <row r="491" spans="1:16" ht="43.2" x14ac:dyDescent="0.3">
      <c r="A491" s="87"/>
      <c r="B491" s="87"/>
      <c r="C491" s="87"/>
      <c r="D491" s="87"/>
      <c r="E491" s="87"/>
      <c r="F491" s="87"/>
      <c r="G491" s="87"/>
      <c r="H491" s="91"/>
      <c r="I491" s="91"/>
      <c r="J491" s="69" t="s">
        <v>2979</v>
      </c>
      <c r="K491" s="70">
        <v>45000</v>
      </c>
      <c r="L491" s="87" t="s">
        <v>73</v>
      </c>
      <c r="M491" s="87" t="s">
        <v>72</v>
      </c>
      <c r="N491" s="69" t="s">
        <v>2977</v>
      </c>
      <c r="O491" s="71">
        <v>6031505</v>
      </c>
      <c r="P491" s="71">
        <v>0</v>
      </c>
    </row>
    <row r="492" spans="1:16" ht="43.2" x14ac:dyDescent="0.3">
      <c r="A492" s="87"/>
      <c r="B492" s="87"/>
      <c r="C492" s="87"/>
      <c r="D492" s="87"/>
      <c r="E492" s="87"/>
      <c r="F492" s="87"/>
      <c r="G492" s="87"/>
      <c r="H492" s="91"/>
      <c r="I492" s="91"/>
      <c r="J492" s="69" t="s">
        <v>2887</v>
      </c>
      <c r="K492" s="70">
        <v>44985</v>
      </c>
      <c r="L492" s="86" t="s">
        <v>131</v>
      </c>
      <c r="M492" s="86" t="s">
        <v>130</v>
      </c>
      <c r="N492" s="69" t="s">
        <v>2885</v>
      </c>
      <c r="O492" s="71">
        <v>1000000</v>
      </c>
      <c r="P492" s="71">
        <v>0</v>
      </c>
    </row>
    <row r="493" spans="1:16" ht="43.2" x14ac:dyDescent="0.3">
      <c r="A493" s="87"/>
      <c r="B493" s="87"/>
      <c r="C493" s="87"/>
      <c r="D493" s="87"/>
      <c r="E493" s="87"/>
      <c r="F493" s="87"/>
      <c r="G493" s="87"/>
      <c r="H493" s="91"/>
      <c r="I493" s="91"/>
      <c r="J493" s="69" t="s">
        <v>2891</v>
      </c>
      <c r="K493" s="70">
        <v>44998</v>
      </c>
      <c r="L493" s="87" t="s">
        <v>131</v>
      </c>
      <c r="M493" s="87" t="s">
        <v>130</v>
      </c>
      <c r="N493" s="69" t="s">
        <v>2888</v>
      </c>
      <c r="O493" s="71">
        <v>768000</v>
      </c>
      <c r="P493" s="71">
        <v>0</v>
      </c>
    </row>
    <row r="494" spans="1:16" ht="28.8" x14ac:dyDescent="0.3">
      <c r="A494" s="87"/>
      <c r="B494" s="87"/>
      <c r="C494" s="87"/>
      <c r="D494" s="87"/>
      <c r="E494" s="87"/>
      <c r="F494" s="87"/>
      <c r="G494" s="87"/>
      <c r="H494" s="91"/>
      <c r="I494" s="91"/>
      <c r="J494" s="69" t="s">
        <v>2894</v>
      </c>
      <c r="K494" s="70">
        <v>45001</v>
      </c>
      <c r="L494" s="87" t="s">
        <v>131</v>
      </c>
      <c r="M494" s="87" t="s">
        <v>130</v>
      </c>
      <c r="N494" s="69" t="s">
        <v>2892</v>
      </c>
      <c r="O494" s="71">
        <v>665000</v>
      </c>
      <c r="P494" s="71">
        <v>0</v>
      </c>
    </row>
    <row r="495" spans="1:16" ht="43.2" x14ac:dyDescent="0.3">
      <c r="A495" s="87"/>
      <c r="B495" s="87"/>
      <c r="C495" s="87"/>
      <c r="D495" s="87"/>
      <c r="E495" s="87"/>
      <c r="F495" s="87"/>
      <c r="G495" s="87"/>
      <c r="H495" s="91"/>
      <c r="I495" s="91"/>
      <c r="J495" s="69" t="s">
        <v>2898</v>
      </c>
      <c r="K495" s="70">
        <v>45002</v>
      </c>
      <c r="L495" s="69" t="s">
        <v>202</v>
      </c>
      <c r="M495" s="87" t="s">
        <v>130</v>
      </c>
      <c r="N495" s="69" t="s">
        <v>2895</v>
      </c>
      <c r="O495" s="71">
        <v>1750000</v>
      </c>
      <c r="P495" s="71">
        <v>0</v>
      </c>
    </row>
    <row r="496" spans="1:16" ht="43.2" x14ac:dyDescent="0.3">
      <c r="A496" s="87"/>
      <c r="B496" s="87"/>
      <c r="C496" s="87"/>
      <c r="D496" s="87"/>
      <c r="E496" s="87"/>
      <c r="F496" s="87"/>
      <c r="G496" s="87"/>
      <c r="H496" s="91"/>
      <c r="I496" s="91"/>
      <c r="J496" s="69" t="s">
        <v>2901</v>
      </c>
      <c r="K496" s="88">
        <v>45000</v>
      </c>
      <c r="L496" s="86" t="s">
        <v>89</v>
      </c>
      <c r="M496" s="86" t="s">
        <v>136</v>
      </c>
      <c r="N496" s="69" t="s">
        <v>2899</v>
      </c>
      <c r="O496" s="71">
        <v>995000</v>
      </c>
      <c r="P496" s="71">
        <v>0</v>
      </c>
    </row>
    <row r="497" spans="1:16" ht="43.2" x14ac:dyDescent="0.3">
      <c r="A497" s="87"/>
      <c r="B497" s="87"/>
      <c r="C497" s="87"/>
      <c r="D497" s="87"/>
      <c r="E497" s="87"/>
      <c r="F497" s="87"/>
      <c r="G497" s="87"/>
      <c r="H497" s="91"/>
      <c r="I497" s="91"/>
      <c r="J497" s="69" t="s">
        <v>2904</v>
      </c>
      <c r="K497" s="89">
        <v>45000</v>
      </c>
      <c r="L497" s="87" t="s">
        <v>89</v>
      </c>
      <c r="M497" s="87" t="s">
        <v>136</v>
      </c>
      <c r="N497" s="69" t="s">
        <v>2902</v>
      </c>
      <c r="O497" s="71">
        <v>1000000</v>
      </c>
      <c r="P497" s="71">
        <v>0</v>
      </c>
    </row>
    <row r="498" spans="1:16" ht="43.2" x14ac:dyDescent="0.3">
      <c r="A498" s="87"/>
      <c r="B498" s="87"/>
      <c r="C498" s="87"/>
      <c r="D498" s="87"/>
      <c r="E498" s="87"/>
      <c r="F498" s="87"/>
      <c r="G498" s="87"/>
      <c r="H498" s="91"/>
      <c r="I498" s="91"/>
      <c r="J498" s="69" t="s">
        <v>2907</v>
      </c>
      <c r="K498" s="89">
        <v>45000</v>
      </c>
      <c r="L498" s="87" t="s">
        <v>89</v>
      </c>
      <c r="M498" s="87" t="s">
        <v>136</v>
      </c>
      <c r="N498" s="69" t="s">
        <v>2905</v>
      </c>
      <c r="O498" s="71">
        <v>997000</v>
      </c>
      <c r="P498" s="71">
        <v>0</v>
      </c>
    </row>
    <row r="499" spans="1:16" ht="43.2" x14ac:dyDescent="0.3">
      <c r="A499" s="87"/>
      <c r="B499" s="87"/>
      <c r="C499" s="87"/>
      <c r="D499" s="87"/>
      <c r="E499" s="87"/>
      <c r="F499" s="87"/>
      <c r="G499" s="87"/>
      <c r="H499" s="91"/>
      <c r="I499" s="91"/>
      <c r="J499" s="69" t="s">
        <v>2910</v>
      </c>
      <c r="K499" s="89">
        <v>45000</v>
      </c>
      <c r="L499" s="87" t="s">
        <v>89</v>
      </c>
      <c r="M499" s="87" t="s">
        <v>136</v>
      </c>
      <c r="N499" s="69" t="s">
        <v>2908</v>
      </c>
      <c r="O499" s="71">
        <v>996000</v>
      </c>
      <c r="P499" s="71">
        <v>0</v>
      </c>
    </row>
    <row r="500" spans="1:16" ht="43.2" x14ac:dyDescent="0.3">
      <c r="A500" s="87"/>
      <c r="B500" s="87"/>
      <c r="C500" s="87"/>
      <c r="D500" s="87"/>
      <c r="E500" s="87"/>
      <c r="F500" s="87"/>
      <c r="G500" s="87"/>
      <c r="H500" s="91"/>
      <c r="I500" s="91"/>
      <c r="J500" s="69" t="s">
        <v>2913</v>
      </c>
      <c r="K500" s="89">
        <v>45000</v>
      </c>
      <c r="L500" s="86" t="s">
        <v>90</v>
      </c>
      <c r="M500" s="87" t="s">
        <v>136</v>
      </c>
      <c r="N500" s="69" t="s">
        <v>2911</v>
      </c>
      <c r="O500" s="71">
        <v>1500000</v>
      </c>
      <c r="P500" s="71">
        <v>0</v>
      </c>
    </row>
    <row r="501" spans="1:16" ht="43.2" x14ac:dyDescent="0.3">
      <c r="A501" s="87"/>
      <c r="B501" s="87"/>
      <c r="C501" s="87"/>
      <c r="D501" s="87"/>
      <c r="E501" s="87"/>
      <c r="F501" s="87"/>
      <c r="G501" s="87"/>
      <c r="H501" s="91"/>
      <c r="I501" s="91"/>
      <c r="J501" s="69" t="s">
        <v>2916</v>
      </c>
      <c r="K501" s="89">
        <v>45000</v>
      </c>
      <c r="L501" s="87" t="s">
        <v>90</v>
      </c>
      <c r="M501" s="87" t="s">
        <v>136</v>
      </c>
      <c r="N501" s="69" t="s">
        <v>2914</v>
      </c>
      <c r="O501" s="71">
        <v>1465000</v>
      </c>
      <c r="P501" s="71">
        <v>0</v>
      </c>
    </row>
    <row r="502" spans="1:16" ht="43.2" x14ac:dyDescent="0.3">
      <c r="A502" s="87"/>
      <c r="B502" s="87"/>
      <c r="C502" s="87"/>
      <c r="D502" s="87"/>
      <c r="E502" s="87"/>
      <c r="F502" s="87"/>
      <c r="G502" s="87"/>
      <c r="H502" s="91"/>
      <c r="I502" s="91"/>
      <c r="J502" s="69" t="s">
        <v>2919</v>
      </c>
      <c r="K502" s="89">
        <v>45000</v>
      </c>
      <c r="L502" s="87" t="s">
        <v>90</v>
      </c>
      <c r="M502" s="87" t="s">
        <v>136</v>
      </c>
      <c r="N502" s="69" t="s">
        <v>2917</v>
      </c>
      <c r="O502" s="71">
        <v>1480000</v>
      </c>
      <c r="P502" s="71">
        <v>0</v>
      </c>
    </row>
    <row r="503" spans="1:16" ht="43.2" x14ac:dyDescent="0.3">
      <c r="A503" s="87"/>
      <c r="B503" s="87"/>
      <c r="C503" s="87"/>
      <c r="D503" s="87"/>
      <c r="E503" s="87"/>
      <c r="F503" s="87"/>
      <c r="G503" s="87"/>
      <c r="H503" s="91"/>
      <c r="I503" s="91"/>
      <c r="J503" s="69" t="s">
        <v>2921</v>
      </c>
      <c r="K503" s="89">
        <v>45000</v>
      </c>
      <c r="L503" s="87" t="s">
        <v>90</v>
      </c>
      <c r="M503" s="87" t="s">
        <v>136</v>
      </c>
      <c r="N503" s="69" t="s">
        <v>2917</v>
      </c>
      <c r="O503" s="71">
        <v>1490000</v>
      </c>
      <c r="P503" s="71">
        <v>0</v>
      </c>
    </row>
    <row r="504" spans="1:16" ht="43.2" x14ac:dyDescent="0.3">
      <c r="A504" s="87"/>
      <c r="B504" s="87"/>
      <c r="C504" s="87"/>
      <c r="D504" s="87"/>
      <c r="E504" s="87"/>
      <c r="F504" s="87"/>
      <c r="G504" s="87"/>
      <c r="H504" s="91"/>
      <c r="I504" s="91"/>
      <c r="J504" s="86" t="s">
        <v>2924</v>
      </c>
      <c r="K504" s="88">
        <v>44991</v>
      </c>
      <c r="L504" s="69" t="s">
        <v>151</v>
      </c>
      <c r="M504" s="86" t="s">
        <v>144</v>
      </c>
      <c r="N504" s="69" t="s">
        <v>2922</v>
      </c>
      <c r="O504" s="71">
        <v>1800000</v>
      </c>
      <c r="P504" s="71">
        <v>0</v>
      </c>
    </row>
    <row r="505" spans="1:16" ht="43.2" x14ac:dyDescent="0.3">
      <c r="A505" s="87"/>
      <c r="B505" s="87"/>
      <c r="C505" s="87"/>
      <c r="D505" s="87"/>
      <c r="E505" s="87"/>
      <c r="F505" s="87"/>
      <c r="G505" s="87"/>
      <c r="H505" s="91"/>
      <c r="I505" s="91"/>
      <c r="J505" s="87"/>
      <c r="K505" s="87"/>
      <c r="L505" s="69" t="s">
        <v>145</v>
      </c>
      <c r="M505" s="87" t="s">
        <v>144</v>
      </c>
      <c r="N505" s="69" t="s">
        <v>2922</v>
      </c>
      <c r="O505" s="71">
        <v>6069000</v>
      </c>
      <c r="P505" s="71">
        <v>0</v>
      </c>
    </row>
    <row r="506" spans="1:16" ht="43.2" x14ac:dyDescent="0.3">
      <c r="A506" s="87"/>
      <c r="B506" s="87"/>
      <c r="C506" s="87"/>
      <c r="D506" s="87"/>
      <c r="E506" s="87"/>
      <c r="F506" s="87"/>
      <c r="G506" s="87"/>
      <c r="H506" s="91"/>
      <c r="I506" s="91"/>
      <c r="J506" s="69" t="s">
        <v>2929</v>
      </c>
      <c r="K506" s="70">
        <v>45002</v>
      </c>
      <c r="L506" s="69" t="s">
        <v>2925</v>
      </c>
      <c r="M506" s="87" t="s">
        <v>144</v>
      </c>
      <c r="N506" s="69" t="s">
        <v>2927</v>
      </c>
      <c r="O506" s="71">
        <v>1475000</v>
      </c>
      <c r="P506" s="71">
        <v>29500</v>
      </c>
    </row>
    <row r="507" spans="1:16" ht="43.2" x14ac:dyDescent="0.3">
      <c r="A507" s="87"/>
      <c r="B507" s="87"/>
      <c r="C507" s="87"/>
      <c r="D507" s="87"/>
      <c r="E507" s="87"/>
      <c r="F507" s="87"/>
      <c r="G507" s="87"/>
      <c r="H507" s="91"/>
      <c r="I507" s="91"/>
      <c r="J507" s="69" t="s">
        <v>2935</v>
      </c>
      <c r="K507" s="70">
        <v>44995</v>
      </c>
      <c r="L507" s="69" t="s">
        <v>2930</v>
      </c>
      <c r="M507" s="87" t="s">
        <v>144</v>
      </c>
      <c r="N507" s="69" t="s">
        <v>2932</v>
      </c>
      <c r="O507" s="71">
        <v>5575000</v>
      </c>
      <c r="P507" s="71">
        <v>652929</v>
      </c>
    </row>
    <row r="508" spans="1:16" ht="43.2" x14ac:dyDescent="0.3">
      <c r="A508" s="87"/>
      <c r="B508" s="87"/>
      <c r="C508" s="87"/>
      <c r="D508" s="87"/>
      <c r="E508" s="87"/>
      <c r="F508" s="87"/>
      <c r="G508" s="87"/>
      <c r="H508" s="91"/>
      <c r="I508" s="91"/>
      <c r="J508" s="69" t="s">
        <v>2938</v>
      </c>
      <c r="K508" s="88">
        <v>45002</v>
      </c>
      <c r="L508" s="86" t="s">
        <v>145</v>
      </c>
      <c r="M508" s="87" t="s">
        <v>144</v>
      </c>
      <c r="N508" s="69" t="s">
        <v>2936</v>
      </c>
      <c r="O508" s="71">
        <v>325000</v>
      </c>
      <c r="P508" s="71">
        <v>0</v>
      </c>
    </row>
    <row r="509" spans="1:16" ht="43.2" x14ac:dyDescent="0.3">
      <c r="A509" s="87"/>
      <c r="B509" s="87"/>
      <c r="C509" s="87"/>
      <c r="D509" s="87"/>
      <c r="E509" s="87"/>
      <c r="F509" s="87"/>
      <c r="G509" s="87"/>
      <c r="H509" s="91"/>
      <c r="I509" s="91"/>
      <c r="J509" s="69" t="s">
        <v>2940</v>
      </c>
      <c r="K509" s="89">
        <v>45002</v>
      </c>
      <c r="L509" s="87" t="s">
        <v>145</v>
      </c>
      <c r="M509" s="87" t="s">
        <v>144</v>
      </c>
      <c r="N509" s="69" t="s">
        <v>2936</v>
      </c>
      <c r="O509" s="71">
        <v>500000</v>
      </c>
      <c r="P509" s="71">
        <v>0</v>
      </c>
    </row>
    <row r="510" spans="1:16" ht="43.2" x14ac:dyDescent="0.3">
      <c r="A510" s="87"/>
      <c r="B510" s="87"/>
      <c r="C510" s="87"/>
      <c r="D510" s="87"/>
      <c r="E510" s="87"/>
      <c r="F510" s="87"/>
      <c r="G510" s="87"/>
      <c r="H510" s="91"/>
      <c r="I510" s="91"/>
      <c r="J510" s="69" t="s">
        <v>2946</v>
      </c>
      <c r="K510" s="70">
        <v>45006</v>
      </c>
      <c r="L510" s="69" t="s">
        <v>2941</v>
      </c>
      <c r="M510" s="87" t="s">
        <v>144</v>
      </c>
      <c r="N510" s="69" t="s">
        <v>2943</v>
      </c>
      <c r="O510" s="71">
        <v>2050000</v>
      </c>
      <c r="P510" s="71">
        <v>240091</v>
      </c>
    </row>
    <row r="511" spans="1:16" ht="43.2" x14ac:dyDescent="0.3">
      <c r="A511" s="87"/>
      <c r="B511" s="87"/>
      <c r="C511" s="87"/>
      <c r="D511" s="87"/>
      <c r="E511" s="87"/>
      <c r="F511" s="87"/>
      <c r="G511" s="87"/>
      <c r="H511" s="91"/>
      <c r="I511" s="91"/>
      <c r="J511" s="69" t="s">
        <v>2949</v>
      </c>
      <c r="K511" s="70">
        <v>45002</v>
      </c>
      <c r="L511" s="69" t="s">
        <v>2616</v>
      </c>
      <c r="M511" s="69" t="s">
        <v>261</v>
      </c>
      <c r="N511" s="69" t="s">
        <v>2947</v>
      </c>
      <c r="O511" s="71">
        <v>2975000</v>
      </c>
      <c r="P511" s="71">
        <v>348424</v>
      </c>
    </row>
    <row r="512" spans="1:16" ht="43.2" x14ac:dyDescent="0.3">
      <c r="A512" s="87"/>
      <c r="B512" s="87"/>
      <c r="C512" s="87"/>
      <c r="D512" s="87"/>
      <c r="E512" s="87"/>
      <c r="F512" s="87"/>
      <c r="G512" s="87"/>
      <c r="H512" s="91"/>
      <c r="I512" s="91"/>
      <c r="J512" s="69" t="s">
        <v>2954</v>
      </c>
      <c r="K512" s="70">
        <v>44992</v>
      </c>
      <c r="L512" s="69" t="s">
        <v>2950</v>
      </c>
      <c r="M512" s="69" t="s">
        <v>265</v>
      </c>
      <c r="N512" s="69" t="s">
        <v>2952</v>
      </c>
      <c r="O512" s="71">
        <v>37520000</v>
      </c>
      <c r="P512" s="71">
        <v>4394235</v>
      </c>
    </row>
    <row r="513" spans="1:16" ht="43.2" x14ac:dyDescent="0.3">
      <c r="A513" s="87"/>
      <c r="B513" s="87"/>
      <c r="C513" s="87"/>
      <c r="D513" s="87"/>
      <c r="E513" s="87"/>
      <c r="F513" s="87"/>
      <c r="G513" s="87"/>
      <c r="H513" s="91"/>
      <c r="I513" s="91"/>
      <c r="J513" s="69" t="s">
        <v>3085</v>
      </c>
      <c r="K513" s="70">
        <v>45016</v>
      </c>
      <c r="L513" s="69" t="s">
        <v>131</v>
      </c>
      <c r="M513" s="69" t="s">
        <v>130</v>
      </c>
      <c r="N513" s="69" t="s">
        <v>3082</v>
      </c>
      <c r="O513" s="71">
        <v>920000</v>
      </c>
      <c r="P513" s="71">
        <v>0</v>
      </c>
    </row>
    <row r="514" spans="1:16" ht="43.2" x14ac:dyDescent="0.3">
      <c r="A514" s="87"/>
      <c r="B514" s="87"/>
      <c r="C514" s="87"/>
      <c r="D514" s="87"/>
      <c r="E514" s="87"/>
      <c r="F514" s="87"/>
      <c r="G514" s="87"/>
      <c r="H514" s="91"/>
      <c r="I514" s="91"/>
      <c r="J514" s="69" t="s">
        <v>3100</v>
      </c>
      <c r="K514" s="88">
        <v>45019</v>
      </c>
      <c r="L514" s="69" t="s">
        <v>89</v>
      </c>
      <c r="M514" s="86" t="s">
        <v>136</v>
      </c>
      <c r="N514" s="69" t="s">
        <v>3098</v>
      </c>
      <c r="O514" s="71">
        <v>1000000</v>
      </c>
      <c r="P514" s="71">
        <v>0</v>
      </c>
    </row>
    <row r="515" spans="1:16" ht="43.2" x14ac:dyDescent="0.3">
      <c r="A515" s="87"/>
      <c r="B515" s="87"/>
      <c r="C515" s="87"/>
      <c r="D515" s="87"/>
      <c r="E515" s="87"/>
      <c r="F515" s="87"/>
      <c r="G515" s="87"/>
      <c r="H515" s="91"/>
      <c r="I515" s="91"/>
      <c r="J515" s="69" t="s">
        <v>3106</v>
      </c>
      <c r="K515" s="89">
        <v>45019</v>
      </c>
      <c r="L515" s="69" t="s">
        <v>90</v>
      </c>
      <c r="M515" s="87" t="s">
        <v>136</v>
      </c>
      <c r="N515" s="69" t="s">
        <v>3104</v>
      </c>
      <c r="O515" s="71">
        <v>1495000</v>
      </c>
      <c r="P515" s="71">
        <v>0</v>
      </c>
    </row>
    <row r="516" spans="1:16" ht="43.2" x14ac:dyDescent="0.3">
      <c r="A516" s="87"/>
      <c r="B516" s="87"/>
      <c r="C516" s="87"/>
      <c r="D516" s="87"/>
      <c r="E516" s="87"/>
      <c r="F516" s="87"/>
      <c r="G516" s="87"/>
      <c r="H516" s="91"/>
      <c r="I516" s="91"/>
      <c r="J516" s="69" t="s">
        <v>3317</v>
      </c>
      <c r="K516" s="70">
        <v>45017</v>
      </c>
      <c r="L516" s="86" t="s">
        <v>572</v>
      </c>
      <c r="M516" s="86" t="s">
        <v>67</v>
      </c>
      <c r="N516" s="69" t="s">
        <v>3313</v>
      </c>
      <c r="O516" s="71">
        <v>5435500</v>
      </c>
      <c r="P516" s="71">
        <v>0</v>
      </c>
    </row>
    <row r="517" spans="1:16" ht="57.6" x14ac:dyDescent="0.3">
      <c r="A517" s="87"/>
      <c r="B517" s="87"/>
      <c r="C517" s="87"/>
      <c r="D517" s="87"/>
      <c r="E517" s="87"/>
      <c r="F517" s="87"/>
      <c r="G517" s="87"/>
      <c r="H517" s="91"/>
      <c r="I517" s="91"/>
      <c r="J517" s="69" t="s">
        <v>3320</v>
      </c>
      <c r="K517" s="70">
        <v>45013</v>
      </c>
      <c r="L517" s="87" t="s">
        <v>572</v>
      </c>
      <c r="M517" s="87" t="s">
        <v>67</v>
      </c>
      <c r="N517" s="69" t="s">
        <v>3318</v>
      </c>
      <c r="O517" s="71">
        <v>105000</v>
      </c>
      <c r="P517" s="71">
        <v>0</v>
      </c>
    </row>
    <row r="518" spans="1:16" ht="57.6" x14ac:dyDescent="0.3">
      <c r="A518" s="87"/>
      <c r="B518" s="87"/>
      <c r="C518" s="87"/>
      <c r="D518" s="87"/>
      <c r="E518" s="87"/>
      <c r="F518" s="87"/>
      <c r="G518" s="87"/>
      <c r="H518" s="91"/>
      <c r="I518" s="91"/>
      <c r="J518" s="69" t="s">
        <v>3323</v>
      </c>
      <c r="K518" s="70">
        <v>45019</v>
      </c>
      <c r="L518" s="69" t="s">
        <v>2013</v>
      </c>
      <c r="M518" s="87" t="s">
        <v>67</v>
      </c>
      <c r="N518" s="69" t="s">
        <v>3321</v>
      </c>
      <c r="O518" s="71">
        <v>860000</v>
      </c>
      <c r="P518" s="71">
        <v>0</v>
      </c>
    </row>
    <row r="519" spans="1:16" ht="43.2" x14ac:dyDescent="0.3">
      <c r="A519" s="87"/>
      <c r="B519" s="87"/>
      <c r="C519" s="87"/>
      <c r="D519" s="87"/>
      <c r="E519" s="87"/>
      <c r="F519" s="87"/>
      <c r="G519" s="87"/>
      <c r="H519" s="91"/>
      <c r="I519" s="91"/>
      <c r="J519" s="69" t="s">
        <v>3327</v>
      </c>
      <c r="K519" s="70">
        <v>45027</v>
      </c>
      <c r="L519" s="86" t="s">
        <v>572</v>
      </c>
      <c r="M519" s="87" t="s">
        <v>67</v>
      </c>
      <c r="N519" s="69" t="s">
        <v>3324</v>
      </c>
      <c r="O519" s="71">
        <v>1980000</v>
      </c>
      <c r="P519" s="71">
        <v>0</v>
      </c>
    </row>
    <row r="520" spans="1:16" ht="43.2" x14ac:dyDescent="0.3">
      <c r="A520" s="87"/>
      <c r="B520" s="87"/>
      <c r="C520" s="87"/>
      <c r="D520" s="87"/>
      <c r="E520" s="87"/>
      <c r="F520" s="87"/>
      <c r="G520" s="87"/>
      <c r="H520" s="91"/>
      <c r="I520" s="91"/>
      <c r="J520" s="69" t="s">
        <v>3330</v>
      </c>
      <c r="K520" s="70">
        <v>45019</v>
      </c>
      <c r="L520" s="87" t="s">
        <v>572</v>
      </c>
      <c r="M520" s="87" t="s">
        <v>67</v>
      </c>
      <c r="N520" s="69" t="s">
        <v>3328</v>
      </c>
      <c r="O520" s="71">
        <v>986000</v>
      </c>
      <c r="P520" s="71">
        <v>0</v>
      </c>
    </row>
    <row r="521" spans="1:16" ht="43.2" x14ac:dyDescent="0.3">
      <c r="A521" s="87"/>
      <c r="B521" s="87"/>
      <c r="C521" s="87"/>
      <c r="D521" s="87"/>
      <c r="E521" s="87"/>
      <c r="F521" s="87"/>
      <c r="G521" s="87"/>
      <c r="H521" s="91"/>
      <c r="I521" s="91"/>
      <c r="J521" s="69" t="s">
        <v>3333</v>
      </c>
      <c r="K521" s="70">
        <v>45027</v>
      </c>
      <c r="L521" s="87" t="s">
        <v>572</v>
      </c>
      <c r="M521" s="87" t="s">
        <v>67</v>
      </c>
      <c r="N521" s="69" t="s">
        <v>3331</v>
      </c>
      <c r="O521" s="71">
        <v>2654060</v>
      </c>
      <c r="P521" s="71">
        <v>0</v>
      </c>
    </row>
    <row r="522" spans="1:16" ht="43.2" x14ac:dyDescent="0.3">
      <c r="A522" s="87"/>
      <c r="B522" s="87"/>
      <c r="C522" s="87"/>
      <c r="D522" s="87"/>
      <c r="E522" s="87"/>
      <c r="F522" s="87"/>
      <c r="G522" s="87"/>
      <c r="H522" s="91"/>
      <c r="I522" s="91"/>
      <c r="J522" s="69" t="s">
        <v>3831</v>
      </c>
      <c r="K522" s="70">
        <v>45043</v>
      </c>
      <c r="L522" s="69" t="s">
        <v>2517</v>
      </c>
      <c r="M522" s="69" t="s">
        <v>227</v>
      </c>
      <c r="N522" s="69" t="s">
        <v>3828</v>
      </c>
      <c r="O522" s="71">
        <v>300000</v>
      </c>
      <c r="P522" s="71">
        <v>0</v>
      </c>
    </row>
    <row r="523" spans="1:16" ht="43.2" x14ac:dyDescent="0.3">
      <c r="A523" s="87"/>
      <c r="B523" s="87"/>
      <c r="C523" s="87"/>
      <c r="D523" s="87"/>
      <c r="E523" s="87"/>
      <c r="F523" s="87"/>
      <c r="G523" s="87"/>
      <c r="H523" s="91"/>
      <c r="I523" s="91"/>
      <c r="J523" s="69" t="s">
        <v>3901</v>
      </c>
      <c r="K523" s="70">
        <v>45071</v>
      </c>
      <c r="L523" s="69" t="s">
        <v>3896</v>
      </c>
      <c r="M523" s="69" t="s">
        <v>257</v>
      </c>
      <c r="N523" s="69" t="s">
        <v>3898</v>
      </c>
      <c r="O523" s="71">
        <v>50000000</v>
      </c>
      <c r="P523" s="71">
        <v>5000000</v>
      </c>
    </row>
    <row r="524" spans="1:16" ht="43.2" x14ac:dyDescent="0.3">
      <c r="A524" s="87"/>
      <c r="B524" s="87"/>
      <c r="C524" s="87"/>
      <c r="D524" s="87"/>
      <c r="E524" s="87"/>
      <c r="F524" s="87"/>
      <c r="G524" s="87"/>
      <c r="H524" s="91"/>
      <c r="I524" s="91"/>
      <c r="J524" s="69" t="s">
        <v>3988</v>
      </c>
      <c r="K524" s="70">
        <v>45047</v>
      </c>
      <c r="L524" s="69" t="s">
        <v>3836</v>
      </c>
      <c r="M524" s="69" t="s">
        <v>67</v>
      </c>
      <c r="N524" s="69" t="s">
        <v>3986</v>
      </c>
      <c r="O524" s="71">
        <v>850000</v>
      </c>
      <c r="P524" s="71">
        <v>0</v>
      </c>
    </row>
    <row r="525" spans="1:16" ht="43.2" x14ac:dyDescent="0.3">
      <c r="A525" s="87"/>
      <c r="B525" s="87"/>
      <c r="C525" s="87"/>
      <c r="D525" s="87"/>
      <c r="E525" s="87"/>
      <c r="F525" s="87"/>
      <c r="G525" s="87"/>
      <c r="H525" s="91"/>
      <c r="I525" s="91"/>
      <c r="J525" s="69" t="s">
        <v>3991</v>
      </c>
      <c r="K525" s="70">
        <v>45050</v>
      </c>
      <c r="L525" s="69" t="s">
        <v>70</v>
      </c>
      <c r="M525" s="69" t="s">
        <v>69</v>
      </c>
      <c r="N525" s="69" t="s">
        <v>3989</v>
      </c>
      <c r="O525" s="71">
        <v>300000</v>
      </c>
      <c r="P525" s="71">
        <v>0</v>
      </c>
    </row>
    <row r="526" spans="1:16" ht="57.6" x14ac:dyDescent="0.3">
      <c r="A526" s="87"/>
      <c r="B526" s="87"/>
      <c r="C526" s="87"/>
      <c r="D526" s="87"/>
      <c r="E526" s="87"/>
      <c r="F526" s="87"/>
      <c r="G526" s="87"/>
      <c r="H526" s="91"/>
      <c r="I526" s="91"/>
      <c r="J526" s="69" t="s">
        <v>3995</v>
      </c>
      <c r="K526" s="88">
        <v>45076</v>
      </c>
      <c r="L526" s="69" t="s">
        <v>2872</v>
      </c>
      <c r="M526" s="69" t="s">
        <v>209</v>
      </c>
      <c r="N526" s="69" t="s">
        <v>3992</v>
      </c>
      <c r="O526" s="71">
        <v>144900</v>
      </c>
      <c r="P526" s="71">
        <v>0</v>
      </c>
    </row>
    <row r="527" spans="1:16" ht="43.2" x14ac:dyDescent="0.3">
      <c r="A527" s="87"/>
      <c r="B527" s="87"/>
      <c r="C527" s="87"/>
      <c r="D527" s="87"/>
      <c r="E527" s="87"/>
      <c r="F527" s="87"/>
      <c r="G527" s="87"/>
      <c r="H527" s="91"/>
      <c r="I527" s="91"/>
      <c r="J527" s="69" t="s">
        <v>3998</v>
      </c>
      <c r="K527" s="89">
        <v>45076</v>
      </c>
      <c r="L527" s="86" t="s">
        <v>73</v>
      </c>
      <c r="M527" s="86" t="s">
        <v>72</v>
      </c>
      <c r="N527" s="69" t="s">
        <v>3996</v>
      </c>
      <c r="O527" s="71">
        <v>310000</v>
      </c>
      <c r="P527" s="71">
        <v>0</v>
      </c>
    </row>
    <row r="528" spans="1:16" ht="43.2" x14ac:dyDescent="0.3">
      <c r="A528" s="87"/>
      <c r="B528" s="87"/>
      <c r="C528" s="87"/>
      <c r="D528" s="87"/>
      <c r="E528" s="87"/>
      <c r="F528" s="87"/>
      <c r="G528" s="87"/>
      <c r="H528" s="91"/>
      <c r="I528" s="91"/>
      <c r="J528" s="69" t="s">
        <v>4002</v>
      </c>
      <c r="K528" s="88">
        <v>45077</v>
      </c>
      <c r="L528" s="87" t="s">
        <v>73</v>
      </c>
      <c r="M528" s="87" t="s">
        <v>72</v>
      </c>
      <c r="N528" s="69" t="s">
        <v>3999</v>
      </c>
      <c r="O528" s="71">
        <v>1172000</v>
      </c>
      <c r="P528" s="71">
        <v>0</v>
      </c>
    </row>
    <row r="529" spans="1:16" ht="43.2" x14ac:dyDescent="0.3">
      <c r="A529" s="87"/>
      <c r="B529" s="87"/>
      <c r="C529" s="87"/>
      <c r="D529" s="87"/>
      <c r="E529" s="87"/>
      <c r="F529" s="87"/>
      <c r="G529" s="87"/>
      <c r="H529" s="91"/>
      <c r="I529" s="91"/>
      <c r="J529" s="69" t="s">
        <v>4005</v>
      </c>
      <c r="K529" s="89">
        <v>45077</v>
      </c>
      <c r="L529" s="87" t="s">
        <v>73</v>
      </c>
      <c r="M529" s="87" t="s">
        <v>72</v>
      </c>
      <c r="N529" s="69" t="s">
        <v>4003</v>
      </c>
      <c r="O529" s="71">
        <v>360000</v>
      </c>
      <c r="P529" s="71">
        <v>0</v>
      </c>
    </row>
    <row r="530" spans="1:16" ht="57.6" x14ac:dyDescent="0.3">
      <c r="A530" s="87"/>
      <c r="B530" s="87"/>
      <c r="C530" s="87"/>
      <c r="D530" s="87"/>
      <c r="E530" s="87"/>
      <c r="F530" s="87"/>
      <c r="G530" s="87"/>
      <c r="H530" s="91"/>
      <c r="I530" s="91"/>
      <c r="J530" s="69" t="s">
        <v>4017</v>
      </c>
      <c r="K530" s="88">
        <v>45061</v>
      </c>
      <c r="L530" s="86" t="s">
        <v>131</v>
      </c>
      <c r="M530" s="86" t="s">
        <v>130</v>
      </c>
      <c r="N530" s="69" t="s">
        <v>4015</v>
      </c>
      <c r="O530" s="71">
        <v>1993700</v>
      </c>
      <c r="P530" s="71">
        <v>29906</v>
      </c>
    </row>
    <row r="531" spans="1:16" ht="43.2" x14ac:dyDescent="0.3">
      <c r="A531" s="87"/>
      <c r="B531" s="87"/>
      <c r="C531" s="87"/>
      <c r="D531" s="87"/>
      <c r="E531" s="87"/>
      <c r="F531" s="87"/>
      <c r="G531" s="87"/>
      <c r="H531" s="91"/>
      <c r="I531" s="91"/>
      <c r="J531" s="69" t="s">
        <v>4020</v>
      </c>
      <c r="K531" s="89">
        <v>45061</v>
      </c>
      <c r="L531" s="87" t="s">
        <v>131</v>
      </c>
      <c r="M531" s="87" t="s">
        <v>130</v>
      </c>
      <c r="N531" s="69" t="s">
        <v>4018</v>
      </c>
      <c r="O531" s="71">
        <v>2198000</v>
      </c>
      <c r="P531" s="71">
        <v>247523</v>
      </c>
    </row>
    <row r="532" spans="1:16" ht="43.2" x14ac:dyDescent="0.3">
      <c r="A532" s="87"/>
      <c r="B532" s="87"/>
      <c r="C532" s="87"/>
      <c r="D532" s="87"/>
      <c r="E532" s="87"/>
      <c r="F532" s="87"/>
      <c r="G532" s="87"/>
      <c r="H532" s="91"/>
      <c r="I532" s="91"/>
      <c r="J532" s="69" t="s">
        <v>4024</v>
      </c>
      <c r="K532" s="88">
        <v>45072</v>
      </c>
      <c r="L532" s="86" t="s">
        <v>134</v>
      </c>
      <c r="M532" s="87" t="s">
        <v>130</v>
      </c>
      <c r="N532" s="69" t="s">
        <v>4021</v>
      </c>
      <c r="O532" s="71">
        <v>135100</v>
      </c>
      <c r="P532" s="71">
        <v>0</v>
      </c>
    </row>
    <row r="533" spans="1:16" ht="43.2" x14ac:dyDescent="0.3">
      <c r="A533" s="87"/>
      <c r="B533" s="87"/>
      <c r="C533" s="87"/>
      <c r="D533" s="87"/>
      <c r="E533" s="87"/>
      <c r="F533" s="87"/>
      <c r="G533" s="87"/>
      <c r="H533" s="91"/>
      <c r="I533" s="91"/>
      <c r="J533" s="69" t="s">
        <v>4027</v>
      </c>
      <c r="K533" s="89">
        <v>45072</v>
      </c>
      <c r="L533" s="87" t="s">
        <v>134</v>
      </c>
      <c r="M533" s="87" t="s">
        <v>130</v>
      </c>
      <c r="N533" s="69" t="s">
        <v>4025</v>
      </c>
      <c r="O533" s="71">
        <v>385000</v>
      </c>
      <c r="P533" s="71">
        <v>0</v>
      </c>
    </row>
    <row r="534" spans="1:16" ht="28.8" x14ac:dyDescent="0.3">
      <c r="A534" s="87"/>
      <c r="B534" s="87"/>
      <c r="C534" s="87"/>
      <c r="D534" s="87"/>
      <c r="E534" s="87"/>
      <c r="F534" s="87"/>
      <c r="G534" s="87"/>
      <c r="H534" s="91"/>
      <c r="I534" s="91"/>
      <c r="J534" s="69" t="s">
        <v>4030</v>
      </c>
      <c r="K534" s="88">
        <v>45076</v>
      </c>
      <c r="L534" s="87" t="s">
        <v>134</v>
      </c>
      <c r="M534" s="87" t="s">
        <v>130</v>
      </c>
      <c r="N534" s="69" t="s">
        <v>4028</v>
      </c>
      <c r="O534" s="71">
        <v>1100000</v>
      </c>
      <c r="P534" s="71">
        <v>0</v>
      </c>
    </row>
    <row r="535" spans="1:16" ht="43.2" x14ac:dyDescent="0.3">
      <c r="A535" s="87"/>
      <c r="B535" s="87"/>
      <c r="C535" s="87"/>
      <c r="D535" s="87"/>
      <c r="E535" s="87"/>
      <c r="F535" s="87"/>
      <c r="G535" s="87"/>
      <c r="H535" s="91"/>
      <c r="I535" s="91"/>
      <c r="J535" s="69" t="s">
        <v>4033</v>
      </c>
      <c r="K535" s="89">
        <v>45076</v>
      </c>
      <c r="L535" s="87" t="s">
        <v>134</v>
      </c>
      <c r="M535" s="87" t="s">
        <v>130</v>
      </c>
      <c r="N535" s="69" t="s">
        <v>4031</v>
      </c>
      <c r="O535" s="71">
        <v>1904000</v>
      </c>
      <c r="P535" s="71">
        <v>0</v>
      </c>
    </row>
    <row r="536" spans="1:16" ht="43.2" x14ac:dyDescent="0.3">
      <c r="A536" s="87"/>
      <c r="B536" s="87"/>
      <c r="C536" s="87"/>
      <c r="D536" s="87"/>
      <c r="E536" s="87"/>
      <c r="F536" s="87"/>
      <c r="G536" s="87"/>
      <c r="H536" s="91"/>
      <c r="I536" s="91"/>
      <c r="J536" s="69" t="s">
        <v>4036</v>
      </c>
      <c r="K536" s="88">
        <v>45077</v>
      </c>
      <c r="L536" s="87" t="s">
        <v>134</v>
      </c>
      <c r="M536" s="87" t="s">
        <v>130</v>
      </c>
      <c r="N536" s="69" t="s">
        <v>4034</v>
      </c>
      <c r="O536" s="71">
        <v>1320000</v>
      </c>
      <c r="P536" s="71">
        <v>0</v>
      </c>
    </row>
    <row r="537" spans="1:16" ht="43.2" x14ac:dyDescent="0.3">
      <c r="A537" s="87"/>
      <c r="B537" s="87"/>
      <c r="C537" s="87"/>
      <c r="D537" s="87"/>
      <c r="E537" s="87"/>
      <c r="F537" s="87"/>
      <c r="G537" s="87"/>
      <c r="H537" s="91"/>
      <c r="I537" s="91"/>
      <c r="J537" s="69" t="s">
        <v>4039</v>
      </c>
      <c r="K537" s="89">
        <v>45077</v>
      </c>
      <c r="L537" s="87" t="s">
        <v>134</v>
      </c>
      <c r="M537" s="87" t="s">
        <v>130</v>
      </c>
      <c r="N537" s="69" t="s">
        <v>4037</v>
      </c>
      <c r="O537" s="71">
        <v>3300000</v>
      </c>
      <c r="P537" s="71">
        <v>99000</v>
      </c>
    </row>
    <row r="538" spans="1:16" ht="43.2" x14ac:dyDescent="0.3">
      <c r="A538" s="87"/>
      <c r="B538" s="87"/>
      <c r="C538" s="87"/>
      <c r="D538" s="87"/>
      <c r="E538" s="87"/>
      <c r="F538" s="87"/>
      <c r="G538" s="87"/>
      <c r="H538" s="91"/>
      <c r="I538" s="91"/>
      <c r="J538" s="69" t="s">
        <v>4042</v>
      </c>
      <c r="K538" s="88">
        <v>45055</v>
      </c>
      <c r="L538" s="86" t="s">
        <v>89</v>
      </c>
      <c r="M538" s="86" t="s">
        <v>136</v>
      </c>
      <c r="N538" s="69" t="s">
        <v>4040</v>
      </c>
      <c r="O538" s="71">
        <v>995000</v>
      </c>
      <c r="P538" s="71">
        <v>0</v>
      </c>
    </row>
    <row r="539" spans="1:16" ht="43.2" x14ac:dyDescent="0.3">
      <c r="A539" s="87"/>
      <c r="B539" s="87"/>
      <c r="C539" s="87"/>
      <c r="D539" s="87"/>
      <c r="E539" s="87"/>
      <c r="F539" s="87"/>
      <c r="G539" s="87"/>
      <c r="H539" s="91"/>
      <c r="I539" s="91"/>
      <c r="J539" s="69" t="s">
        <v>4045</v>
      </c>
      <c r="K539" s="89">
        <v>45055</v>
      </c>
      <c r="L539" s="87" t="s">
        <v>89</v>
      </c>
      <c r="M539" s="87" t="s">
        <v>136</v>
      </c>
      <c r="N539" s="69" t="s">
        <v>4043</v>
      </c>
      <c r="O539" s="71">
        <v>992000</v>
      </c>
      <c r="P539" s="71">
        <v>0</v>
      </c>
    </row>
    <row r="540" spans="1:16" ht="43.2" x14ac:dyDescent="0.3">
      <c r="A540" s="87"/>
      <c r="B540" s="87"/>
      <c r="C540" s="87"/>
      <c r="D540" s="87"/>
      <c r="E540" s="87"/>
      <c r="F540" s="87"/>
      <c r="G540" s="87"/>
      <c r="H540" s="91"/>
      <c r="I540" s="91"/>
      <c r="J540" s="69" t="s">
        <v>4048</v>
      </c>
      <c r="K540" s="89">
        <v>45055</v>
      </c>
      <c r="L540" s="87" t="s">
        <v>89</v>
      </c>
      <c r="M540" s="87" t="s">
        <v>136</v>
      </c>
      <c r="N540" s="69" t="s">
        <v>4046</v>
      </c>
      <c r="O540" s="71">
        <v>998000</v>
      </c>
      <c r="P540" s="71">
        <v>0</v>
      </c>
    </row>
    <row r="541" spans="1:16" ht="43.2" x14ac:dyDescent="0.3">
      <c r="A541" s="87"/>
      <c r="B541" s="87"/>
      <c r="C541" s="87"/>
      <c r="D541" s="87"/>
      <c r="E541" s="87"/>
      <c r="F541" s="87"/>
      <c r="G541" s="87"/>
      <c r="H541" s="91"/>
      <c r="I541" s="91"/>
      <c r="J541" s="69" t="s">
        <v>4051</v>
      </c>
      <c r="K541" s="89">
        <v>45055</v>
      </c>
      <c r="L541" s="86" t="s">
        <v>90</v>
      </c>
      <c r="M541" s="87" t="s">
        <v>136</v>
      </c>
      <c r="N541" s="69" t="s">
        <v>4049</v>
      </c>
      <c r="O541" s="71">
        <v>1480000</v>
      </c>
      <c r="P541" s="71">
        <v>0</v>
      </c>
    </row>
    <row r="542" spans="1:16" ht="43.2" x14ac:dyDescent="0.3">
      <c r="A542" s="87"/>
      <c r="B542" s="87"/>
      <c r="C542" s="87"/>
      <c r="D542" s="87"/>
      <c r="E542" s="87"/>
      <c r="F542" s="87"/>
      <c r="G542" s="87"/>
      <c r="H542" s="91"/>
      <c r="I542" s="91"/>
      <c r="J542" s="69" t="s">
        <v>4054</v>
      </c>
      <c r="K542" s="88">
        <v>45054</v>
      </c>
      <c r="L542" s="87" t="s">
        <v>90</v>
      </c>
      <c r="M542" s="87" t="s">
        <v>136</v>
      </c>
      <c r="N542" s="69" t="s">
        <v>4052</v>
      </c>
      <c r="O542" s="71">
        <v>1495000</v>
      </c>
      <c r="P542" s="71">
        <v>0</v>
      </c>
    </row>
    <row r="543" spans="1:16" ht="43.2" x14ac:dyDescent="0.3">
      <c r="A543" s="87"/>
      <c r="B543" s="87"/>
      <c r="C543" s="87"/>
      <c r="D543" s="87"/>
      <c r="E543" s="87"/>
      <c r="F543" s="87"/>
      <c r="G543" s="87"/>
      <c r="H543" s="91"/>
      <c r="I543" s="91"/>
      <c r="J543" s="69" t="s">
        <v>4057</v>
      </c>
      <c r="K543" s="89">
        <v>45054</v>
      </c>
      <c r="L543" s="87" t="s">
        <v>90</v>
      </c>
      <c r="M543" s="87" t="s">
        <v>136</v>
      </c>
      <c r="N543" s="69" t="s">
        <v>4055</v>
      </c>
      <c r="O543" s="71">
        <v>1490000</v>
      </c>
      <c r="P543" s="71">
        <v>0</v>
      </c>
    </row>
    <row r="544" spans="1:16" ht="43.2" x14ac:dyDescent="0.3">
      <c r="A544" s="87"/>
      <c r="B544" s="87"/>
      <c r="C544" s="87"/>
      <c r="D544" s="87"/>
      <c r="E544" s="87"/>
      <c r="F544" s="87"/>
      <c r="G544" s="87"/>
      <c r="H544" s="91"/>
      <c r="I544" s="91"/>
      <c r="J544" s="69" t="s">
        <v>4060</v>
      </c>
      <c r="K544" s="89">
        <v>45054</v>
      </c>
      <c r="L544" s="87" t="s">
        <v>90</v>
      </c>
      <c r="M544" s="87" t="s">
        <v>136</v>
      </c>
      <c r="N544" s="69" t="s">
        <v>4058</v>
      </c>
      <c r="O544" s="71">
        <v>1500000</v>
      </c>
      <c r="P544" s="71">
        <v>0</v>
      </c>
    </row>
    <row r="545" spans="1:16" ht="43.2" x14ac:dyDescent="0.3">
      <c r="A545" s="87"/>
      <c r="B545" s="87"/>
      <c r="C545" s="87"/>
      <c r="D545" s="87"/>
      <c r="E545" s="87"/>
      <c r="F545" s="87"/>
      <c r="G545" s="87"/>
      <c r="H545" s="91"/>
      <c r="I545" s="91"/>
      <c r="J545" s="69" t="s">
        <v>4088</v>
      </c>
      <c r="K545" s="70">
        <v>45068</v>
      </c>
      <c r="L545" s="69" t="s">
        <v>145</v>
      </c>
      <c r="M545" s="69" t="s">
        <v>144</v>
      </c>
      <c r="N545" s="69" t="s">
        <v>4085</v>
      </c>
      <c r="O545" s="71">
        <v>1510000</v>
      </c>
      <c r="P545" s="71">
        <v>600</v>
      </c>
    </row>
    <row r="546" spans="1:16" ht="43.2" x14ac:dyDescent="0.3">
      <c r="A546" s="87"/>
      <c r="B546" s="87"/>
      <c r="C546" s="87"/>
      <c r="D546" s="87"/>
      <c r="E546" s="87"/>
      <c r="F546" s="87"/>
      <c r="G546" s="87"/>
      <c r="H546" s="72" t="s">
        <v>3771</v>
      </c>
      <c r="I546" s="73">
        <v>45069</v>
      </c>
      <c r="J546" s="69" t="s">
        <v>3742</v>
      </c>
      <c r="K546" s="70">
        <v>45034</v>
      </c>
      <c r="L546" s="69" t="s">
        <v>202</v>
      </c>
      <c r="M546" s="69" t="s">
        <v>130</v>
      </c>
      <c r="N546" s="69" t="s">
        <v>3740</v>
      </c>
      <c r="O546" s="71">
        <v>1750000</v>
      </c>
      <c r="P546" s="71">
        <v>0</v>
      </c>
    </row>
    <row r="547" spans="1:16" ht="43.2" x14ac:dyDescent="0.3">
      <c r="A547" s="87"/>
      <c r="B547" s="87"/>
      <c r="C547" s="86" t="s">
        <v>369</v>
      </c>
      <c r="D547" s="88">
        <v>44958</v>
      </c>
      <c r="E547" s="86" t="s">
        <v>1497</v>
      </c>
      <c r="F547" s="88">
        <v>44958</v>
      </c>
      <c r="G547" s="86" t="s">
        <v>234</v>
      </c>
      <c r="H547" s="93" t="s">
        <v>1506</v>
      </c>
      <c r="I547" s="90">
        <v>44956</v>
      </c>
      <c r="J547" s="86" t="s">
        <v>628</v>
      </c>
      <c r="K547" s="88">
        <v>44942</v>
      </c>
      <c r="L547" s="69" t="s">
        <v>249</v>
      </c>
      <c r="M547" s="86" t="s">
        <v>136</v>
      </c>
      <c r="N547" s="69" t="s">
        <v>626</v>
      </c>
      <c r="O547" s="71">
        <v>800000</v>
      </c>
      <c r="P547" s="71">
        <v>0</v>
      </c>
    </row>
    <row r="548" spans="1:16" ht="43.2" x14ac:dyDescent="0.3">
      <c r="A548" s="87"/>
      <c r="B548" s="87"/>
      <c r="C548" s="87"/>
      <c r="D548" s="87"/>
      <c r="E548" s="87"/>
      <c r="F548" s="87"/>
      <c r="G548" s="87"/>
      <c r="H548" s="91"/>
      <c r="I548" s="91"/>
      <c r="J548" s="87"/>
      <c r="K548" s="87"/>
      <c r="L548" s="69" t="s">
        <v>251</v>
      </c>
      <c r="M548" s="87" t="s">
        <v>136</v>
      </c>
      <c r="N548" s="69" t="s">
        <v>626</v>
      </c>
      <c r="O548" s="71">
        <v>880000</v>
      </c>
      <c r="P548" s="71">
        <v>0</v>
      </c>
    </row>
    <row r="549" spans="1:16" ht="43.2" x14ac:dyDescent="0.3">
      <c r="A549" s="87"/>
      <c r="B549" s="87"/>
      <c r="C549" s="87"/>
      <c r="D549" s="87"/>
      <c r="E549" s="87"/>
      <c r="F549" s="87"/>
      <c r="G549" s="87"/>
      <c r="H549" s="72" t="s">
        <v>1510</v>
      </c>
      <c r="I549" s="92">
        <v>44956</v>
      </c>
      <c r="J549" s="69" t="s">
        <v>635</v>
      </c>
      <c r="K549" s="70">
        <v>44935</v>
      </c>
      <c r="L549" s="69" t="s">
        <v>140</v>
      </c>
      <c r="M549" s="69" t="s">
        <v>139</v>
      </c>
      <c r="N549" s="69" t="s">
        <v>633</v>
      </c>
      <c r="O549" s="71">
        <v>693000</v>
      </c>
      <c r="P549" s="71">
        <v>0</v>
      </c>
    </row>
    <row r="550" spans="1:16" ht="43.2" x14ac:dyDescent="0.3">
      <c r="A550" s="87"/>
      <c r="B550" s="87"/>
      <c r="C550" s="87"/>
      <c r="D550" s="87"/>
      <c r="E550" s="87"/>
      <c r="F550" s="87"/>
      <c r="G550" s="87"/>
      <c r="H550" s="72" t="s">
        <v>1514</v>
      </c>
      <c r="I550" s="92">
        <v>44956</v>
      </c>
      <c r="J550" s="69" t="s">
        <v>624</v>
      </c>
      <c r="K550" s="70">
        <v>44946</v>
      </c>
      <c r="L550" s="69" t="s">
        <v>202</v>
      </c>
      <c r="M550" s="86" t="s">
        <v>130</v>
      </c>
      <c r="N550" s="69" t="s">
        <v>622</v>
      </c>
      <c r="O550" s="71">
        <v>1750000</v>
      </c>
      <c r="P550" s="71">
        <v>0</v>
      </c>
    </row>
    <row r="551" spans="1:16" ht="43.2" x14ac:dyDescent="0.3">
      <c r="A551" s="87"/>
      <c r="B551" s="87"/>
      <c r="C551" s="87"/>
      <c r="D551" s="87"/>
      <c r="E551" s="87"/>
      <c r="F551" s="87"/>
      <c r="G551" s="87"/>
      <c r="H551" s="72" t="s">
        <v>367</v>
      </c>
      <c r="I551" s="92">
        <v>44956</v>
      </c>
      <c r="J551" s="69" t="s">
        <v>620</v>
      </c>
      <c r="K551" s="70">
        <v>44944</v>
      </c>
      <c r="L551" s="86" t="s">
        <v>135</v>
      </c>
      <c r="M551" s="87" t="s">
        <v>130</v>
      </c>
      <c r="N551" s="69" t="s">
        <v>618</v>
      </c>
      <c r="O551" s="71">
        <v>288500</v>
      </c>
      <c r="P551" s="71">
        <v>0</v>
      </c>
    </row>
    <row r="552" spans="1:16" ht="43.2" x14ac:dyDescent="0.3">
      <c r="A552" s="87"/>
      <c r="B552" s="87"/>
      <c r="C552" s="87"/>
      <c r="D552" s="87"/>
      <c r="E552" s="87"/>
      <c r="F552" s="87"/>
      <c r="G552" s="87"/>
      <c r="H552" s="72" t="s">
        <v>368</v>
      </c>
      <c r="I552" s="92">
        <v>44956</v>
      </c>
      <c r="J552" s="69" t="s">
        <v>617</v>
      </c>
      <c r="K552" s="70">
        <v>44942</v>
      </c>
      <c r="L552" s="87" t="s">
        <v>135</v>
      </c>
      <c r="M552" s="87" t="s">
        <v>130</v>
      </c>
      <c r="N552" s="69" t="s">
        <v>615</v>
      </c>
      <c r="O552" s="71">
        <v>508067</v>
      </c>
      <c r="P552" s="71">
        <v>0</v>
      </c>
    </row>
    <row r="553" spans="1:16" ht="43.2" x14ac:dyDescent="0.3">
      <c r="A553" s="87"/>
      <c r="B553" s="87"/>
      <c r="C553" s="87"/>
      <c r="D553" s="87"/>
      <c r="E553" s="87"/>
      <c r="F553" s="87"/>
      <c r="G553" s="87"/>
      <c r="H553" s="72" t="s">
        <v>365</v>
      </c>
      <c r="I553" s="92">
        <v>44956</v>
      </c>
      <c r="J553" s="69" t="s">
        <v>613</v>
      </c>
      <c r="K553" s="70">
        <v>44938</v>
      </c>
      <c r="L553" s="69" t="s">
        <v>204</v>
      </c>
      <c r="M553" s="87" t="s">
        <v>130</v>
      </c>
      <c r="N553" s="69" t="s">
        <v>611</v>
      </c>
      <c r="O553" s="71">
        <v>360720</v>
      </c>
      <c r="P553" s="71">
        <v>0</v>
      </c>
    </row>
    <row r="554" spans="1:16" ht="43.2" x14ac:dyDescent="0.3">
      <c r="A554" s="87"/>
      <c r="B554" s="87"/>
      <c r="C554" s="87"/>
      <c r="D554" s="87"/>
      <c r="E554" s="87"/>
      <c r="F554" s="87"/>
      <c r="G554" s="87"/>
      <c r="H554" s="72" t="s">
        <v>366</v>
      </c>
      <c r="I554" s="92">
        <v>44956</v>
      </c>
      <c r="J554" s="69" t="s">
        <v>609</v>
      </c>
      <c r="K554" s="88">
        <v>44936</v>
      </c>
      <c r="L554" s="86" t="s">
        <v>131</v>
      </c>
      <c r="M554" s="87" t="s">
        <v>130</v>
      </c>
      <c r="N554" s="69" t="s">
        <v>605</v>
      </c>
      <c r="O554" s="71">
        <v>510000</v>
      </c>
      <c r="P554" s="71">
        <v>0</v>
      </c>
    </row>
    <row r="555" spans="1:16" ht="43.2" x14ac:dyDescent="0.3">
      <c r="A555" s="87"/>
      <c r="B555" s="87"/>
      <c r="C555" s="87"/>
      <c r="D555" s="87"/>
      <c r="E555" s="87"/>
      <c r="F555" s="87"/>
      <c r="G555" s="87"/>
      <c r="H555" s="72" t="s">
        <v>1530</v>
      </c>
      <c r="I555" s="92">
        <v>44956</v>
      </c>
      <c r="J555" s="69" t="s">
        <v>607</v>
      </c>
      <c r="K555" s="89">
        <v>44936</v>
      </c>
      <c r="L555" s="87" t="s">
        <v>131</v>
      </c>
      <c r="M555" s="87" t="s">
        <v>130</v>
      </c>
      <c r="N555" s="69" t="s">
        <v>605</v>
      </c>
      <c r="O555" s="71">
        <v>456000</v>
      </c>
      <c r="P555" s="71">
        <v>0</v>
      </c>
    </row>
    <row r="556" spans="1:16" ht="43.2" x14ac:dyDescent="0.3">
      <c r="A556" s="87"/>
      <c r="B556" s="87"/>
      <c r="C556" s="87"/>
      <c r="D556" s="87"/>
      <c r="E556" s="87"/>
      <c r="F556" s="87"/>
      <c r="G556" s="87"/>
      <c r="H556" s="72" t="s">
        <v>1534</v>
      </c>
      <c r="I556" s="92">
        <v>44956</v>
      </c>
      <c r="J556" s="69" t="s">
        <v>603</v>
      </c>
      <c r="K556" s="70">
        <v>44929</v>
      </c>
      <c r="L556" s="87" t="s">
        <v>131</v>
      </c>
      <c r="M556" s="87" t="s">
        <v>130</v>
      </c>
      <c r="N556" s="69" t="s">
        <v>600</v>
      </c>
      <c r="O556" s="71">
        <v>1010000</v>
      </c>
      <c r="P556" s="71">
        <v>0</v>
      </c>
    </row>
    <row r="557" spans="1:16" ht="43.2" x14ac:dyDescent="0.3">
      <c r="A557" s="87"/>
      <c r="B557" s="87"/>
      <c r="C557" s="87"/>
      <c r="D557" s="87"/>
      <c r="E557" s="87"/>
      <c r="F557" s="87"/>
      <c r="G557" s="87"/>
      <c r="H557" s="72" t="s">
        <v>1537</v>
      </c>
      <c r="I557" s="92">
        <v>44956</v>
      </c>
      <c r="J557" s="69" t="s">
        <v>586</v>
      </c>
      <c r="K557" s="70">
        <v>44950</v>
      </c>
      <c r="L557" s="69" t="s">
        <v>73</v>
      </c>
      <c r="M557" s="69" t="s">
        <v>72</v>
      </c>
      <c r="N557" s="69" t="s">
        <v>584</v>
      </c>
      <c r="O557" s="71">
        <v>1380000</v>
      </c>
      <c r="P557" s="71">
        <v>0</v>
      </c>
    </row>
    <row r="558" spans="1:16" ht="43.2" x14ac:dyDescent="0.3">
      <c r="A558" s="87"/>
      <c r="B558" s="87"/>
      <c r="C558" s="87"/>
      <c r="D558" s="87"/>
      <c r="E558" s="87"/>
      <c r="F558" s="87"/>
      <c r="G558" s="87"/>
      <c r="H558" s="72" t="s">
        <v>1540</v>
      </c>
      <c r="I558" s="92">
        <v>44956</v>
      </c>
      <c r="J558" s="69" t="s">
        <v>581</v>
      </c>
      <c r="K558" s="70">
        <v>44938</v>
      </c>
      <c r="L558" s="69" t="s">
        <v>70</v>
      </c>
      <c r="M558" s="69" t="s">
        <v>69</v>
      </c>
      <c r="N558" s="69" t="s">
        <v>579</v>
      </c>
      <c r="O558" s="71">
        <v>410000</v>
      </c>
      <c r="P558" s="71">
        <v>0</v>
      </c>
    </row>
    <row r="559" spans="1:16" ht="57.6" x14ac:dyDescent="0.3">
      <c r="A559" s="87"/>
      <c r="B559" s="87"/>
      <c r="C559" s="87"/>
      <c r="D559" s="87"/>
      <c r="E559" s="87"/>
      <c r="F559" s="87"/>
      <c r="G559" s="87"/>
      <c r="H559" s="72" t="s">
        <v>361</v>
      </c>
      <c r="I559" s="92">
        <v>44956</v>
      </c>
      <c r="J559" s="69" t="s">
        <v>206</v>
      </c>
      <c r="K559" s="88">
        <v>44942</v>
      </c>
      <c r="L559" s="86" t="s">
        <v>572</v>
      </c>
      <c r="M559" s="86" t="s">
        <v>67</v>
      </c>
      <c r="N559" s="69" t="s">
        <v>574</v>
      </c>
      <c r="O559" s="71">
        <v>6641700</v>
      </c>
      <c r="P559" s="71">
        <v>0</v>
      </c>
    </row>
    <row r="560" spans="1:16" ht="57.6" x14ac:dyDescent="0.3">
      <c r="A560" s="87"/>
      <c r="B560" s="87"/>
      <c r="C560" s="87"/>
      <c r="D560" s="87"/>
      <c r="E560" s="87"/>
      <c r="F560" s="87"/>
      <c r="G560" s="87"/>
      <c r="H560" s="72" t="s">
        <v>362</v>
      </c>
      <c r="I560" s="92">
        <v>44956</v>
      </c>
      <c r="J560" s="69" t="s">
        <v>195</v>
      </c>
      <c r="K560" s="89">
        <v>44942</v>
      </c>
      <c r="L560" s="87" t="s">
        <v>572</v>
      </c>
      <c r="M560" s="87" t="s">
        <v>67</v>
      </c>
      <c r="N560" s="69" t="s">
        <v>574</v>
      </c>
      <c r="O560" s="71">
        <v>8668600</v>
      </c>
      <c r="P560" s="71">
        <v>0</v>
      </c>
    </row>
    <row r="561" spans="1:16" ht="43.2" x14ac:dyDescent="0.3">
      <c r="A561" s="87"/>
      <c r="B561" s="87"/>
      <c r="C561" s="87"/>
      <c r="D561" s="87"/>
      <c r="E561" s="87"/>
      <c r="F561" s="87"/>
      <c r="G561" s="87"/>
      <c r="H561" s="72" t="s">
        <v>360</v>
      </c>
      <c r="I561" s="92">
        <v>44956</v>
      </c>
      <c r="J561" s="69" t="s">
        <v>250</v>
      </c>
      <c r="K561" s="70">
        <v>44946</v>
      </c>
      <c r="L561" s="86" t="s">
        <v>564</v>
      </c>
      <c r="M561" s="86" t="s">
        <v>64</v>
      </c>
      <c r="N561" s="69" t="s">
        <v>569</v>
      </c>
      <c r="O561" s="71">
        <v>6126000</v>
      </c>
      <c r="P561" s="71">
        <v>0</v>
      </c>
    </row>
    <row r="562" spans="1:16" ht="43.2" x14ac:dyDescent="0.3">
      <c r="A562" s="87"/>
      <c r="B562" s="87"/>
      <c r="C562" s="87"/>
      <c r="D562" s="87"/>
      <c r="E562" s="87"/>
      <c r="F562" s="87"/>
      <c r="G562" s="87"/>
      <c r="H562" s="72" t="s">
        <v>1549</v>
      </c>
      <c r="I562" s="92">
        <v>44956</v>
      </c>
      <c r="J562" s="69" t="s">
        <v>207</v>
      </c>
      <c r="K562" s="70">
        <v>44939</v>
      </c>
      <c r="L562" s="87" t="s">
        <v>564</v>
      </c>
      <c r="M562" s="87" t="s">
        <v>64</v>
      </c>
      <c r="N562" s="69" t="s">
        <v>566</v>
      </c>
      <c r="O562" s="71">
        <v>970000</v>
      </c>
      <c r="P562" s="71">
        <v>0</v>
      </c>
    </row>
    <row r="563" spans="1:16" ht="43.2" x14ac:dyDescent="0.3">
      <c r="A563" s="87"/>
      <c r="B563" s="87"/>
      <c r="C563" s="86" t="s">
        <v>2437</v>
      </c>
      <c r="D563" s="88">
        <v>44972</v>
      </c>
      <c r="E563" s="86" t="s">
        <v>2436</v>
      </c>
      <c r="F563" s="88">
        <v>44973</v>
      </c>
      <c r="G563" s="86" t="s">
        <v>2438</v>
      </c>
      <c r="H563" s="72" t="s">
        <v>1764</v>
      </c>
      <c r="I563" s="90">
        <v>44971</v>
      </c>
      <c r="J563" s="69" t="s">
        <v>1609</v>
      </c>
      <c r="K563" s="88">
        <v>44950</v>
      </c>
      <c r="L563" s="86" t="s">
        <v>572</v>
      </c>
      <c r="M563" s="86" t="s">
        <v>67</v>
      </c>
      <c r="N563" s="69" t="s">
        <v>1607</v>
      </c>
      <c r="O563" s="71">
        <v>5847270</v>
      </c>
      <c r="P563" s="71">
        <v>0</v>
      </c>
    </row>
    <row r="564" spans="1:16" ht="43.2" x14ac:dyDescent="0.3">
      <c r="A564" s="87"/>
      <c r="B564" s="87"/>
      <c r="C564" s="87"/>
      <c r="D564" s="87"/>
      <c r="E564" s="87"/>
      <c r="F564" s="87"/>
      <c r="G564" s="87"/>
      <c r="H564" s="72" t="s">
        <v>1793</v>
      </c>
      <c r="I564" s="92">
        <v>44971</v>
      </c>
      <c r="J564" s="69" t="s">
        <v>1613</v>
      </c>
      <c r="K564" s="89">
        <v>44950</v>
      </c>
      <c r="L564" s="87" t="s">
        <v>572</v>
      </c>
      <c r="M564" s="87" t="s">
        <v>67</v>
      </c>
      <c r="N564" s="69" t="s">
        <v>1611</v>
      </c>
      <c r="O564" s="71">
        <v>5864996</v>
      </c>
      <c r="P564" s="71">
        <v>0</v>
      </c>
    </row>
    <row r="565" spans="1:16" ht="43.2" x14ac:dyDescent="0.3">
      <c r="A565" s="87"/>
      <c r="B565" s="87"/>
      <c r="C565" s="87"/>
      <c r="D565" s="87"/>
      <c r="E565" s="87"/>
      <c r="F565" s="87"/>
      <c r="G565" s="87"/>
      <c r="H565" s="72" t="s">
        <v>1609</v>
      </c>
      <c r="I565" s="92">
        <v>44971</v>
      </c>
      <c r="J565" s="69" t="s">
        <v>1618</v>
      </c>
      <c r="K565" s="70">
        <v>44951</v>
      </c>
      <c r="L565" s="86" t="s">
        <v>218</v>
      </c>
      <c r="M565" s="86" t="s">
        <v>290</v>
      </c>
      <c r="N565" s="69" t="s">
        <v>1615</v>
      </c>
      <c r="O565" s="71">
        <v>300000</v>
      </c>
      <c r="P565" s="71">
        <v>0</v>
      </c>
    </row>
    <row r="566" spans="1:16" ht="43.2" x14ac:dyDescent="0.3">
      <c r="A566" s="87"/>
      <c r="B566" s="87"/>
      <c r="C566" s="87"/>
      <c r="D566" s="87"/>
      <c r="E566" s="87"/>
      <c r="F566" s="87"/>
      <c r="G566" s="87"/>
      <c r="H566" s="72" t="s">
        <v>1613</v>
      </c>
      <c r="I566" s="92">
        <v>44971</v>
      </c>
      <c r="J566" s="69" t="s">
        <v>1622</v>
      </c>
      <c r="K566" s="70">
        <v>44960</v>
      </c>
      <c r="L566" s="87" t="s">
        <v>218</v>
      </c>
      <c r="M566" s="87" t="s">
        <v>290</v>
      </c>
      <c r="N566" s="69" t="s">
        <v>1619</v>
      </c>
      <c r="O566" s="71">
        <v>300000</v>
      </c>
      <c r="P566" s="71">
        <v>0</v>
      </c>
    </row>
    <row r="567" spans="1:16" ht="28.8" x14ac:dyDescent="0.3">
      <c r="A567" s="87"/>
      <c r="B567" s="87"/>
      <c r="C567" s="87"/>
      <c r="D567" s="87"/>
      <c r="E567" s="87"/>
      <c r="F567" s="87"/>
      <c r="G567" s="87"/>
      <c r="H567" s="72" t="s">
        <v>1618</v>
      </c>
      <c r="I567" s="92">
        <v>44971</v>
      </c>
      <c r="J567" s="69" t="s">
        <v>1632</v>
      </c>
      <c r="K567" s="70">
        <v>44957</v>
      </c>
      <c r="L567" s="69" t="s">
        <v>134</v>
      </c>
      <c r="M567" s="86" t="s">
        <v>130</v>
      </c>
      <c r="N567" s="69" t="s">
        <v>1630</v>
      </c>
      <c r="O567" s="71">
        <v>242000</v>
      </c>
      <c r="P567" s="71">
        <v>0</v>
      </c>
    </row>
    <row r="568" spans="1:16" ht="43.2" x14ac:dyDescent="0.3">
      <c r="A568" s="87"/>
      <c r="B568" s="87"/>
      <c r="C568" s="87"/>
      <c r="D568" s="87"/>
      <c r="E568" s="87"/>
      <c r="F568" s="87"/>
      <c r="G568" s="87"/>
      <c r="H568" s="72" t="s">
        <v>1622</v>
      </c>
      <c r="I568" s="92">
        <v>44971</v>
      </c>
      <c r="J568" s="69" t="s">
        <v>1635</v>
      </c>
      <c r="K568" s="88">
        <v>44936</v>
      </c>
      <c r="L568" s="86" t="s">
        <v>131</v>
      </c>
      <c r="M568" s="87" t="s">
        <v>130</v>
      </c>
      <c r="N568" s="69" t="s">
        <v>1633</v>
      </c>
      <c r="O568" s="71">
        <v>2047000</v>
      </c>
      <c r="P568" s="71">
        <v>230518</v>
      </c>
    </row>
    <row r="569" spans="1:16" ht="57.6" x14ac:dyDescent="0.3">
      <c r="A569" s="87"/>
      <c r="B569" s="87"/>
      <c r="C569" s="87"/>
      <c r="D569" s="87"/>
      <c r="E569" s="87"/>
      <c r="F569" s="87"/>
      <c r="G569" s="87"/>
      <c r="H569" s="72" t="s">
        <v>1632</v>
      </c>
      <c r="I569" s="92">
        <v>44971</v>
      </c>
      <c r="J569" s="69" t="s">
        <v>1638</v>
      </c>
      <c r="K569" s="89">
        <v>44936</v>
      </c>
      <c r="L569" s="87" t="s">
        <v>131</v>
      </c>
      <c r="M569" s="87" t="s">
        <v>130</v>
      </c>
      <c r="N569" s="69" t="s">
        <v>1636</v>
      </c>
      <c r="O569" s="71">
        <v>1827500</v>
      </c>
      <c r="P569" s="71">
        <v>0</v>
      </c>
    </row>
    <row r="570" spans="1:16" ht="57.6" x14ac:dyDescent="0.3">
      <c r="A570" s="87"/>
      <c r="B570" s="87"/>
      <c r="C570" s="87"/>
      <c r="D570" s="87"/>
      <c r="E570" s="87"/>
      <c r="F570" s="87"/>
      <c r="G570" s="87"/>
      <c r="H570" s="72" t="s">
        <v>1635</v>
      </c>
      <c r="I570" s="92">
        <v>44971</v>
      </c>
      <c r="J570" s="69" t="s">
        <v>1641</v>
      </c>
      <c r="K570" s="70">
        <v>44963</v>
      </c>
      <c r="L570" s="87" t="s">
        <v>131</v>
      </c>
      <c r="M570" s="87" t="s">
        <v>130</v>
      </c>
      <c r="N570" s="69" t="s">
        <v>1636</v>
      </c>
      <c r="O570" s="71">
        <v>2161500</v>
      </c>
      <c r="P570" s="71">
        <v>243412</v>
      </c>
    </row>
    <row r="571" spans="1:16" ht="57.6" x14ac:dyDescent="0.3">
      <c r="A571" s="87"/>
      <c r="B571" s="87"/>
      <c r="C571" s="87"/>
      <c r="D571" s="87"/>
      <c r="E571" s="87"/>
      <c r="F571" s="87"/>
      <c r="G571" s="87"/>
      <c r="H571" s="72" t="s">
        <v>1638</v>
      </c>
      <c r="I571" s="92">
        <v>44971</v>
      </c>
      <c r="J571" s="69" t="s">
        <v>1644</v>
      </c>
      <c r="K571" s="70">
        <v>44932</v>
      </c>
      <c r="L571" s="87" t="s">
        <v>131</v>
      </c>
      <c r="M571" s="87" t="s">
        <v>130</v>
      </c>
      <c r="N571" s="69" t="s">
        <v>1642</v>
      </c>
      <c r="O571" s="71">
        <v>1870300</v>
      </c>
      <c r="P571" s="71">
        <v>0</v>
      </c>
    </row>
    <row r="572" spans="1:16" ht="43.2" x14ac:dyDescent="0.3">
      <c r="A572" s="87"/>
      <c r="B572" s="87"/>
      <c r="C572" s="87"/>
      <c r="D572" s="87"/>
      <c r="E572" s="87"/>
      <c r="F572" s="87"/>
      <c r="G572" s="87"/>
      <c r="H572" s="72" t="s">
        <v>1641</v>
      </c>
      <c r="I572" s="92">
        <v>44971</v>
      </c>
      <c r="J572" s="69" t="s">
        <v>1647</v>
      </c>
      <c r="K572" s="88">
        <v>44957</v>
      </c>
      <c r="L572" s="87" t="s">
        <v>131</v>
      </c>
      <c r="M572" s="87" t="s">
        <v>130</v>
      </c>
      <c r="N572" s="69" t="s">
        <v>1645</v>
      </c>
      <c r="O572" s="71">
        <v>931000</v>
      </c>
      <c r="P572" s="71">
        <v>0</v>
      </c>
    </row>
    <row r="573" spans="1:16" ht="43.2" x14ac:dyDescent="0.3">
      <c r="A573" s="87"/>
      <c r="B573" s="87"/>
      <c r="C573" s="87"/>
      <c r="D573" s="87"/>
      <c r="E573" s="87"/>
      <c r="F573" s="87"/>
      <c r="G573" s="87"/>
      <c r="H573" s="72" t="s">
        <v>1644</v>
      </c>
      <c r="I573" s="92">
        <v>44971</v>
      </c>
      <c r="J573" s="69" t="s">
        <v>1650</v>
      </c>
      <c r="K573" s="89">
        <v>44957</v>
      </c>
      <c r="L573" s="87" t="s">
        <v>131</v>
      </c>
      <c r="M573" s="87" t="s">
        <v>130</v>
      </c>
      <c r="N573" s="69" t="s">
        <v>1648</v>
      </c>
      <c r="O573" s="71">
        <v>860000</v>
      </c>
      <c r="P573" s="71">
        <v>0</v>
      </c>
    </row>
    <row r="574" spans="1:16" ht="43.2" x14ac:dyDescent="0.3">
      <c r="A574" s="87"/>
      <c r="B574" s="87"/>
      <c r="C574" s="87"/>
      <c r="D574" s="87"/>
      <c r="E574" s="87"/>
      <c r="F574" s="87"/>
      <c r="G574" s="87"/>
      <c r="H574" s="72" t="s">
        <v>1647</v>
      </c>
      <c r="I574" s="92">
        <v>44971</v>
      </c>
      <c r="J574" s="69" t="s">
        <v>1653</v>
      </c>
      <c r="K574" s="70">
        <v>44963</v>
      </c>
      <c r="L574" s="87" t="s">
        <v>131</v>
      </c>
      <c r="M574" s="87" t="s">
        <v>130</v>
      </c>
      <c r="N574" s="69" t="s">
        <v>1651</v>
      </c>
      <c r="O574" s="71">
        <v>768000</v>
      </c>
      <c r="P574" s="71">
        <v>0</v>
      </c>
    </row>
    <row r="575" spans="1:16" ht="43.2" x14ac:dyDescent="0.3">
      <c r="A575" s="87"/>
      <c r="B575" s="87"/>
      <c r="C575" s="87"/>
      <c r="D575" s="87"/>
      <c r="E575" s="87"/>
      <c r="F575" s="87"/>
      <c r="G575" s="87"/>
      <c r="H575" s="72" t="s">
        <v>1650</v>
      </c>
      <c r="I575" s="92">
        <v>44971</v>
      </c>
      <c r="J575" s="69" t="s">
        <v>1657</v>
      </c>
      <c r="K575" s="70">
        <v>44930</v>
      </c>
      <c r="L575" s="86" t="s">
        <v>134</v>
      </c>
      <c r="M575" s="87" t="s">
        <v>130</v>
      </c>
      <c r="N575" s="69" t="s">
        <v>1655</v>
      </c>
      <c r="O575" s="71">
        <v>440000</v>
      </c>
      <c r="P575" s="71">
        <v>0</v>
      </c>
    </row>
    <row r="576" spans="1:16" ht="43.2" x14ac:dyDescent="0.3">
      <c r="A576" s="87"/>
      <c r="B576" s="87"/>
      <c r="C576" s="87"/>
      <c r="D576" s="87"/>
      <c r="E576" s="87"/>
      <c r="F576" s="87"/>
      <c r="G576" s="87"/>
      <c r="H576" s="72" t="s">
        <v>1653</v>
      </c>
      <c r="I576" s="92">
        <v>44971</v>
      </c>
      <c r="J576" s="69" t="s">
        <v>1660</v>
      </c>
      <c r="K576" s="70">
        <v>44936</v>
      </c>
      <c r="L576" s="87" t="s">
        <v>134</v>
      </c>
      <c r="M576" s="87" t="s">
        <v>130</v>
      </c>
      <c r="N576" s="69" t="s">
        <v>1658</v>
      </c>
      <c r="O576" s="71">
        <v>660000</v>
      </c>
      <c r="P576" s="71">
        <v>0</v>
      </c>
    </row>
    <row r="577" spans="1:16" ht="43.2" x14ac:dyDescent="0.3">
      <c r="A577" s="87"/>
      <c r="B577" s="87"/>
      <c r="C577" s="87"/>
      <c r="D577" s="87"/>
      <c r="E577" s="87"/>
      <c r="F577" s="87"/>
      <c r="G577" s="87"/>
      <c r="H577" s="72" t="s">
        <v>1657</v>
      </c>
      <c r="I577" s="92">
        <v>44971</v>
      </c>
      <c r="J577" s="69" t="s">
        <v>1663</v>
      </c>
      <c r="K577" s="70">
        <v>44960</v>
      </c>
      <c r="L577" s="69" t="s">
        <v>204</v>
      </c>
      <c r="M577" s="87" t="s">
        <v>130</v>
      </c>
      <c r="N577" s="69" t="s">
        <v>1661</v>
      </c>
      <c r="O577" s="71">
        <v>360720</v>
      </c>
      <c r="P577" s="71">
        <v>0</v>
      </c>
    </row>
    <row r="578" spans="1:16" ht="43.2" x14ac:dyDescent="0.3">
      <c r="A578" s="87"/>
      <c r="B578" s="87"/>
      <c r="C578" s="87"/>
      <c r="D578" s="87"/>
      <c r="E578" s="87"/>
      <c r="F578" s="87"/>
      <c r="G578" s="87"/>
      <c r="H578" s="72" t="s">
        <v>1660</v>
      </c>
      <c r="I578" s="92">
        <v>44971</v>
      </c>
      <c r="J578" s="69" t="s">
        <v>1667</v>
      </c>
      <c r="K578" s="70">
        <v>44958</v>
      </c>
      <c r="L578" s="69" t="s">
        <v>135</v>
      </c>
      <c r="M578" s="87" t="s">
        <v>130</v>
      </c>
      <c r="N578" s="69" t="s">
        <v>1664</v>
      </c>
      <c r="O578" s="71">
        <v>248901</v>
      </c>
      <c r="P578" s="71">
        <v>0</v>
      </c>
    </row>
    <row r="579" spans="1:16" ht="28.8" x14ac:dyDescent="0.3">
      <c r="A579" s="87"/>
      <c r="B579" s="87"/>
      <c r="C579" s="87"/>
      <c r="D579" s="87"/>
      <c r="E579" s="87"/>
      <c r="F579" s="87"/>
      <c r="G579" s="87"/>
      <c r="H579" s="72" t="s">
        <v>1663</v>
      </c>
      <c r="I579" s="92">
        <v>44971</v>
      </c>
      <c r="J579" s="69" t="s">
        <v>1673</v>
      </c>
      <c r="K579" s="70">
        <v>44964</v>
      </c>
      <c r="L579" s="69" t="s">
        <v>1668</v>
      </c>
      <c r="M579" s="87" t="s">
        <v>130</v>
      </c>
      <c r="N579" s="69" t="s">
        <v>1670</v>
      </c>
      <c r="O579" s="71">
        <v>17850000</v>
      </c>
      <c r="P579" s="71">
        <v>2090541</v>
      </c>
    </row>
    <row r="580" spans="1:16" ht="43.2" x14ac:dyDescent="0.3">
      <c r="A580" s="87"/>
      <c r="B580" s="87"/>
      <c r="C580" s="87"/>
      <c r="D580" s="87"/>
      <c r="E580" s="87"/>
      <c r="F580" s="87"/>
      <c r="G580" s="87"/>
      <c r="H580" s="72" t="s">
        <v>1667</v>
      </c>
      <c r="I580" s="92">
        <v>44971</v>
      </c>
      <c r="J580" s="69" t="s">
        <v>1679</v>
      </c>
      <c r="K580" s="88">
        <v>44965</v>
      </c>
      <c r="L580" s="86" t="s">
        <v>1674</v>
      </c>
      <c r="M580" s="86" t="s">
        <v>1468</v>
      </c>
      <c r="N580" s="69" t="s">
        <v>1676</v>
      </c>
      <c r="O580" s="71">
        <v>4076000</v>
      </c>
      <c r="P580" s="71">
        <v>0</v>
      </c>
    </row>
    <row r="581" spans="1:16" ht="43.2" x14ac:dyDescent="0.3">
      <c r="A581" s="87"/>
      <c r="B581" s="87"/>
      <c r="C581" s="87"/>
      <c r="D581" s="87"/>
      <c r="E581" s="87"/>
      <c r="F581" s="87"/>
      <c r="G581" s="87"/>
      <c r="H581" s="72" t="s">
        <v>1673</v>
      </c>
      <c r="I581" s="92">
        <v>44971</v>
      </c>
      <c r="J581" s="69" t="s">
        <v>1684</v>
      </c>
      <c r="K581" s="89">
        <v>44965</v>
      </c>
      <c r="L581" s="87" t="s">
        <v>1674</v>
      </c>
      <c r="M581" s="87" t="s">
        <v>1468</v>
      </c>
      <c r="N581" s="69" t="s">
        <v>1682</v>
      </c>
      <c r="O581" s="71">
        <v>2279500</v>
      </c>
      <c r="P581" s="71">
        <v>0</v>
      </c>
    </row>
    <row r="582" spans="1:16" ht="43.2" x14ac:dyDescent="0.3">
      <c r="A582" s="87"/>
      <c r="B582" s="87"/>
      <c r="C582" s="87"/>
      <c r="D582" s="87"/>
      <c r="E582" s="87"/>
      <c r="F582" s="87"/>
      <c r="G582" s="87"/>
      <c r="H582" s="72" t="s">
        <v>1679</v>
      </c>
      <c r="I582" s="92">
        <v>44971</v>
      </c>
      <c r="J582" s="69" t="s">
        <v>1730</v>
      </c>
      <c r="K582" s="70">
        <v>44936</v>
      </c>
      <c r="L582" s="69" t="s">
        <v>203</v>
      </c>
      <c r="M582" s="69" t="s">
        <v>144</v>
      </c>
      <c r="N582" s="69" t="s">
        <v>1728</v>
      </c>
      <c r="O582" s="71">
        <v>62900</v>
      </c>
      <c r="P582" s="71">
        <v>0</v>
      </c>
    </row>
    <row r="583" spans="1:16" ht="43.2" x14ac:dyDescent="0.3">
      <c r="A583" s="87"/>
      <c r="B583" s="87"/>
      <c r="C583" s="87"/>
      <c r="D583" s="87"/>
      <c r="E583" s="87"/>
      <c r="F583" s="87"/>
      <c r="G583" s="87"/>
      <c r="H583" s="72" t="s">
        <v>1684</v>
      </c>
      <c r="I583" s="92">
        <v>44971</v>
      </c>
      <c r="J583" s="69" t="s">
        <v>1687</v>
      </c>
      <c r="K583" s="88">
        <v>44965</v>
      </c>
      <c r="L583" s="69" t="s">
        <v>1674</v>
      </c>
      <c r="M583" s="69" t="s">
        <v>1468</v>
      </c>
      <c r="N583" s="69" t="s">
        <v>1685</v>
      </c>
      <c r="O583" s="71">
        <v>3506050</v>
      </c>
      <c r="P583" s="71">
        <v>0</v>
      </c>
    </row>
    <row r="584" spans="1:16" ht="43.2" x14ac:dyDescent="0.3">
      <c r="A584" s="87"/>
      <c r="B584" s="87"/>
      <c r="C584" s="87"/>
      <c r="D584" s="87"/>
      <c r="E584" s="87"/>
      <c r="F584" s="87"/>
      <c r="G584" s="87"/>
      <c r="H584" s="72" t="s">
        <v>1730</v>
      </c>
      <c r="I584" s="92">
        <v>44971</v>
      </c>
      <c r="J584" s="69" t="s">
        <v>1721</v>
      </c>
      <c r="K584" s="89">
        <v>44965</v>
      </c>
      <c r="L584" s="69" t="s">
        <v>140</v>
      </c>
      <c r="M584" s="69" t="s">
        <v>139</v>
      </c>
      <c r="N584" s="69" t="s">
        <v>1719</v>
      </c>
      <c r="O584" s="71">
        <v>1133000</v>
      </c>
      <c r="P584" s="71">
        <v>0</v>
      </c>
    </row>
    <row r="585" spans="1:16" ht="28.8" x14ac:dyDescent="0.3">
      <c r="A585" s="87"/>
      <c r="B585" s="87"/>
      <c r="C585" s="87"/>
      <c r="D585" s="87"/>
      <c r="E585" s="87"/>
      <c r="F585" s="87"/>
      <c r="G585" s="87"/>
      <c r="H585" s="72" t="s">
        <v>1687</v>
      </c>
      <c r="I585" s="92">
        <v>44971</v>
      </c>
      <c r="J585" s="69" t="s">
        <v>1725</v>
      </c>
      <c r="K585" s="70">
        <v>44951</v>
      </c>
      <c r="L585" s="69" t="s">
        <v>258</v>
      </c>
      <c r="M585" s="69" t="s">
        <v>257</v>
      </c>
      <c r="N585" s="69" t="s">
        <v>1723</v>
      </c>
      <c r="O585" s="71">
        <v>4950000</v>
      </c>
      <c r="P585" s="71">
        <v>579730</v>
      </c>
    </row>
    <row r="586" spans="1:16" ht="43.2" x14ac:dyDescent="0.3">
      <c r="A586" s="87"/>
      <c r="B586" s="87"/>
      <c r="C586" s="87"/>
      <c r="D586" s="87"/>
      <c r="E586" s="87"/>
      <c r="F586" s="87"/>
      <c r="G586" s="87"/>
      <c r="H586" s="93" t="s">
        <v>1721</v>
      </c>
      <c r="I586" s="92">
        <v>44971</v>
      </c>
      <c r="J586" s="86" t="s">
        <v>1736</v>
      </c>
      <c r="K586" s="88">
        <v>44963</v>
      </c>
      <c r="L586" s="69" t="s">
        <v>151</v>
      </c>
      <c r="M586" s="86" t="s">
        <v>144</v>
      </c>
      <c r="N586" s="69" t="s">
        <v>1734</v>
      </c>
      <c r="O586" s="71">
        <v>2400000</v>
      </c>
      <c r="P586" s="71">
        <v>0</v>
      </c>
    </row>
    <row r="587" spans="1:16" ht="43.2" x14ac:dyDescent="0.3">
      <c r="A587" s="87"/>
      <c r="B587" s="87"/>
      <c r="C587" s="87"/>
      <c r="D587" s="87"/>
      <c r="E587" s="87"/>
      <c r="F587" s="87"/>
      <c r="G587" s="87"/>
      <c r="H587" s="91"/>
      <c r="I587" s="91"/>
      <c r="J587" s="87"/>
      <c r="K587" s="87"/>
      <c r="L587" s="69" t="s">
        <v>145</v>
      </c>
      <c r="M587" s="87" t="s">
        <v>144</v>
      </c>
      <c r="N587" s="69" t="s">
        <v>1734</v>
      </c>
      <c r="O587" s="71">
        <v>6503000</v>
      </c>
      <c r="P587" s="71">
        <v>0</v>
      </c>
    </row>
    <row r="588" spans="1:16" ht="43.2" x14ac:dyDescent="0.3">
      <c r="A588" s="87"/>
      <c r="B588" s="87"/>
      <c r="C588" s="87"/>
      <c r="D588" s="87"/>
      <c r="E588" s="87"/>
      <c r="F588" s="87"/>
      <c r="G588" s="87"/>
      <c r="H588" s="72" t="s">
        <v>1725</v>
      </c>
      <c r="I588" s="92">
        <v>44971</v>
      </c>
      <c r="J588" s="69" t="s">
        <v>1692</v>
      </c>
      <c r="K588" s="88">
        <v>44935</v>
      </c>
      <c r="L588" s="86" t="s">
        <v>89</v>
      </c>
      <c r="M588" s="86" t="s">
        <v>136</v>
      </c>
      <c r="N588" s="69" t="s">
        <v>1690</v>
      </c>
      <c r="O588" s="71">
        <v>995000</v>
      </c>
      <c r="P588" s="71">
        <v>0</v>
      </c>
    </row>
    <row r="589" spans="1:16" ht="43.2" x14ac:dyDescent="0.3">
      <c r="A589" s="87"/>
      <c r="B589" s="87"/>
      <c r="C589" s="87"/>
      <c r="D589" s="87"/>
      <c r="E589" s="87"/>
      <c r="F589" s="87"/>
      <c r="G589" s="87"/>
      <c r="H589" s="72" t="s">
        <v>1736</v>
      </c>
      <c r="I589" s="92">
        <v>44971</v>
      </c>
      <c r="J589" s="69" t="s">
        <v>1695</v>
      </c>
      <c r="K589" s="89">
        <v>44935</v>
      </c>
      <c r="L589" s="87" t="s">
        <v>89</v>
      </c>
      <c r="M589" s="87" t="s">
        <v>136</v>
      </c>
      <c r="N589" s="69" t="s">
        <v>1693</v>
      </c>
      <c r="O589" s="71">
        <v>997000</v>
      </c>
      <c r="P589" s="71">
        <v>0</v>
      </c>
    </row>
    <row r="590" spans="1:16" ht="43.2" x14ac:dyDescent="0.3">
      <c r="A590" s="87"/>
      <c r="B590" s="87"/>
      <c r="C590" s="87"/>
      <c r="D590" s="87"/>
      <c r="E590" s="87"/>
      <c r="F590" s="87"/>
      <c r="G590" s="87"/>
      <c r="H590" s="72" t="s">
        <v>1692</v>
      </c>
      <c r="I590" s="92">
        <v>44971</v>
      </c>
      <c r="J590" s="69" t="s">
        <v>1698</v>
      </c>
      <c r="K590" s="89">
        <v>44935</v>
      </c>
      <c r="L590" s="87" t="s">
        <v>89</v>
      </c>
      <c r="M590" s="87" t="s">
        <v>136</v>
      </c>
      <c r="N590" s="69" t="s">
        <v>1696</v>
      </c>
      <c r="O590" s="71">
        <v>996000</v>
      </c>
      <c r="P590" s="71">
        <v>0</v>
      </c>
    </row>
    <row r="591" spans="1:16" ht="43.2" x14ac:dyDescent="0.3">
      <c r="A591" s="87"/>
      <c r="B591" s="87"/>
      <c r="C591" s="87"/>
      <c r="D591" s="87"/>
      <c r="E591" s="87"/>
      <c r="F591" s="87"/>
      <c r="G591" s="87"/>
      <c r="H591" s="72" t="s">
        <v>1695</v>
      </c>
      <c r="I591" s="92">
        <v>44971</v>
      </c>
      <c r="J591" s="69" t="s">
        <v>1701</v>
      </c>
      <c r="K591" s="89">
        <v>44935</v>
      </c>
      <c r="L591" s="87" t="s">
        <v>89</v>
      </c>
      <c r="M591" s="87" t="s">
        <v>136</v>
      </c>
      <c r="N591" s="69" t="s">
        <v>1699</v>
      </c>
      <c r="O591" s="71">
        <v>995000</v>
      </c>
      <c r="P591" s="71">
        <v>0</v>
      </c>
    </row>
    <row r="592" spans="1:16" ht="43.2" x14ac:dyDescent="0.3">
      <c r="A592" s="87"/>
      <c r="B592" s="87"/>
      <c r="C592" s="87"/>
      <c r="D592" s="87"/>
      <c r="E592" s="87"/>
      <c r="F592" s="87"/>
      <c r="G592" s="87"/>
      <c r="H592" s="72" t="s">
        <v>1698</v>
      </c>
      <c r="I592" s="92">
        <v>44971</v>
      </c>
      <c r="J592" s="69" t="s">
        <v>1705</v>
      </c>
      <c r="K592" s="89">
        <v>44935</v>
      </c>
      <c r="L592" s="86" t="s">
        <v>90</v>
      </c>
      <c r="M592" s="87" t="s">
        <v>136</v>
      </c>
      <c r="N592" s="69" t="s">
        <v>1703</v>
      </c>
      <c r="O592" s="71">
        <v>1490000</v>
      </c>
      <c r="P592" s="71">
        <v>0</v>
      </c>
    </row>
    <row r="593" spans="1:16" ht="57.6" x14ac:dyDescent="0.3">
      <c r="A593" s="87"/>
      <c r="B593" s="87"/>
      <c r="C593" s="87"/>
      <c r="D593" s="87"/>
      <c r="E593" s="87"/>
      <c r="F593" s="87"/>
      <c r="G593" s="87"/>
      <c r="H593" s="72" t="s">
        <v>1701</v>
      </c>
      <c r="I593" s="92">
        <v>44971</v>
      </c>
      <c r="J593" s="69" t="s">
        <v>1708</v>
      </c>
      <c r="K593" s="89">
        <v>44935</v>
      </c>
      <c r="L593" s="87" t="s">
        <v>90</v>
      </c>
      <c r="M593" s="87" t="s">
        <v>136</v>
      </c>
      <c r="N593" s="69" t="s">
        <v>1706</v>
      </c>
      <c r="O593" s="71">
        <v>1490000</v>
      </c>
      <c r="P593" s="71">
        <v>0</v>
      </c>
    </row>
    <row r="594" spans="1:16" ht="57.6" x14ac:dyDescent="0.3">
      <c r="A594" s="87"/>
      <c r="B594" s="87"/>
      <c r="C594" s="87"/>
      <c r="D594" s="87"/>
      <c r="E594" s="87"/>
      <c r="F594" s="87"/>
      <c r="G594" s="87"/>
      <c r="H594" s="72" t="s">
        <v>1705</v>
      </c>
      <c r="I594" s="92">
        <v>44971</v>
      </c>
      <c r="J594" s="69" t="s">
        <v>1711</v>
      </c>
      <c r="K594" s="89">
        <v>44935</v>
      </c>
      <c r="L594" s="87" t="s">
        <v>90</v>
      </c>
      <c r="M594" s="87" t="s">
        <v>136</v>
      </c>
      <c r="N594" s="69" t="s">
        <v>1709</v>
      </c>
      <c r="O594" s="71">
        <v>1485000</v>
      </c>
      <c r="P594" s="71">
        <v>0</v>
      </c>
    </row>
    <row r="595" spans="1:16" ht="43.2" x14ac:dyDescent="0.3">
      <c r="A595" s="87"/>
      <c r="B595" s="87"/>
      <c r="C595" s="87"/>
      <c r="D595" s="87"/>
      <c r="E595" s="87"/>
      <c r="F595" s="87"/>
      <c r="G595" s="87"/>
      <c r="H595" s="93" t="s">
        <v>1708</v>
      </c>
      <c r="I595" s="92">
        <v>44971</v>
      </c>
      <c r="J595" s="86" t="s">
        <v>1716</v>
      </c>
      <c r="K595" s="88">
        <v>44963</v>
      </c>
      <c r="L595" s="69" t="s">
        <v>1712</v>
      </c>
      <c r="M595" s="87" t="s">
        <v>136</v>
      </c>
      <c r="N595" s="69" t="s">
        <v>1714</v>
      </c>
      <c r="O595" s="71">
        <v>800000</v>
      </c>
      <c r="P595" s="71">
        <v>0</v>
      </c>
    </row>
    <row r="596" spans="1:16" ht="43.2" x14ac:dyDescent="0.3">
      <c r="A596" s="87"/>
      <c r="B596" s="87"/>
      <c r="C596" s="87"/>
      <c r="D596" s="87"/>
      <c r="E596" s="87"/>
      <c r="F596" s="87"/>
      <c r="G596" s="87"/>
      <c r="H596" s="91"/>
      <c r="I596" s="91"/>
      <c r="J596" s="87"/>
      <c r="K596" s="87"/>
      <c r="L596" s="69" t="s">
        <v>1717</v>
      </c>
      <c r="M596" s="87" t="s">
        <v>136</v>
      </c>
      <c r="N596" s="69" t="s">
        <v>1714</v>
      </c>
      <c r="O596" s="71">
        <v>880000</v>
      </c>
      <c r="P596" s="71">
        <v>0</v>
      </c>
    </row>
    <row r="597" spans="1:16" ht="43.2" x14ac:dyDescent="0.3">
      <c r="A597" s="87"/>
      <c r="B597" s="87"/>
      <c r="C597" s="87"/>
      <c r="D597" s="87"/>
      <c r="E597" s="87"/>
      <c r="F597" s="87"/>
      <c r="G597" s="87"/>
      <c r="H597" s="72" t="s">
        <v>1711</v>
      </c>
      <c r="I597" s="92">
        <v>44971</v>
      </c>
      <c r="J597" s="69" t="s">
        <v>1795</v>
      </c>
      <c r="K597" s="70">
        <v>44935</v>
      </c>
      <c r="L597" s="86" t="s">
        <v>90</v>
      </c>
      <c r="M597" s="87" t="s">
        <v>136</v>
      </c>
      <c r="N597" s="69" t="s">
        <v>1830</v>
      </c>
      <c r="O597" s="71">
        <v>1490000</v>
      </c>
      <c r="P597" s="71">
        <v>0</v>
      </c>
    </row>
    <row r="598" spans="1:16" ht="43.2" x14ac:dyDescent="0.3">
      <c r="A598" s="87"/>
      <c r="B598" s="87"/>
      <c r="C598" s="86" t="s">
        <v>2271</v>
      </c>
      <c r="D598" s="88">
        <v>44980</v>
      </c>
      <c r="E598" s="86" t="s">
        <v>2434</v>
      </c>
      <c r="F598" s="88">
        <v>44981</v>
      </c>
      <c r="G598" s="86" t="s">
        <v>215</v>
      </c>
      <c r="H598" s="72" t="s">
        <v>2269</v>
      </c>
      <c r="I598" s="90">
        <v>44979</v>
      </c>
      <c r="J598" s="69" t="s">
        <v>1982</v>
      </c>
      <c r="K598" s="70">
        <v>44953</v>
      </c>
      <c r="L598" s="87" t="s">
        <v>90</v>
      </c>
      <c r="M598" s="86" t="s">
        <v>239</v>
      </c>
      <c r="N598" s="69" t="s">
        <v>1980</v>
      </c>
      <c r="O598" s="71">
        <v>1500000</v>
      </c>
      <c r="P598" s="71">
        <v>0</v>
      </c>
    </row>
    <row r="599" spans="1:16" ht="43.2" x14ac:dyDescent="0.3">
      <c r="A599" s="87"/>
      <c r="B599" s="87"/>
      <c r="C599" s="87"/>
      <c r="D599" s="87"/>
      <c r="E599" s="87"/>
      <c r="F599" s="87"/>
      <c r="G599" s="87"/>
      <c r="H599" s="72" t="s">
        <v>1987</v>
      </c>
      <c r="I599" s="92">
        <v>44979</v>
      </c>
      <c r="J599" s="69" t="s">
        <v>1991</v>
      </c>
      <c r="K599" s="88">
        <v>44960</v>
      </c>
      <c r="L599" s="69" t="s">
        <v>267</v>
      </c>
      <c r="M599" s="87" t="s">
        <v>239</v>
      </c>
      <c r="N599" s="69" t="s">
        <v>1989</v>
      </c>
      <c r="O599" s="71">
        <v>1495000</v>
      </c>
      <c r="P599" s="71">
        <v>29900</v>
      </c>
    </row>
    <row r="600" spans="1:16" ht="43.2" x14ac:dyDescent="0.3">
      <c r="A600" s="87"/>
      <c r="B600" s="87"/>
      <c r="C600" s="87"/>
      <c r="D600" s="87"/>
      <c r="E600" s="87"/>
      <c r="F600" s="87"/>
      <c r="G600" s="87"/>
      <c r="H600" s="72" t="s">
        <v>1991</v>
      </c>
      <c r="I600" s="92">
        <v>44979</v>
      </c>
      <c r="J600" s="69" t="s">
        <v>1996</v>
      </c>
      <c r="K600" s="89">
        <v>44960</v>
      </c>
      <c r="L600" s="69" t="s">
        <v>1992</v>
      </c>
      <c r="M600" s="87" t="s">
        <v>239</v>
      </c>
      <c r="N600" s="69" t="s">
        <v>1994</v>
      </c>
      <c r="O600" s="71">
        <v>999850</v>
      </c>
      <c r="P600" s="71">
        <v>19997</v>
      </c>
    </row>
    <row r="601" spans="1:16" ht="43.2" x14ac:dyDescent="0.3">
      <c r="A601" s="87"/>
      <c r="B601" s="87"/>
      <c r="C601" s="87"/>
      <c r="D601" s="87"/>
      <c r="E601" s="87"/>
      <c r="F601" s="87"/>
      <c r="G601" s="87"/>
      <c r="H601" s="72" t="s">
        <v>1996</v>
      </c>
      <c r="I601" s="92">
        <v>44979</v>
      </c>
      <c r="J601" s="69" t="s">
        <v>2000</v>
      </c>
      <c r="K601" s="70">
        <v>44961</v>
      </c>
      <c r="L601" s="86" t="s">
        <v>564</v>
      </c>
      <c r="M601" s="86" t="s">
        <v>64</v>
      </c>
      <c r="N601" s="69" t="s">
        <v>1997</v>
      </c>
      <c r="O601" s="71">
        <v>6939585</v>
      </c>
      <c r="P601" s="71">
        <v>0</v>
      </c>
    </row>
    <row r="602" spans="1:16" ht="43.2" x14ac:dyDescent="0.3">
      <c r="A602" s="87"/>
      <c r="B602" s="87"/>
      <c r="C602" s="87"/>
      <c r="D602" s="87"/>
      <c r="E602" s="87"/>
      <c r="F602" s="87"/>
      <c r="G602" s="87"/>
      <c r="H602" s="72" t="s">
        <v>2000</v>
      </c>
      <c r="I602" s="92">
        <v>44979</v>
      </c>
      <c r="J602" s="69" t="s">
        <v>2004</v>
      </c>
      <c r="K602" s="70">
        <v>44968</v>
      </c>
      <c r="L602" s="87" t="s">
        <v>564</v>
      </c>
      <c r="M602" s="87" t="s">
        <v>64</v>
      </c>
      <c r="N602" s="69" t="s">
        <v>2001</v>
      </c>
      <c r="O602" s="71">
        <v>2553500</v>
      </c>
      <c r="P602" s="71">
        <v>0</v>
      </c>
    </row>
    <row r="603" spans="1:16" ht="43.2" x14ac:dyDescent="0.3">
      <c r="A603" s="87"/>
      <c r="B603" s="87"/>
      <c r="C603" s="87"/>
      <c r="D603" s="87"/>
      <c r="E603" s="87"/>
      <c r="F603" s="87"/>
      <c r="G603" s="87"/>
      <c r="H603" s="72" t="s">
        <v>2004</v>
      </c>
      <c r="I603" s="92">
        <v>44979</v>
      </c>
      <c r="J603" s="69" t="s">
        <v>2008</v>
      </c>
      <c r="K603" s="88">
        <v>44960</v>
      </c>
      <c r="L603" s="69" t="s">
        <v>90</v>
      </c>
      <c r="M603" s="86" t="s">
        <v>109</v>
      </c>
      <c r="N603" s="69" t="s">
        <v>2006</v>
      </c>
      <c r="O603" s="71">
        <v>1455000</v>
      </c>
      <c r="P603" s="71">
        <v>0</v>
      </c>
    </row>
    <row r="604" spans="1:16" ht="43.2" x14ac:dyDescent="0.3">
      <c r="A604" s="87"/>
      <c r="B604" s="87"/>
      <c r="C604" s="87"/>
      <c r="D604" s="87"/>
      <c r="E604" s="87"/>
      <c r="F604" s="87"/>
      <c r="G604" s="87"/>
      <c r="H604" s="72" t="s">
        <v>2008</v>
      </c>
      <c r="I604" s="92">
        <v>44979</v>
      </c>
      <c r="J604" s="69" t="s">
        <v>2012</v>
      </c>
      <c r="K604" s="89">
        <v>44960</v>
      </c>
      <c r="L604" s="69" t="s">
        <v>89</v>
      </c>
      <c r="M604" s="87" t="s">
        <v>109</v>
      </c>
      <c r="N604" s="69" t="s">
        <v>2010</v>
      </c>
      <c r="O604" s="71">
        <v>1000000</v>
      </c>
      <c r="P604" s="71">
        <v>0</v>
      </c>
    </row>
    <row r="605" spans="1:16" ht="43.2" x14ac:dyDescent="0.3">
      <c r="A605" s="87"/>
      <c r="B605" s="87"/>
      <c r="C605" s="87"/>
      <c r="D605" s="87"/>
      <c r="E605" s="87"/>
      <c r="F605" s="87"/>
      <c r="G605" s="87"/>
      <c r="H605" s="72" t="s">
        <v>2012</v>
      </c>
      <c r="I605" s="92">
        <v>44979</v>
      </c>
      <c r="J605" s="69" t="s">
        <v>2018</v>
      </c>
      <c r="K605" s="70">
        <v>44969</v>
      </c>
      <c r="L605" s="86" t="s">
        <v>2013</v>
      </c>
      <c r="M605" s="86" t="s">
        <v>67</v>
      </c>
      <c r="N605" s="69" t="s">
        <v>2015</v>
      </c>
      <c r="O605" s="71">
        <v>4808790</v>
      </c>
      <c r="P605" s="71">
        <v>0</v>
      </c>
    </row>
    <row r="606" spans="1:16" ht="43.2" x14ac:dyDescent="0.3">
      <c r="A606" s="87"/>
      <c r="B606" s="87"/>
      <c r="C606" s="87"/>
      <c r="D606" s="87"/>
      <c r="E606" s="87"/>
      <c r="F606" s="87"/>
      <c r="G606" s="87"/>
      <c r="H606" s="72" t="s">
        <v>2018</v>
      </c>
      <c r="I606" s="92">
        <v>44979</v>
      </c>
      <c r="J606" s="69" t="s">
        <v>2021</v>
      </c>
      <c r="K606" s="88">
        <v>44968</v>
      </c>
      <c r="L606" s="87" t="s">
        <v>2013</v>
      </c>
      <c r="M606" s="87" t="s">
        <v>67</v>
      </c>
      <c r="N606" s="69" t="s">
        <v>2019</v>
      </c>
      <c r="O606" s="71">
        <v>1914000</v>
      </c>
      <c r="P606" s="71">
        <v>0</v>
      </c>
    </row>
    <row r="607" spans="1:16" ht="43.2" x14ac:dyDescent="0.3">
      <c r="A607" s="87"/>
      <c r="B607" s="87"/>
      <c r="C607" s="87"/>
      <c r="D607" s="87"/>
      <c r="E607" s="87"/>
      <c r="F607" s="87"/>
      <c r="G607" s="87"/>
      <c r="H607" s="72" t="s">
        <v>2021</v>
      </c>
      <c r="I607" s="92">
        <v>44979</v>
      </c>
      <c r="J607" s="69" t="s">
        <v>2023</v>
      </c>
      <c r="K607" s="89">
        <v>44968</v>
      </c>
      <c r="L607" s="87" t="s">
        <v>2013</v>
      </c>
      <c r="M607" s="87" t="s">
        <v>67</v>
      </c>
      <c r="N607" s="69" t="s">
        <v>2019</v>
      </c>
      <c r="O607" s="71">
        <v>1395000</v>
      </c>
      <c r="P607" s="71">
        <v>0</v>
      </c>
    </row>
    <row r="608" spans="1:16" ht="57.6" x14ac:dyDescent="0.3">
      <c r="A608" s="87"/>
      <c r="B608" s="87"/>
      <c r="C608" s="87"/>
      <c r="D608" s="87"/>
      <c r="E608" s="87"/>
      <c r="F608" s="87"/>
      <c r="G608" s="87"/>
      <c r="H608" s="72" t="s">
        <v>2023</v>
      </c>
      <c r="I608" s="92">
        <v>44979</v>
      </c>
      <c r="J608" s="69" t="s">
        <v>2027</v>
      </c>
      <c r="K608" s="88">
        <v>44972</v>
      </c>
      <c r="L608" s="87" t="s">
        <v>2013</v>
      </c>
      <c r="M608" s="87" t="s">
        <v>67</v>
      </c>
      <c r="N608" s="69" t="s">
        <v>2025</v>
      </c>
      <c r="O608" s="71">
        <v>618500</v>
      </c>
      <c r="P608" s="71">
        <v>0</v>
      </c>
    </row>
    <row r="609" spans="1:16" ht="43.2" x14ac:dyDescent="0.3">
      <c r="A609" s="87"/>
      <c r="B609" s="87"/>
      <c r="C609" s="87"/>
      <c r="D609" s="87"/>
      <c r="E609" s="87"/>
      <c r="F609" s="87"/>
      <c r="G609" s="87"/>
      <c r="H609" s="72" t="s">
        <v>2027</v>
      </c>
      <c r="I609" s="92">
        <v>44979</v>
      </c>
      <c r="J609" s="69" t="s">
        <v>2030</v>
      </c>
      <c r="K609" s="89">
        <v>44972</v>
      </c>
      <c r="L609" s="87" t="s">
        <v>2013</v>
      </c>
      <c r="M609" s="87" t="s">
        <v>67</v>
      </c>
      <c r="N609" s="69" t="s">
        <v>2028</v>
      </c>
      <c r="O609" s="71">
        <v>210000</v>
      </c>
      <c r="P609" s="71">
        <v>0</v>
      </c>
    </row>
    <row r="610" spans="1:16" ht="43.2" x14ac:dyDescent="0.3">
      <c r="A610" s="87"/>
      <c r="B610" s="87"/>
      <c r="C610" s="87"/>
      <c r="D610" s="87"/>
      <c r="E610" s="87"/>
      <c r="F610" s="87"/>
      <c r="G610" s="87"/>
      <c r="H610" s="72" t="s">
        <v>2030</v>
      </c>
      <c r="I610" s="92">
        <v>44979</v>
      </c>
      <c r="J610" s="69" t="s">
        <v>2033</v>
      </c>
      <c r="K610" s="88">
        <v>44974</v>
      </c>
      <c r="L610" s="87" t="s">
        <v>2013</v>
      </c>
      <c r="M610" s="87" t="s">
        <v>67</v>
      </c>
      <c r="N610" s="69" t="s">
        <v>2031</v>
      </c>
      <c r="O610" s="71">
        <v>4034100</v>
      </c>
      <c r="P610" s="71">
        <v>0</v>
      </c>
    </row>
    <row r="611" spans="1:16" ht="43.2" x14ac:dyDescent="0.3">
      <c r="A611" s="87"/>
      <c r="B611" s="87"/>
      <c r="C611" s="87"/>
      <c r="D611" s="87"/>
      <c r="E611" s="87"/>
      <c r="F611" s="87"/>
      <c r="G611" s="87"/>
      <c r="H611" s="72" t="s">
        <v>2033</v>
      </c>
      <c r="I611" s="92">
        <v>44979</v>
      </c>
      <c r="J611" s="69" t="s">
        <v>2036</v>
      </c>
      <c r="K611" s="89">
        <v>44974</v>
      </c>
      <c r="L611" s="87" t="s">
        <v>2013</v>
      </c>
      <c r="M611" s="87" t="s">
        <v>67</v>
      </c>
      <c r="N611" s="69" t="s">
        <v>2034</v>
      </c>
      <c r="O611" s="71">
        <v>4294100</v>
      </c>
      <c r="P611" s="71">
        <v>0</v>
      </c>
    </row>
    <row r="612" spans="1:16" ht="43.2" x14ac:dyDescent="0.3">
      <c r="A612" s="87"/>
      <c r="B612" s="87"/>
      <c r="C612" s="87"/>
      <c r="D612" s="87"/>
      <c r="E612" s="87"/>
      <c r="F612" s="87"/>
      <c r="G612" s="87"/>
      <c r="H612" s="72" t="s">
        <v>2036</v>
      </c>
      <c r="I612" s="92">
        <v>44979</v>
      </c>
      <c r="J612" s="69" t="s">
        <v>2040</v>
      </c>
      <c r="K612" s="88">
        <v>44953</v>
      </c>
      <c r="L612" s="69" t="s">
        <v>267</v>
      </c>
      <c r="M612" s="86" t="s">
        <v>112</v>
      </c>
      <c r="N612" s="69" t="s">
        <v>2038</v>
      </c>
      <c r="O612" s="71">
        <v>1500000</v>
      </c>
      <c r="P612" s="71">
        <v>30000</v>
      </c>
    </row>
    <row r="613" spans="1:16" ht="43.2" x14ac:dyDescent="0.3">
      <c r="A613" s="87"/>
      <c r="B613" s="87"/>
      <c r="C613" s="87"/>
      <c r="D613" s="87"/>
      <c r="E613" s="87"/>
      <c r="F613" s="87"/>
      <c r="G613" s="87"/>
      <c r="H613" s="72" t="s">
        <v>2040</v>
      </c>
      <c r="I613" s="92">
        <v>44979</v>
      </c>
      <c r="J613" s="69" t="s">
        <v>2044</v>
      </c>
      <c r="K613" s="89">
        <v>44953</v>
      </c>
      <c r="L613" s="69" t="s">
        <v>90</v>
      </c>
      <c r="M613" s="87" t="s">
        <v>112</v>
      </c>
      <c r="N613" s="69" t="s">
        <v>2042</v>
      </c>
      <c r="O613" s="71">
        <v>1490000</v>
      </c>
      <c r="P613" s="71">
        <v>0</v>
      </c>
    </row>
    <row r="614" spans="1:16" ht="43.2" x14ac:dyDescent="0.3">
      <c r="A614" s="87"/>
      <c r="B614" s="87"/>
      <c r="C614" s="87"/>
      <c r="D614" s="87"/>
      <c r="E614" s="87"/>
      <c r="F614" s="87"/>
      <c r="G614" s="87"/>
      <c r="H614" s="72" t="s">
        <v>2044</v>
      </c>
      <c r="I614" s="92">
        <v>44979</v>
      </c>
      <c r="J614" s="69" t="s">
        <v>2048</v>
      </c>
      <c r="K614" s="89">
        <v>44953</v>
      </c>
      <c r="L614" s="69" t="s">
        <v>89</v>
      </c>
      <c r="M614" s="87" t="s">
        <v>112</v>
      </c>
      <c r="N614" s="69" t="s">
        <v>2046</v>
      </c>
      <c r="O614" s="71">
        <v>997500</v>
      </c>
      <c r="P614" s="71">
        <v>0</v>
      </c>
    </row>
    <row r="615" spans="1:16" ht="43.2" x14ac:dyDescent="0.3">
      <c r="A615" s="87"/>
      <c r="B615" s="87"/>
      <c r="C615" s="87"/>
      <c r="D615" s="87"/>
      <c r="E615" s="87"/>
      <c r="F615" s="87"/>
      <c r="G615" s="87"/>
      <c r="H615" s="72" t="s">
        <v>2048</v>
      </c>
      <c r="I615" s="92">
        <v>44979</v>
      </c>
      <c r="J615" s="69" t="s">
        <v>2053</v>
      </c>
      <c r="K615" s="70">
        <v>44960</v>
      </c>
      <c r="L615" s="69" t="s">
        <v>2049</v>
      </c>
      <c r="M615" s="87" t="s">
        <v>112</v>
      </c>
      <c r="N615" s="69" t="s">
        <v>2051</v>
      </c>
      <c r="O615" s="71">
        <v>999300</v>
      </c>
      <c r="P615" s="71">
        <v>19986</v>
      </c>
    </row>
    <row r="616" spans="1:16" ht="57.6" x14ac:dyDescent="0.3">
      <c r="A616" s="87"/>
      <c r="B616" s="87"/>
      <c r="C616" s="87"/>
      <c r="D616" s="87"/>
      <c r="E616" s="87"/>
      <c r="F616" s="87"/>
      <c r="G616" s="87"/>
      <c r="H616" s="72" t="s">
        <v>2053</v>
      </c>
      <c r="I616" s="92">
        <v>44979</v>
      </c>
      <c r="J616" s="69" t="s">
        <v>2056</v>
      </c>
      <c r="K616" s="70">
        <v>44961</v>
      </c>
      <c r="L616" s="86" t="s">
        <v>70</v>
      </c>
      <c r="M616" s="86" t="s">
        <v>69</v>
      </c>
      <c r="N616" s="69" t="s">
        <v>2054</v>
      </c>
      <c r="O616" s="71">
        <v>5761170</v>
      </c>
      <c r="P616" s="71">
        <v>0</v>
      </c>
    </row>
    <row r="617" spans="1:16" ht="43.2" x14ac:dyDescent="0.3">
      <c r="A617" s="87"/>
      <c r="B617" s="87"/>
      <c r="C617" s="87"/>
      <c r="D617" s="87"/>
      <c r="E617" s="87"/>
      <c r="F617" s="87"/>
      <c r="G617" s="87"/>
      <c r="H617" s="72" t="s">
        <v>2056</v>
      </c>
      <c r="I617" s="92">
        <v>44979</v>
      </c>
      <c r="J617" s="69" t="s">
        <v>2059</v>
      </c>
      <c r="K617" s="70">
        <v>44974</v>
      </c>
      <c r="L617" s="87" t="s">
        <v>70</v>
      </c>
      <c r="M617" s="87" t="s">
        <v>69</v>
      </c>
      <c r="N617" s="69" t="s">
        <v>2057</v>
      </c>
      <c r="O617" s="71">
        <v>128000</v>
      </c>
      <c r="P617" s="71">
        <v>0</v>
      </c>
    </row>
    <row r="618" spans="1:16" ht="43.2" x14ac:dyDescent="0.3">
      <c r="A618" s="87"/>
      <c r="B618" s="87"/>
      <c r="C618" s="87"/>
      <c r="D618" s="87"/>
      <c r="E618" s="87"/>
      <c r="F618" s="87"/>
      <c r="G618" s="87"/>
      <c r="H618" s="72" t="s">
        <v>2059</v>
      </c>
      <c r="I618" s="92">
        <v>44979</v>
      </c>
      <c r="J618" s="69" t="s">
        <v>2063</v>
      </c>
      <c r="K618" s="88">
        <v>44953</v>
      </c>
      <c r="L618" s="69" t="s">
        <v>1964</v>
      </c>
      <c r="M618" s="86" t="s">
        <v>237</v>
      </c>
      <c r="N618" s="69" t="s">
        <v>2061</v>
      </c>
      <c r="O618" s="71">
        <v>1495000</v>
      </c>
      <c r="P618" s="71">
        <v>29900</v>
      </c>
    </row>
    <row r="619" spans="1:16" ht="43.2" x14ac:dyDescent="0.3">
      <c r="A619" s="87"/>
      <c r="B619" s="87"/>
      <c r="C619" s="87"/>
      <c r="D619" s="87"/>
      <c r="E619" s="87"/>
      <c r="F619" s="87"/>
      <c r="G619" s="87"/>
      <c r="H619" s="72" t="s">
        <v>2063</v>
      </c>
      <c r="I619" s="92">
        <v>44979</v>
      </c>
      <c r="J619" s="69" t="s">
        <v>2068</v>
      </c>
      <c r="K619" s="89">
        <v>44953</v>
      </c>
      <c r="L619" s="69" t="s">
        <v>90</v>
      </c>
      <c r="M619" s="87" t="s">
        <v>237</v>
      </c>
      <c r="N619" s="69" t="s">
        <v>2066</v>
      </c>
      <c r="O619" s="71">
        <v>1490000</v>
      </c>
      <c r="P619" s="71">
        <v>0</v>
      </c>
    </row>
    <row r="620" spans="1:16" ht="43.2" x14ac:dyDescent="0.3">
      <c r="A620" s="87"/>
      <c r="B620" s="87"/>
      <c r="C620" s="87"/>
      <c r="D620" s="87"/>
      <c r="E620" s="87"/>
      <c r="F620" s="87"/>
      <c r="G620" s="87"/>
      <c r="H620" s="72" t="s">
        <v>2068</v>
      </c>
      <c r="I620" s="92">
        <v>44979</v>
      </c>
      <c r="J620" s="69" t="s">
        <v>2072</v>
      </c>
      <c r="K620" s="89">
        <v>44953</v>
      </c>
      <c r="L620" s="69" t="s">
        <v>89</v>
      </c>
      <c r="M620" s="87" t="s">
        <v>237</v>
      </c>
      <c r="N620" s="69" t="s">
        <v>2070</v>
      </c>
      <c r="O620" s="71">
        <v>1000000</v>
      </c>
      <c r="P620" s="71">
        <v>0</v>
      </c>
    </row>
    <row r="621" spans="1:16" ht="43.2" x14ac:dyDescent="0.3">
      <c r="A621" s="87"/>
      <c r="B621" s="87"/>
      <c r="C621" s="87"/>
      <c r="D621" s="87"/>
      <c r="E621" s="87"/>
      <c r="F621" s="87"/>
      <c r="G621" s="87"/>
      <c r="H621" s="72" t="s">
        <v>2072</v>
      </c>
      <c r="I621" s="92">
        <v>44979</v>
      </c>
      <c r="J621" s="69" t="s">
        <v>2077</v>
      </c>
      <c r="K621" s="88">
        <v>44960</v>
      </c>
      <c r="L621" s="69" t="s">
        <v>2049</v>
      </c>
      <c r="M621" s="87" t="s">
        <v>237</v>
      </c>
      <c r="N621" s="69" t="s">
        <v>2075</v>
      </c>
      <c r="O621" s="71">
        <v>1000000</v>
      </c>
      <c r="P621" s="71">
        <v>20000</v>
      </c>
    </row>
    <row r="622" spans="1:16" ht="43.2" x14ac:dyDescent="0.3">
      <c r="A622" s="87"/>
      <c r="B622" s="87"/>
      <c r="C622" s="87"/>
      <c r="D622" s="87"/>
      <c r="E622" s="87"/>
      <c r="F622" s="87"/>
      <c r="G622" s="87"/>
      <c r="H622" s="72" t="s">
        <v>2077</v>
      </c>
      <c r="I622" s="92">
        <v>44979</v>
      </c>
      <c r="J622" s="69" t="s">
        <v>2081</v>
      </c>
      <c r="K622" s="89">
        <v>44960</v>
      </c>
      <c r="L622" s="69" t="s">
        <v>1964</v>
      </c>
      <c r="M622" s="86" t="s">
        <v>238</v>
      </c>
      <c r="N622" s="69" t="s">
        <v>2079</v>
      </c>
      <c r="O622" s="71">
        <v>1498000</v>
      </c>
      <c r="P622" s="71">
        <v>29960</v>
      </c>
    </row>
    <row r="623" spans="1:16" ht="43.2" x14ac:dyDescent="0.3">
      <c r="A623" s="87"/>
      <c r="B623" s="87"/>
      <c r="C623" s="87"/>
      <c r="D623" s="87"/>
      <c r="E623" s="87"/>
      <c r="F623" s="87"/>
      <c r="G623" s="87"/>
      <c r="H623" s="72" t="s">
        <v>2081</v>
      </c>
      <c r="I623" s="92">
        <v>44979</v>
      </c>
      <c r="J623" s="69" t="s">
        <v>2085</v>
      </c>
      <c r="K623" s="89">
        <v>44960</v>
      </c>
      <c r="L623" s="69" t="s">
        <v>90</v>
      </c>
      <c r="M623" s="87" t="s">
        <v>238</v>
      </c>
      <c r="N623" s="69" t="s">
        <v>2083</v>
      </c>
      <c r="O623" s="71">
        <v>1480000</v>
      </c>
      <c r="P623" s="71">
        <v>0</v>
      </c>
    </row>
    <row r="624" spans="1:16" ht="43.2" x14ac:dyDescent="0.3">
      <c r="A624" s="87"/>
      <c r="B624" s="87"/>
      <c r="C624" s="87"/>
      <c r="D624" s="87"/>
      <c r="E624" s="87"/>
      <c r="F624" s="87"/>
      <c r="G624" s="87"/>
      <c r="H624" s="72" t="s">
        <v>2085</v>
      </c>
      <c r="I624" s="92">
        <v>44979</v>
      </c>
      <c r="J624" s="69" t="s">
        <v>2089</v>
      </c>
      <c r="K624" s="89">
        <v>44960</v>
      </c>
      <c r="L624" s="69" t="s">
        <v>89</v>
      </c>
      <c r="M624" s="87" t="s">
        <v>238</v>
      </c>
      <c r="N624" s="69" t="s">
        <v>2087</v>
      </c>
      <c r="O624" s="71">
        <v>1000000</v>
      </c>
      <c r="P624" s="71">
        <v>0</v>
      </c>
    </row>
    <row r="625" spans="1:16" ht="43.2" x14ac:dyDescent="0.3">
      <c r="A625" s="87"/>
      <c r="B625" s="87"/>
      <c r="C625" s="87"/>
      <c r="D625" s="87"/>
      <c r="E625" s="87"/>
      <c r="F625" s="87"/>
      <c r="G625" s="87"/>
      <c r="H625" s="72" t="s">
        <v>2089</v>
      </c>
      <c r="I625" s="92">
        <v>44979</v>
      </c>
      <c r="J625" s="69" t="s">
        <v>2093</v>
      </c>
      <c r="K625" s="70">
        <v>44961</v>
      </c>
      <c r="L625" s="69" t="s">
        <v>2049</v>
      </c>
      <c r="M625" s="87" t="s">
        <v>238</v>
      </c>
      <c r="N625" s="69" t="s">
        <v>2091</v>
      </c>
      <c r="O625" s="71">
        <v>999900</v>
      </c>
      <c r="P625" s="71">
        <v>19998</v>
      </c>
    </row>
    <row r="626" spans="1:16" ht="43.2" x14ac:dyDescent="0.3">
      <c r="A626" s="87"/>
      <c r="B626" s="87"/>
      <c r="C626" s="87"/>
      <c r="D626" s="87"/>
      <c r="E626" s="87"/>
      <c r="F626" s="87"/>
      <c r="G626" s="87"/>
      <c r="H626" s="72" t="s">
        <v>2093</v>
      </c>
      <c r="I626" s="92">
        <v>44979</v>
      </c>
      <c r="J626" s="69" t="s">
        <v>2096</v>
      </c>
      <c r="K626" s="70">
        <v>44953</v>
      </c>
      <c r="L626" s="86" t="s">
        <v>73</v>
      </c>
      <c r="M626" s="86" t="s">
        <v>72</v>
      </c>
      <c r="N626" s="69" t="s">
        <v>2094</v>
      </c>
      <c r="O626" s="71">
        <v>1120000</v>
      </c>
      <c r="P626" s="71">
        <v>0</v>
      </c>
    </row>
    <row r="627" spans="1:16" ht="57.6" x14ac:dyDescent="0.3">
      <c r="A627" s="87"/>
      <c r="B627" s="87"/>
      <c r="C627" s="87"/>
      <c r="D627" s="87"/>
      <c r="E627" s="87"/>
      <c r="F627" s="87"/>
      <c r="G627" s="87"/>
      <c r="H627" s="72" t="s">
        <v>2096</v>
      </c>
      <c r="I627" s="92">
        <v>44979</v>
      </c>
      <c r="J627" s="69" t="s">
        <v>2099</v>
      </c>
      <c r="K627" s="70">
        <v>44974</v>
      </c>
      <c r="L627" s="87" t="s">
        <v>73</v>
      </c>
      <c r="M627" s="87" t="s">
        <v>72</v>
      </c>
      <c r="N627" s="69" t="s">
        <v>2097</v>
      </c>
      <c r="O627" s="71">
        <v>2871500</v>
      </c>
      <c r="P627" s="71">
        <v>0</v>
      </c>
    </row>
    <row r="628" spans="1:16" ht="43.2" x14ac:dyDescent="0.3">
      <c r="A628" s="87"/>
      <c r="B628" s="87"/>
      <c r="C628" s="87"/>
      <c r="D628" s="87"/>
      <c r="E628" s="87"/>
      <c r="F628" s="87"/>
      <c r="G628" s="87"/>
      <c r="H628" s="72" t="s">
        <v>1982</v>
      </c>
      <c r="I628" s="92">
        <v>44979</v>
      </c>
      <c r="J628" s="69" t="s">
        <v>1987</v>
      </c>
      <c r="K628" s="70">
        <v>44953</v>
      </c>
      <c r="L628" s="69" t="s">
        <v>89</v>
      </c>
      <c r="M628" s="69" t="s">
        <v>239</v>
      </c>
      <c r="N628" s="69" t="s">
        <v>1985</v>
      </c>
      <c r="O628" s="71">
        <v>998000</v>
      </c>
      <c r="P628" s="71">
        <v>0</v>
      </c>
    </row>
    <row r="629" spans="1:16" ht="43.2" x14ac:dyDescent="0.3">
      <c r="A629" s="87"/>
      <c r="B629" s="87"/>
      <c r="C629" s="86" t="s">
        <v>2853</v>
      </c>
      <c r="D629" s="88" t="s">
        <v>714</v>
      </c>
      <c r="E629" s="86" t="s">
        <v>714</v>
      </c>
      <c r="F629" s="88" t="s">
        <v>714</v>
      </c>
      <c r="G629" s="86" t="s">
        <v>624</v>
      </c>
      <c r="H629" s="93" t="s">
        <v>2801</v>
      </c>
      <c r="I629" s="90">
        <v>44992</v>
      </c>
      <c r="J629" s="86" t="s">
        <v>2589</v>
      </c>
      <c r="K629" s="88">
        <v>44987</v>
      </c>
      <c r="L629" s="69" t="s">
        <v>1712</v>
      </c>
      <c r="M629" s="86" t="s">
        <v>136</v>
      </c>
      <c r="N629" s="69" t="s">
        <v>2587</v>
      </c>
      <c r="O629" s="71">
        <v>800000</v>
      </c>
      <c r="P629" s="71">
        <v>0</v>
      </c>
    </row>
    <row r="630" spans="1:16" ht="43.2" x14ac:dyDescent="0.3">
      <c r="A630" s="87"/>
      <c r="B630" s="87"/>
      <c r="C630" s="87"/>
      <c r="D630" s="87"/>
      <c r="E630" s="87"/>
      <c r="F630" s="87"/>
      <c r="G630" s="87"/>
      <c r="H630" s="91"/>
      <c r="I630" s="91"/>
      <c r="J630" s="87"/>
      <c r="K630" s="87"/>
      <c r="L630" s="69" t="s">
        <v>1717</v>
      </c>
      <c r="M630" s="87" t="s">
        <v>136</v>
      </c>
      <c r="N630" s="69" t="s">
        <v>2587</v>
      </c>
      <c r="O630" s="71">
        <v>880000</v>
      </c>
      <c r="P630" s="71">
        <v>0</v>
      </c>
    </row>
    <row r="631" spans="1:16" ht="43.2" x14ac:dyDescent="0.3">
      <c r="A631" s="87"/>
      <c r="B631" s="87"/>
      <c r="C631" s="87"/>
      <c r="D631" s="87"/>
      <c r="E631" s="87"/>
      <c r="F631" s="87"/>
      <c r="G631" s="87"/>
      <c r="H631" s="72" t="s">
        <v>2628</v>
      </c>
      <c r="I631" s="92">
        <v>44992</v>
      </c>
      <c r="J631" s="69" t="s">
        <v>2586</v>
      </c>
      <c r="K631" s="88">
        <v>44973</v>
      </c>
      <c r="L631" s="86" t="s">
        <v>90</v>
      </c>
      <c r="M631" s="87" t="s">
        <v>136</v>
      </c>
      <c r="N631" s="69" t="s">
        <v>2582</v>
      </c>
      <c r="O631" s="71">
        <v>1500000</v>
      </c>
      <c r="P631" s="71">
        <v>0</v>
      </c>
    </row>
    <row r="632" spans="1:16" ht="43.2" x14ac:dyDescent="0.3">
      <c r="A632" s="87"/>
      <c r="B632" s="87"/>
      <c r="C632" s="87"/>
      <c r="D632" s="87"/>
      <c r="E632" s="87"/>
      <c r="F632" s="87"/>
      <c r="G632" s="87"/>
      <c r="H632" s="72" t="s">
        <v>2798</v>
      </c>
      <c r="I632" s="92">
        <v>44992</v>
      </c>
      <c r="J632" s="69" t="s">
        <v>2584</v>
      </c>
      <c r="K632" s="89">
        <v>44973</v>
      </c>
      <c r="L632" s="87" t="s">
        <v>90</v>
      </c>
      <c r="M632" s="87" t="s">
        <v>136</v>
      </c>
      <c r="N632" s="69" t="s">
        <v>2582</v>
      </c>
      <c r="O632" s="71">
        <v>1475000</v>
      </c>
      <c r="P632" s="71">
        <v>0</v>
      </c>
    </row>
    <row r="633" spans="1:16" ht="43.2" x14ac:dyDescent="0.3">
      <c r="A633" s="87"/>
      <c r="B633" s="87"/>
      <c r="C633" s="87"/>
      <c r="D633" s="87"/>
      <c r="E633" s="87"/>
      <c r="F633" s="87"/>
      <c r="G633" s="87"/>
      <c r="H633" s="72" t="s">
        <v>2796</v>
      </c>
      <c r="I633" s="92">
        <v>44992</v>
      </c>
      <c r="J633" s="69" t="s">
        <v>2581</v>
      </c>
      <c r="K633" s="89">
        <v>44973</v>
      </c>
      <c r="L633" s="87" t="s">
        <v>90</v>
      </c>
      <c r="M633" s="87" t="s">
        <v>136</v>
      </c>
      <c r="N633" s="69" t="s">
        <v>2579</v>
      </c>
      <c r="O633" s="71">
        <v>1490000</v>
      </c>
      <c r="P633" s="71">
        <v>0</v>
      </c>
    </row>
    <row r="634" spans="1:16" ht="43.2" x14ac:dyDescent="0.3">
      <c r="A634" s="87"/>
      <c r="B634" s="87"/>
      <c r="C634" s="87"/>
      <c r="D634" s="87"/>
      <c r="E634" s="87"/>
      <c r="F634" s="87"/>
      <c r="G634" s="87"/>
      <c r="H634" s="72" t="s">
        <v>2794</v>
      </c>
      <c r="I634" s="92">
        <v>44992</v>
      </c>
      <c r="J634" s="69" t="s">
        <v>2578</v>
      </c>
      <c r="K634" s="89">
        <v>44973</v>
      </c>
      <c r="L634" s="87" t="s">
        <v>90</v>
      </c>
      <c r="M634" s="87" t="s">
        <v>136</v>
      </c>
      <c r="N634" s="69" t="s">
        <v>2576</v>
      </c>
      <c r="O634" s="71">
        <v>1490000</v>
      </c>
      <c r="P634" s="71">
        <v>0</v>
      </c>
    </row>
    <row r="635" spans="1:16" ht="57.6" x14ac:dyDescent="0.3">
      <c r="A635" s="87"/>
      <c r="B635" s="87"/>
      <c r="C635" s="87"/>
      <c r="D635" s="87"/>
      <c r="E635" s="87"/>
      <c r="F635" s="87"/>
      <c r="G635" s="87"/>
      <c r="H635" s="72" t="s">
        <v>2623</v>
      </c>
      <c r="I635" s="92">
        <v>44992</v>
      </c>
      <c r="J635" s="69" t="s">
        <v>2575</v>
      </c>
      <c r="K635" s="89">
        <v>44973</v>
      </c>
      <c r="L635" s="86" t="s">
        <v>89</v>
      </c>
      <c r="M635" s="87" t="s">
        <v>136</v>
      </c>
      <c r="N635" s="69" t="s">
        <v>2573</v>
      </c>
      <c r="O635" s="71">
        <v>995000</v>
      </c>
      <c r="P635" s="71">
        <v>0</v>
      </c>
    </row>
    <row r="636" spans="1:16" ht="43.2" x14ac:dyDescent="0.3">
      <c r="A636" s="87"/>
      <c r="B636" s="87"/>
      <c r="C636" s="87"/>
      <c r="D636" s="87"/>
      <c r="E636" s="87"/>
      <c r="F636" s="87"/>
      <c r="G636" s="87"/>
      <c r="H636" s="72" t="s">
        <v>2791</v>
      </c>
      <c r="I636" s="92">
        <v>44992</v>
      </c>
      <c r="J636" s="69" t="s">
        <v>2572</v>
      </c>
      <c r="K636" s="89">
        <v>44973</v>
      </c>
      <c r="L636" s="87" t="s">
        <v>89</v>
      </c>
      <c r="M636" s="87" t="s">
        <v>136</v>
      </c>
      <c r="N636" s="69" t="s">
        <v>2570</v>
      </c>
      <c r="O636" s="71">
        <v>1000000</v>
      </c>
      <c r="P636" s="71">
        <v>0</v>
      </c>
    </row>
    <row r="637" spans="1:16" ht="43.2" x14ac:dyDescent="0.3">
      <c r="A637" s="87"/>
      <c r="B637" s="87"/>
      <c r="C637" s="87"/>
      <c r="D637" s="87"/>
      <c r="E637" s="87"/>
      <c r="F637" s="87"/>
      <c r="G637" s="87"/>
      <c r="H637" s="72" t="s">
        <v>2789</v>
      </c>
      <c r="I637" s="92">
        <v>44992</v>
      </c>
      <c r="J637" s="69" t="s">
        <v>2569</v>
      </c>
      <c r="K637" s="89">
        <v>44973</v>
      </c>
      <c r="L637" s="87" t="s">
        <v>89</v>
      </c>
      <c r="M637" s="87" t="s">
        <v>136</v>
      </c>
      <c r="N637" s="69" t="s">
        <v>2567</v>
      </c>
      <c r="O637" s="71">
        <v>999000</v>
      </c>
      <c r="P637" s="71">
        <v>0</v>
      </c>
    </row>
    <row r="638" spans="1:16" ht="43.2" x14ac:dyDescent="0.3">
      <c r="A638" s="87"/>
      <c r="B638" s="87"/>
      <c r="C638" s="87"/>
      <c r="D638" s="87"/>
      <c r="E638" s="87"/>
      <c r="F638" s="87"/>
      <c r="G638" s="87"/>
      <c r="H638" s="72" t="s">
        <v>2620</v>
      </c>
      <c r="I638" s="92">
        <v>44992</v>
      </c>
      <c r="J638" s="69" t="s">
        <v>2566</v>
      </c>
      <c r="K638" s="89">
        <v>44973</v>
      </c>
      <c r="L638" s="87" t="s">
        <v>89</v>
      </c>
      <c r="M638" s="87" t="s">
        <v>136</v>
      </c>
      <c r="N638" s="69" t="s">
        <v>2564</v>
      </c>
      <c r="O638" s="71">
        <v>998000</v>
      </c>
      <c r="P638" s="71">
        <v>0</v>
      </c>
    </row>
    <row r="639" spans="1:16" ht="43.2" x14ac:dyDescent="0.3">
      <c r="A639" s="87"/>
      <c r="B639" s="87"/>
      <c r="C639" s="87"/>
      <c r="D639" s="87"/>
      <c r="E639" s="87"/>
      <c r="F639" s="87"/>
      <c r="G639" s="87"/>
      <c r="H639" s="93" t="s">
        <v>2819</v>
      </c>
      <c r="I639" s="92">
        <v>44992</v>
      </c>
      <c r="J639" s="86" t="s">
        <v>2645</v>
      </c>
      <c r="K639" s="88">
        <v>44986</v>
      </c>
      <c r="L639" s="69" t="s">
        <v>2631</v>
      </c>
      <c r="M639" s="86" t="s">
        <v>149</v>
      </c>
      <c r="N639" s="69" t="s">
        <v>2643</v>
      </c>
      <c r="O639" s="71">
        <v>324000</v>
      </c>
      <c r="P639" s="71">
        <v>518400</v>
      </c>
    </row>
    <row r="640" spans="1:16" ht="43.2" x14ac:dyDescent="0.3">
      <c r="A640" s="87"/>
      <c r="B640" s="87"/>
      <c r="C640" s="87"/>
      <c r="D640" s="87"/>
      <c r="E640" s="87"/>
      <c r="F640" s="87"/>
      <c r="G640" s="87"/>
      <c r="H640" s="91"/>
      <c r="I640" s="91"/>
      <c r="J640" s="87"/>
      <c r="K640" s="87"/>
      <c r="L640" s="69" t="s">
        <v>2624</v>
      </c>
      <c r="M640" s="87" t="s">
        <v>149</v>
      </c>
      <c r="N640" s="69" t="s">
        <v>2643</v>
      </c>
      <c r="O640" s="71">
        <v>2920000</v>
      </c>
      <c r="P640" s="71">
        <v>518400</v>
      </c>
    </row>
    <row r="641" spans="1:16" ht="43.2" x14ac:dyDescent="0.3">
      <c r="A641" s="87"/>
      <c r="B641" s="87"/>
      <c r="C641" s="87"/>
      <c r="D641" s="87"/>
      <c r="E641" s="87"/>
      <c r="F641" s="87"/>
      <c r="G641" s="87"/>
      <c r="H641" s="91"/>
      <c r="I641" s="91"/>
      <c r="J641" s="87"/>
      <c r="K641" s="87"/>
      <c r="L641" s="69" t="s">
        <v>2633</v>
      </c>
      <c r="M641" s="87" t="s">
        <v>149</v>
      </c>
      <c r="N641" s="69" t="s">
        <v>2643</v>
      </c>
      <c r="O641" s="71">
        <v>324000</v>
      </c>
      <c r="P641" s="71">
        <v>518400</v>
      </c>
    </row>
    <row r="642" spans="1:16" ht="43.2" x14ac:dyDescent="0.3">
      <c r="A642" s="87"/>
      <c r="B642" s="87"/>
      <c r="C642" s="87"/>
      <c r="D642" s="87"/>
      <c r="E642" s="87"/>
      <c r="F642" s="87"/>
      <c r="G642" s="87"/>
      <c r="H642" s="91"/>
      <c r="I642" s="91"/>
      <c r="J642" s="87"/>
      <c r="K642" s="87"/>
      <c r="L642" s="69" t="s">
        <v>2635</v>
      </c>
      <c r="M642" s="87" t="s">
        <v>149</v>
      </c>
      <c r="N642" s="69" t="s">
        <v>2643</v>
      </c>
      <c r="O642" s="71">
        <v>680000</v>
      </c>
      <c r="P642" s="71">
        <v>518400</v>
      </c>
    </row>
    <row r="643" spans="1:16" ht="43.2" x14ac:dyDescent="0.3">
      <c r="A643" s="87"/>
      <c r="B643" s="87"/>
      <c r="C643" s="87"/>
      <c r="D643" s="87"/>
      <c r="E643" s="87"/>
      <c r="F643" s="87"/>
      <c r="G643" s="87"/>
      <c r="H643" s="91"/>
      <c r="I643" s="91"/>
      <c r="J643" s="87"/>
      <c r="K643" s="87"/>
      <c r="L643" s="69" t="s">
        <v>2637</v>
      </c>
      <c r="M643" s="87" t="s">
        <v>149</v>
      </c>
      <c r="N643" s="69" t="s">
        <v>2643</v>
      </c>
      <c r="O643" s="71">
        <v>200000</v>
      </c>
      <c r="P643" s="71">
        <v>518400</v>
      </c>
    </row>
    <row r="644" spans="1:16" ht="43.2" x14ac:dyDescent="0.3">
      <c r="A644" s="87"/>
      <c r="B644" s="87"/>
      <c r="C644" s="87"/>
      <c r="D644" s="87"/>
      <c r="E644" s="87"/>
      <c r="F644" s="87"/>
      <c r="G644" s="87"/>
      <c r="H644" s="91"/>
      <c r="I644" s="91"/>
      <c r="J644" s="87"/>
      <c r="K644" s="87"/>
      <c r="L644" s="69" t="s">
        <v>2639</v>
      </c>
      <c r="M644" s="87" t="s">
        <v>149</v>
      </c>
      <c r="N644" s="69" t="s">
        <v>2643</v>
      </c>
      <c r="O644" s="71">
        <v>80000</v>
      </c>
      <c r="P644" s="71">
        <v>518400</v>
      </c>
    </row>
    <row r="645" spans="1:16" ht="43.2" x14ac:dyDescent="0.3">
      <c r="A645" s="87"/>
      <c r="B645" s="87"/>
      <c r="C645" s="87"/>
      <c r="D645" s="87"/>
      <c r="E645" s="87"/>
      <c r="F645" s="87"/>
      <c r="G645" s="87"/>
      <c r="H645" s="91"/>
      <c r="I645" s="91"/>
      <c r="J645" s="87"/>
      <c r="K645" s="87"/>
      <c r="L645" s="69" t="s">
        <v>2641</v>
      </c>
      <c r="M645" s="87" t="s">
        <v>149</v>
      </c>
      <c r="N645" s="69" t="s">
        <v>2643</v>
      </c>
      <c r="O645" s="71">
        <v>200000</v>
      </c>
      <c r="P645" s="71">
        <v>518400</v>
      </c>
    </row>
    <row r="646" spans="1:16" ht="43.2" x14ac:dyDescent="0.3">
      <c r="A646" s="87"/>
      <c r="B646" s="87"/>
      <c r="C646" s="87"/>
      <c r="D646" s="87"/>
      <c r="E646" s="87"/>
      <c r="F646" s="87"/>
      <c r="G646" s="87"/>
      <c r="H646" s="93" t="s">
        <v>2817</v>
      </c>
      <c r="I646" s="92">
        <v>44992</v>
      </c>
      <c r="J646" s="86" t="s">
        <v>2628</v>
      </c>
      <c r="K646" s="89">
        <v>44986</v>
      </c>
      <c r="L646" s="69" t="s">
        <v>2631</v>
      </c>
      <c r="M646" s="87" t="s">
        <v>149</v>
      </c>
      <c r="N646" s="69" t="s">
        <v>2626</v>
      </c>
      <c r="O646" s="71">
        <v>324000</v>
      </c>
      <c r="P646" s="71">
        <v>518400</v>
      </c>
    </row>
    <row r="647" spans="1:16" ht="43.2" x14ac:dyDescent="0.3">
      <c r="A647" s="87"/>
      <c r="B647" s="87"/>
      <c r="C647" s="87"/>
      <c r="D647" s="87"/>
      <c r="E647" s="87"/>
      <c r="F647" s="87"/>
      <c r="G647" s="87"/>
      <c r="H647" s="91"/>
      <c r="I647" s="91"/>
      <c r="J647" s="87"/>
      <c r="K647" s="87"/>
      <c r="L647" s="69" t="s">
        <v>2624</v>
      </c>
      <c r="M647" s="87" t="s">
        <v>149</v>
      </c>
      <c r="N647" s="69" t="s">
        <v>2626</v>
      </c>
      <c r="O647" s="71">
        <v>2920000</v>
      </c>
      <c r="P647" s="71">
        <v>518400</v>
      </c>
    </row>
    <row r="648" spans="1:16" ht="43.2" x14ac:dyDescent="0.3">
      <c r="A648" s="87"/>
      <c r="B648" s="87"/>
      <c r="C648" s="87"/>
      <c r="D648" s="87"/>
      <c r="E648" s="87"/>
      <c r="F648" s="87"/>
      <c r="G648" s="87"/>
      <c r="H648" s="91"/>
      <c r="I648" s="91"/>
      <c r="J648" s="87"/>
      <c r="K648" s="87"/>
      <c r="L648" s="69" t="s">
        <v>2633</v>
      </c>
      <c r="M648" s="87" t="s">
        <v>149</v>
      </c>
      <c r="N648" s="69" t="s">
        <v>2626</v>
      </c>
      <c r="O648" s="71">
        <v>324000</v>
      </c>
      <c r="P648" s="71">
        <v>518400</v>
      </c>
    </row>
    <row r="649" spans="1:16" ht="43.2" x14ac:dyDescent="0.3">
      <c r="A649" s="87"/>
      <c r="B649" s="87"/>
      <c r="C649" s="87"/>
      <c r="D649" s="87"/>
      <c r="E649" s="87"/>
      <c r="F649" s="87"/>
      <c r="G649" s="87"/>
      <c r="H649" s="91"/>
      <c r="I649" s="91"/>
      <c r="J649" s="87"/>
      <c r="K649" s="87"/>
      <c r="L649" s="69" t="s">
        <v>2635</v>
      </c>
      <c r="M649" s="87" t="s">
        <v>149</v>
      </c>
      <c r="N649" s="69" t="s">
        <v>2626</v>
      </c>
      <c r="O649" s="71">
        <v>680000</v>
      </c>
      <c r="P649" s="71">
        <v>518400</v>
      </c>
    </row>
    <row r="650" spans="1:16" ht="43.2" x14ac:dyDescent="0.3">
      <c r="A650" s="87"/>
      <c r="B650" s="87"/>
      <c r="C650" s="87"/>
      <c r="D650" s="87"/>
      <c r="E650" s="87"/>
      <c r="F650" s="87"/>
      <c r="G650" s="87"/>
      <c r="H650" s="91"/>
      <c r="I650" s="91"/>
      <c r="J650" s="87"/>
      <c r="K650" s="87"/>
      <c r="L650" s="69" t="s">
        <v>2637</v>
      </c>
      <c r="M650" s="87" t="s">
        <v>149</v>
      </c>
      <c r="N650" s="69" t="s">
        <v>2626</v>
      </c>
      <c r="O650" s="71">
        <v>200000</v>
      </c>
      <c r="P650" s="71">
        <v>518400</v>
      </c>
    </row>
    <row r="651" spans="1:16" ht="43.2" x14ac:dyDescent="0.3">
      <c r="A651" s="87"/>
      <c r="B651" s="87"/>
      <c r="C651" s="87"/>
      <c r="D651" s="87"/>
      <c r="E651" s="87"/>
      <c r="F651" s="87"/>
      <c r="G651" s="87"/>
      <c r="H651" s="91"/>
      <c r="I651" s="91"/>
      <c r="J651" s="87"/>
      <c r="K651" s="87"/>
      <c r="L651" s="69" t="s">
        <v>2639</v>
      </c>
      <c r="M651" s="87" t="s">
        <v>149</v>
      </c>
      <c r="N651" s="69" t="s">
        <v>2626</v>
      </c>
      <c r="O651" s="71">
        <v>80000</v>
      </c>
      <c r="P651" s="71">
        <v>518400</v>
      </c>
    </row>
    <row r="652" spans="1:16" ht="43.2" x14ac:dyDescent="0.3">
      <c r="A652" s="87"/>
      <c r="B652" s="87"/>
      <c r="C652" s="87"/>
      <c r="D652" s="87"/>
      <c r="E652" s="87"/>
      <c r="F652" s="87"/>
      <c r="G652" s="87"/>
      <c r="H652" s="91"/>
      <c r="I652" s="91"/>
      <c r="J652" s="87"/>
      <c r="K652" s="87"/>
      <c r="L652" s="69" t="s">
        <v>2641</v>
      </c>
      <c r="M652" s="87" t="s">
        <v>149</v>
      </c>
      <c r="N652" s="69" t="s">
        <v>2626</v>
      </c>
      <c r="O652" s="71">
        <v>200000</v>
      </c>
      <c r="P652" s="71">
        <v>518400</v>
      </c>
    </row>
    <row r="653" spans="1:16" ht="43.2" x14ac:dyDescent="0.3">
      <c r="A653" s="87"/>
      <c r="B653" s="87"/>
      <c r="C653" s="87"/>
      <c r="D653" s="87"/>
      <c r="E653" s="87"/>
      <c r="F653" s="87"/>
      <c r="G653" s="87"/>
      <c r="H653" s="72" t="s">
        <v>2615</v>
      </c>
      <c r="I653" s="92">
        <v>44992</v>
      </c>
      <c r="J653" s="69" t="s">
        <v>2623</v>
      </c>
      <c r="K653" s="70">
        <v>44979</v>
      </c>
      <c r="L653" s="86" t="s">
        <v>2616</v>
      </c>
      <c r="M653" s="86" t="s">
        <v>261</v>
      </c>
      <c r="N653" s="69" t="s">
        <v>2621</v>
      </c>
      <c r="O653" s="71">
        <v>2949000</v>
      </c>
      <c r="P653" s="71">
        <v>345378</v>
      </c>
    </row>
    <row r="654" spans="1:16" ht="43.2" x14ac:dyDescent="0.3">
      <c r="A654" s="87"/>
      <c r="B654" s="87"/>
      <c r="C654" s="87"/>
      <c r="D654" s="87"/>
      <c r="E654" s="87"/>
      <c r="F654" s="87"/>
      <c r="G654" s="87"/>
      <c r="H654" s="72" t="s">
        <v>2814</v>
      </c>
      <c r="I654" s="92">
        <v>44992</v>
      </c>
      <c r="J654" s="69" t="s">
        <v>2620</v>
      </c>
      <c r="K654" s="70">
        <v>44950</v>
      </c>
      <c r="L654" s="87" t="s">
        <v>2616</v>
      </c>
      <c r="M654" s="87" t="s">
        <v>261</v>
      </c>
      <c r="N654" s="69" t="s">
        <v>2618</v>
      </c>
      <c r="O654" s="71">
        <v>2990000</v>
      </c>
      <c r="P654" s="71">
        <v>350180</v>
      </c>
    </row>
    <row r="655" spans="1:16" ht="43.2" x14ac:dyDescent="0.3">
      <c r="A655" s="87"/>
      <c r="B655" s="87"/>
      <c r="C655" s="87"/>
      <c r="D655" s="87"/>
      <c r="E655" s="87"/>
      <c r="F655" s="87"/>
      <c r="G655" s="87"/>
      <c r="H655" s="72" t="s">
        <v>2612</v>
      </c>
      <c r="I655" s="92">
        <v>44992</v>
      </c>
      <c r="J655" s="69" t="s">
        <v>2615</v>
      </c>
      <c r="K655" s="70">
        <v>44986</v>
      </c>
      <c r="L655" s="86" t="s">
        <v>203</v>
      </c>
      <c r="M655" s="86" t="s">
        <v>144</v>
      </c>
      <c r="N655" s="69" t="s">
        <v>2613</v>
      </c>
      <c r="O655" s="71">
        <v>1150000</v>
      </c>
      <c r="P655" s="71">
        <v>0</v>
      </c>
    </row>
    <row r="656" spans="1:16" ht="43.2" x14ac:dyDescent="0.3">
      <c r="A656" s="87"/>
      <c r="B656" s="87"/>
      <c r="C656" s="87"/>
      <c r="D656" s="87"/>
      <c r="E656" s="87"/>
      <c r="F656" s="87"/>
      <c r="G656" s="87"/>
      <c r="H656" s="72" t="s">
        <v>2609</v>
      </c>
      <c r="I656" s="92">
        <v>44992</v>
      </c>
      <c r="J656" s="69" t="s">
        <v>2612</v>
      </c>
      <c r="K656" s="70">
        <v>44978</v>
      </c>
      <c r="L656" s="87" t="s">
        <v>203</v>
      </c>
      <c r="M656" s="87" t="s">
        <v>144</v>
      </c>
      <c r="N656" s="69" t="s">
        <v>2610</v>
      </c>
      <c r="O656" s="71">
        <v>545000</v>
      </c>
      <c r="P656" s="71">
        <v>0</v>
      </c>
    </row>
    <row r="657" spans="1:16" ht="43.2" x14ac:dyDescent="0.3">
      <c r="A657" s="87"/>
      <c r="B657" s="87"/>
      <c r="C657" s="87"/>
      <c r="D657" s="87"/>
      <c r="E657" s="87"/>
      <c r="F657" s="87"/>
      <c r="G657" s="87"/>
      <c r="H657" s="72" t="s">
        <v>2606</v>
      </c>
      <c r="I657" s="92">
        <v>44992</v>
      </c>
      <c r="J657" s="69" t="s">
        <v>2609</v>
      </c>
      <c r="K657" s="70">
        <v>44986</v>
      </c>
      <c r="L657" s="87" t="s">
        <v>203</v>
      </c>
      <c r="M657" s="87" t="s">
        <v>144</v>
      </c>
      <c r="N657" s="69" t="s">
        <v>2607</v>
      </c>
      <c r="O657" s="71">
        <v>700000</v>
      </c>
      <c r="P657" s="71">
        <v>0</v>
      </c>
    </row>
    <row r="658" spans="1:16" ht="43.2" x14ac:dyDescent="0.3">
      <c r="A658" s="87"/>
      <c r="B658" s="87"/>
      <c r="C658" s="87"/>
      <c r="D658" s="87"/>
      <c r="E658" s="87"/>
      <c r="F658" s="87"/>
      <c r="G658" s="87"/>
      <c r="H658" s="72" t="s">
        <v>2762</v>
      </c>
      <c r="I658" s="92">
        <v>44992</v>
      </c>
      <c r="J658" s="69" t="s">
        <v>2512</v>
      </c>
      <c r="K658" s="70">
        <v>44951</v>
      </c>
      <c r="L658" s="69" t="s">
        <v>564</v>
      </c>
      <c r="M658" s="69" t="s">
        <v>64</v>
      </c>
      <c r="N658" s="69" t="s">
        <v>2510</v>
      </c>
      <c r="O658" s="71">
        <v>1960000</v>
      </c>
      <c r="P658" s="71">
        <v>0</v>
      </c>
    </row>
    <row r="659" spans="1:16" ht="43.2" x14ac:dyDescent="0.3">
      <c r="A659" s="87"/>
      <c r="B659" s="87"/>
      <c r="C659" s="87"/>
      <c r="D659" s="87"/>
      <c r="E659" s="87"/>
      <c r="F659" s="87"/>
      <c r="G659" s="87"/>
      <c r="H659" s="72" t="s">
        <v>2603</v>
      </c>
      <c r="I659" s="92">
        <v>44992</v>
      </c>
      <c r="J659" s="69" t="s">
        <v>2606</v>
      </c>
      <c r="K659" s="70">
        <v>44986</v>
      </c>
      <c r="L659" s="69" t="s">
        <v>203</v>
      </c>
      <c r="M659" s="69" t="s">
        <v>144</v>
      </c>
      <c r="N659" s="69" t="s">
        <v>2604</v>
      </c>
      <c r="O659" s="71">
        <v>700000</v>
      </c>
      <c r="P659" s="71">
        <v>0</v>
      </c>
    </row>
    <row r="660" spans="1:16" ht="43.2" x14ac:dyDescent="0.3">
      <c r="A660" s="87"/>
      <c r="B660" s="87"/>
      <c r="C660" s="87"/>
      <c r="D660" s="87"/>
      <c r="E660" s="87"/>
      <c r="F660" s="87"/>
      <c r="G660" s="87"/>
      <c r="H660" s="72" t="s">
        <v>2547</v>
      </c>
      <c r="I660" s="92">
        <v>44992</v>
      </c>
      <c r="J660" s="69" t="s">
        <v>2516</v>
      </c>
      <c r="K660" s="70">
        <v>44980</v>
      </c>
      <c r="L660" s="69" t="s">
        <v>564</v>
      </c>
      <c r="M660" s="69" t="s">
        <v>64</v>
      </c>
      <c r="N660" s="69" t="s">
        <v>2514</v>
      </c>
      <c r="O660" s="71">
        <v>1400000</v>
      </c>
      <c r="P660" s="71">
        <v>0</v>
      </c>
    </row>
    <row r="661" spans="1:16" ht="43.2" x14ac:dyDescent="0.3">
      <c r="A661" s="87"/>
      <c r="B661" s="87"/>
      <c r="C661" s="87"/>
      <c r="D661" s="87"/>
      <c r="E661" s="87"/>
      <c r="F661" s="87"/>
      <c r="G661" s="87"/>
      <c r="H661" s="72" t="s">
        <v>2598</v>
      </c>
      <c r="I661" s="92">
        <v>44992</v>
      </c>
      <c r="J661" s="69" t="s">
        <v>2603</v>
      </c>
      <c r="K661" s="70">
        <v>44960</v>
      </c>
      <c r="L661" s="69" t="s">
        <v>2599</v>
      </c>
      <c r="M661" s="69" t="s">
        <v>144</v>
      </c>
      <c r="N661" s="69" t="s">
        <v>2601</v>
      </c>
      <c r="O661" s="71">
        <v>3425000</v>
      </c>
      <c r="P661" s="71">
        <v>401127</v>
      </c>
    </row>
    <row r="662" spans="1:16" ht="43.2" x14ac:dyDescent="0.3">
      <c r="A662" s="87"/>
      <c r="B662" s="87"/>
      <c r="C662" s="87"/>
      <c r="D662" s="87"/>
      <c r="E662" s="87"/>
      <c r="F662" s="87"/>
      <c r="G662" s="87"/>
      <c r="H662" s="72" t="s">
        <v>2550</v>
      </c>
      <c r="I662" s="92">
        <v>44992</v>
      </c>
      <c r="J662" s="69" t="s">
        <v>2521</v>
      </c>
      <c r="K662" s="70">
        <v>44986</v>
      </c>
      <c r="L662" s="69" t="s">
        <v>2517</v>
      </c>
      <c r="M662" s="69" t="s">
        <v>227</v>
      </c>
      <c r="N662" s="69" t="s">
        <v>2519</v>
      </c>
      <c r="O662" s="71">
        <v>300000</v>
      </c>
      <c r="P662" s="71">
        <v>0</v>
      </c>
    </row>
    <row r="663" spans="1:16" ht="43.2" x14ac:dyDescent="0.3">
      <c r="A663" s="87"/>
      <c r="B663" s="87"/>
      <c r="C663" s="87"/>
      <c r="D663" s="87"/>
      <c r="E663" s="87"/>
      <c r="F663" s="87"/>
      <c r="G663" s="87"/>
      <c r="H663" s="72" t="s">
        <v>2807</v>
      </c>
      <c r="I663" s="92">
        <v>44992</v>
      </c>
      <c r="J663" s="69" t="s">
        <v>2598</v>
      </c>
      <c r="K663" s="70">
        <v>44936</v>
      </c>
      <c r="L663" s="69" t="s">
        <v>203</v>
      </c>
      <c r="M663" s="69" t="s">
        <v>144</v>
      </c>
      <c r="N663" s="69" t="s">
        <v>2596</v>
      </c>
      <c r="O663" s="71">
        <v>54500</v>
      </c>
      <c r="P663" s="71">
        <v>0</v>
      </c>
    </row>
    <row r="664" spans="1:16" ht="43.2" x14ac:dyDescent="0.3">
      <c r="A664" s="87"/>
      <c r="B664" s="87"/>
      <c r="C664" s="87"/>
      <c r="D664" s="87"/>
      <c r="E664" s="87"/>
      <c r="F664" s="87"/>
      <c r="G664" s="87"/>
      <c r="H664" s="72" t="s">
        <v>2766</v>
      </c>
      <c r="I664" s="92">
        <v>44992</v>
      </c>
      <c r="J664" s="69" t="s">
        <v>2524</v>
      </c>
      <c r="K664" s="70">
        <v>44980</v>
      </c>
      <c r="L664" s="69" t="s">
        <v>572</v>
      </c>
      <c r="M664" s="69" t="s">
        <v>67</v>
      </c>
      <c r="N664" s="69" t="s">
        <v>2522</v>
      </c>
      <c r="O664" s="71">
        <v>626000</v>
      </c>
      <c r="P664" s="71">
        <v>0</v>
      </c>
    </row>
    <row r="665" spans="1:16" ht="28.8" x14ac:dyDescent="0.3">
      <c r="A665" s="87"/>
      <c r="B665" s="87"/>
      <c r="C665" s="87"/>
      <c r="D665" s="87"/>
      <c r="E665" s="87"/>
      <c r="F665" s="87"/>
      <c r="G665" s="87"/>
      <c r="H665" s="72" t="s">
        <v>2805</v>
      </c>
      <c r="I665" s="92">
        <v>44992</v>
      </c>
      <c r="J665" s="69" t="s">
        <v>2595</v>
      </c>
      <c r="K665" s="70">
        <v>44986</v>
      </c>
      <c r="L665" s="69" t="s">
        <v>258</v>
      </c>
      <c r="M665" s="69" t="s">
        <v>257</v>
      </c>
      <c r="N665" s="69" t="s">
        <v>2593</v>
      </c>
      <c r="O665" s="71">
        <v>4950000</v>
      </c>
      <c r="P665" s="71">
        <v>579730</v>
      </c>
    </row>
    <row r="666" spans="1:16" ht="43.2" x14ac:dyDescent="0.3">
      <c r="A666" s="87"/>
      <c r="B666" s="87"/>
      <c r="C666" s="87"/>
      <c r="D666" s="87"/>
      <c r="E666" s="87"/>
      <c r="F666" s="87"/>
      <c r="G666" s="87"/>
      <c r="H666" s="72" t="s">
        <v>2768</v>
      </c>
      <c r="I666" s="92">
        <v>44992</v>
      </c>
      <c r="J666" s="69" t="s">
        <v>2526</v>
      </c>
      <c r="K666" s="70">
        <v>44980</v>
      </c>
      <c r="L666" s="69" t="s">
        <v>572</v>
      </c>
      <c r="M666" s="69" t="s">
        <v>67</v>
      </c>
      <c r="N666" s="69" t="s">
        <v>2522</v>
      </c>
      <c r="O666" s="71">
        <v>210000</v>
      </c>
      <c r="P666" s="71">
        <v>0</v>
      </c>
    </row>
    <row r="667" spans="1:16" ht="43.2" x14ac:dyDescent="0.3">
      <c r="A667" s="87"/>
      <c r="B667" s="87"/>
      <c r="C667" s="87"/>
      <c r="D667" s="87"/>
      <c r="E667" s="87"/>
      <c r="F667" s="87"/>
      <c r="G667" s="87"/>
      <c r="H667" s="72" t="s">
        <v>2803</v>
      </c>
      <c r="I667" s="92">
        <v>44992</v>
      </c>
      <c r="J667" s="69" t="s">
        <v>2592</v>
      </c>
      <c r="K667" s="70">
        <v>44971</v>
      </c>
      <c r="L667" s="69" t="s">
        <v>140</v>
      </c>
      <c r="M667" s="69" t="s">
        <v>139</v>
      </c>
      <c r="N667" s="69" t="s">
        <v>2590</v>
      </c>
      <c r="O667" s="71">
        <v>143000</v>
      </c>
      <c r="P667" s="71">
        <v>0</v>
      </c>
    </row>
    <row r="668" spans="1:16" ht="43.2" x14ac:dyDescent="0.3">
      <c r="A668" s="87"/>
      <c r="B668" s="87"/>
      <c r="C668" s="87"/>
      <c r="D668" s="87"/>
      <c r="E668" s="87"/>
      <c r="F668" s="87"/>
      <c r="G668" s="87"/>
      <c r="H668" s="72" t="s">
        <v>2553</v>
      </c>
      <c r="I668" s="92">
        <v>44992</v>
      </c>
      <c r="J668" s="69" t="s">
        <v>2530</v>
      </c>
      <c r="K668" s="70">
        <v>44982</v>
      </c>
      <c r="L668" s="69" t="s">
        <v>572</v>
      </c>
      <c r="M668" s="69" t="s">
        <v>67</v>
      </c>
      <c r="N668" s="69" t="s">
        <v>2527</v>
      </c>
      <c r="O668" s="71">
        <v>1241000</v>
      </c>
      <c r="P668" s="71">
        <v>0</v>
      </c>
    </row>
    <row r="669" spans="1:16" ht="43.2" x14ac:dyDescent="0.3">
      <c r="A669" s="87"/>
      <c r="B669" s="87"/>
      <c r="C669" s="87"/>
      <c r="D669" s="87"/>
      <c r="E669" s="87"/>
      <c r="F669" s="87"/>
      <c r="G669" s="87"/>
      <c r="H669" s="72" t="s">
        <v>2595</v>
      </c>
      <c r="I669" s="92">
        <v>44992</v>
      </c>
      <c r="J669" s="69" t="s">
        <v>2563</v>
      </c>
      <c r="K669" s="70">
        <v>44987</v>
      </c>
      <c r="L669" s="69" t="s">
        <v>204</v>
      </c>
      <c r="M669" s="69" t="s">
        <v>130</v>
      </c>
      <c r="N669" s="69" t="s">
        <v>2560</v>
      </c>
      <c r="O669" s="71">
        <v>360720</v>
      </c>
      <c r="P669" s="71">
        <v>0</v>
      </c>
    </row>
    <row r="670" spans="1:16" ht="43.2" x14ac:dyDescent="0.3">
      <c r="A670" s="87"/>
      <c r="B670" s="87"/>
      <c r="C670" s="87"/>
      <c r="D670" s="87"/>
      <c r="E670" s="87"/>
      <c r="F670" s="87"/>
      <c r="G670" s="87"/>
      <c r="H670" s="72" t="s">
        <v>2771</v>
      </c>
      <c r="I670" s="92">
        <v>44992</v>
      </c>
      <c r="J670" s="69" t="s">
        <v>2532</v>
      </c>
      <c r="K670" s="70">
        <v>44982</v>
      </c>
      <c r="L670" s="69" t="s">
        <v>572</v>
      </c>
      <c r="M670" s="69" t="s">
        <v>67</v>
      </c>
      <c r="N670" s="69" t="s">
        <v>2527</v>
      </c>
      <c r="O670" s="71">
        <v>315000</v>
      </c>
      <c r="P670" s="71">
        <v>0</v>
      </c>
    </row>
    <row r="671" spans="1:16" ht="43.2" x14ac:dyDescent="0.3">
      <c r="A671" s="87"/>
      <c r="B671" s="87"/>
      <c r="C671" s="87"/>
      <c r="D671" s="87"/>
      <c r="E671" s="87"/>
      <c r="F671" s="87"/>
      <c r="G671" s="87"/>
      <c r="H671" s="72" t="s">
        <v>2785</v>
      </c>
      <c r="I671" s="92">
        <v>44992</v>
      </c>
      <c r="J671" s="69" t="s">
        <v>2559</v>
      </c>
      <c r="K671" s="70">
        <v>44977</v>
      </c>
      <c r="L671" s="69" t="s">
        <v>202</v>
      </c>
      <c r="M671" s="69" t="s">
        <v>130</v>
      </c>
      <c r="N671" s="69" t="s">
        <v>2557</v>
      </c>
      <c r="O671" s="71">
        <v>1750000</v>
      </c>
      <c r="P671" s="71">
        <v>0</v>
      </c>
    </row>
    <row r="672" spans="1:16" ht="43.2" x14ac:dyDescent="0.3">
      <c r="A672" s="87"/>
      <c r="B672" s="87"/>
      <c r="C672" s="87"/>
      <c r="D672" s="87"/>
      <c r="E672" s="87"/>
      <c r="F672" s="87"/>
      <c r="G672" s="87"/>
      <c r="H672" s="72" t="s">
        <v>2556</v>
      </c>
      <c r="I672" s="92">
        <v>44992</v>
      </c>
      <c r="J672" s="69" t="s">
        <v>2535</v>
      </c>
      <c r="K672" s="70">
        <v>44986</v>
      </c>
      <c r="L672" s="69" t="s">
        <v>572</v>
      </c>
      <c r="M672" s="69" t="s">
        <v>67</v>
      </c>
      <c r="N672" s="69" t="s">
        <v>2533</v>
      </c>
      <c r="O672" s="71">
        <v>470000</v>
      </c>
      <c r="P672" s="71">
        <v>0</v>
      </c>
    </row>
    <row r="673" spans="1:16" ht="43.2" x14ac:dyDescent="0.3">
      <c r="A673" s="87"/>
      <c r="B673" s="87"/>
      <c r="C673" s="87"/>
      <c r="D673" s="87"/>
      <c r="E673" s="87"/>
      <c r="F673" s="87"/>
      <c r="G673" s="87"/>
      <c r="H673" s="72" t="s">
        <v>2783</v>
      </c>
      <c r="I673" s="92">
        <v>44992</v>
      </c>
      <c r="J673" s="69" t="s">
        <v>2556</v>
      </c>
      <c r="K673" s="70">
        <v>44963</v>
      </c>
      <c r="L673" s="69" t="s">
        <v>135</v>
      </c>
      <c r="M673" s="69" t="s">
        <v>130</v>
      </c>
      <c r="N673" s="69" t="s">
        <v>2554</v>
      </c>
      <c r="O673" s="71">
        <v>248400</v>
      </c>
      <c r="P673" s="71">
        <v>0</v>
      </c>
    </row>
    <row r="674" spans="1:16" ht="43.2" x14ac:dyDescent="0.3">
      <c r="A674" s="87"/>
      <c r="B674" s="87"/>
      <c r="C674" s="87"/>
      <c r="D674" s="87"/>
      <c r="E674" s="87"/>
      <c r="F674" s="87"/>
      <c r="G674" s="87"/>
      <c r="H674" s="72" t="s">
        <v>2774</v>
      </c>
      <c r="I674" s="92">
        <v>44992</v>
      </c>
      <c r="J674" s="69" t="s">
        <v>2538</v>
      </c>
      <c r="K674" s="70">
        <v>44978</v>
      </c>
      <c r="L674" s="69" t="s">
        <v>73</v>
      </c>
      <c r="M674" s="69" t="s">
        <v>72</v>
      </c>
      <c r="N674" s="69" t="s">
        <v>2536</v>
      </c>
      <c r="O674" s="71">
        <v>300000</v>
      </c>
      <c r="P674" s="71">
        <v>0</v>
      </c>
    </row>
    <row r="675" spans="1:16" ht="43.2" x14ac:dyDescent="0.3">
      <c r="A675" s="87"/>
      <c r="B675" s="87"/>
      <c r="C675" s="87"/>
      <c r="D675" s="87"/>
      <c r="E675" s="87"/>
      <c r="F675" s="87"/>
      <c r="G675" s="87"/>
      <c r="H675" s="72" t="s">
        <v>2592</v>
      </c>
      <c r="I675" s="92">
        <v>44992</v>
      </c>
      <c r="J675" s="69" t="s">
        <v>2553</v>
      </c>
      <c r="K675" s="70">
        <v>44965</v>
      </c>
      <c r="L675" s="69" t="s">
        <v>134</v>
      </c>
      <c r="M675" s="86" t="s">
        <v>130</v>
      </c>
      <c r="N675" s="69" t="s">
        <v>2551</v>
      </c>
      <c r="O675" s="71">
        <v>583000</v>
      </c>
      <c r="P675" s="71">
        <v>0</v>
      </c>
    </row>
    <row r="676" spans="1:16" ht="43.2" x14ac:dyDescent="0.3">
      <c r="A676" s="87"/>
      <c r="B676" s="87"/>
      <c r="C676" s="87"/>
      <c r="D676" s="87"/>
      <c r="E676" s="87"/>
      <c r="F676" s="87"/>
      <c r="G676" s="87"/>
      <c r="H676" s="72" t="s">
        <v>2559</v>
      </c>
      <c r="I676" s="92">
        <v>44992</v>
      </c>
      <c r="J676" s="69" t="s">
        <v>2541</v>
      </c>
      <c r="K676" s="70">
        <v>44974</v>
      </c>
      <c r="L676" s="69" t="s">
        <v>131</v>
      </c>
      <c r="M676" s="87" t="s">
        <v>130</v>
      </c>
      <c r="N676" s="69" t="s">
        <v>2539</v>
      </c>
      <c r="O676" s="71">
        <v>150000</v>
      </c>
      <c r="P676" s="71">
        <v>0</v>
      </c>
    </row>
    <row r="677" spans="1:16" ht="43.2" x14ac:dyDescent="0.3">
      <c r="A677" s="87"/>
      <c r="B677" s="87"/>
      <c r="C677" s="87"/>
      <c r="D677" s="87"/>
      <c r="E677" s="87"/>
      <c r="F677" s="87"/>
      <c r="G677" s="87"/>
      <c r="H677" s="72" t="s">
        <v>2780</v>
      </c>
      <c r="I677" s="92">
        <v>44992</v>
      </c>
      <c r="J677" s="69" t="s">
        <v>2550</v>
      </c>
      <c r="K677" s="70">
        <v>44965</v>
      </c>
      <c r="L677" s="69" t="s">
        <v>134</v>
      </c>
      <c r="M677" s="87" t="s">
        <v>130</v>
      </c>
      <c r="N677" s="69" t="s">
        <v>2548</v>
      </c>
      <c r="O677" s="71">
        <v>242000</v>
      </c>
      <c r="P677" s="71">
        <v>0</v>
      </c>
    </row>
    <row r="678" spans="1:16" ht="57.6" x14ac:dyDescent="0.3">
      <c r="A678" s="87"/>
      <c r="B678" s="87"/>
      <c r="C678" s="87"/>
      <c r="D678" s="87"/>
      <c r="E678" s="87"/>
      <c r="F678" s="87"/>
      <c r="G678" s="87"/>
      <c r="H678" s="72" t="s">
        <v>2777</v>
      </c>
      <c r="I678" s="92">
        <v>44992</v>
      </c>
      <c r="J678" s="69" t="s">
        <v>2544</v>
      </c>
      <c r="K678" s="88">
        <v>44986</v>
      </c>
      <c r="L678" s="86" t="s">
        <v>131</v>
      </c>
      <c r="M678" s="87" t="s">
        <v>130</v>
      </c>
      <c r="N678" s="69" t="s">
        <v>2542</v>
      </c>
      <c r="O678" s="71">
        <v>2179000</v>
      </c>
      <c r="P678" s="71">
        <v>245383</v>
      </c>
    </row>
    <row r="679" spans="1:16" ht="43.2" x14ac:dyDescent="0.3">
      <c r="A679" s="87"/>
      <c r="B679" s="87"/>
      <c r="C679" s="87"/>
      <c r="D679" s="87"/>
      <c r="E679" s="87"/>
      <c r="F679" s="87"/>
      <c r="G679" s="87"/>
      <c r="H679" s="72" t="s">
        <v>2563</v>
      </c>
      <c r="I679" s="92">
        <v>44992</v>
      </c>
      <c r="J679" s="69" t="s">
        <v>2547</v>
      </c>
      <c r="K679" s="89">
        <v>44986</v>
      </c>
      <c r="L679" s="87" t="s">
        <v>131</v>
      </c>
      <c r="M679" s="87" t="s">
        <v>130</v>
      </c>
      <c r="N679" s="69" t="s">
        <v>2545</v>
      </c>
      <c r="O679" s="71">
        <v>2075500</v>
      </c>
      <c r="P679" s="71">
        <v>233727</v>
      </c>
    </row>
    <row r="680" spans="1:16" x14ac:dyDescent="0.3">
      <c r="A680" s="87"/>
      <c r="B680" s="86" t="s">
        <v>389</v>
      </c>
      <c r="C680" s="87"/>
      <c r="D680" s="87"/>
      <c r="E680" s="87"/>
      <c r="F680" s="87"/>
      <c r="G680" s="87"/>
      <c r="H680" s="87"/>
      <c r="I680" s="87"/>
      <c r="J680" s="87"/>
      <c r="K680" s="87"/>
      <c r="L680" s="87"/>
      <c r="M680" s="87"/>
      <c r="N680" s="87"/>
      <c r="O680" s="71">
        <v>604836141</v>
      </c>
      <c r="P680" s="71">
        <v>42565909</v>
      </c>
    </row>
    <row r="681" spans="1:16" x14ac:dyDescent="0.3">
      <c r="A681" s="86" t="s">
        <v>390</v>
      </c>
      <c r="B681" s="87"/>
      <c r="C681" s="87"/>
      <c r="D681" s="87"/>
      <c r="E681" s="87"/>
      <c r="F681" s="87"/>
      <c r="G681" s="87"/>
      <c r="H681" s="87"/>
      <c r="I681" s="87"/>
      <c r="J681" s="87"/>
      <c r="K681" s="87"/>
      <c r="L681" s="87"/>
      <c r="M681" s="87"/>
      <c r="N681" s="87"/>
      <c r="O681" s="71">
        <v>691093241</v>
      </c>
      <c r="P681" s="71">
        <v>42928349</v>
      </c>
    </row>
    <row r="682" spans="1:16" x14ac:dyDescent="0.3">
      <c r="A682" s="86" t="s">
        <v>269</v>
      </c>
      <c r="B682" s="87"/>
      <c r="C682" s="87"/>
      <c r="D682" s="87"/>
      <c r="E682" s="87"/>
      <c r="F682" s="87"/>
      <c r="G682" s="87"/>
      <c r="H682" s="87"/>
      <c r="I682" s="87"/>
      <c r="J682" s="87"/>
      <c r="K682" s="87"/>
      <c r="L682" s="87"/>
      <c r="M682" s="87"/>
      <c r="N682" s="87"/>
      <c r="O682" s="71">
        <v>1375414300</v>
      </c>
      <c r="P682" s="71">
        <v>50964777</v>
      </c>
    </row>
    <row r="683" spans="1:16" x14ac:dyDescent="0.3">
      <c r="L683" s="19"/>
    </row>
    <row r="684" spans="1:16" x14ac:dyDescent="0.3">
      <c r="L684" s="19"/>
    </row>
    <row r="685" spans="1:16" x14ac:dyDescent="0.3">
      <c r="L685" s="19"/>
    </row>
    <row r="686" spans="1:16" x14ac:dyDescent="0.3">
      <c r="L686" s="19"/>
    </row>
    <row r="687" spans="1:16" x14ac:dyDescent="0.3">
      <c r="L687" s="19"/>
    </row>
    <row r="688" spans="1:16"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46">
    <mergeCell ref="M538:M544"/>
    <mergeCell ref="M484:M485"/>
    <mergeCell ref="M490:M491"/>
    <mergeCell ref="M492:M495"/>
    <mergeCell ref="M496:M503"/>
    <mergeCell ref="M504:M510"/>
    <mergeCell ref="M514:M515"/>
    <mergeCell ref="M516:M521"/>
    <mergeCell ref="M527:M529"/>
    <mergeCell ref="M530:M537"/>
    <mergeCell ref="M424:M425"/>
    <mergeCell ref="M427:M430"/>
    <mergeCell ref="M432:M439"/>
    <mergeCell ref="M444:M450"/>
    <mergeCell ref="M452:M453"/>
    <mergeCell ref="M455:M465"/>
    <mergeCell ref="M467:M472"/>
    <mergeCell ref="M474:M475"/>
    <mergeCell ref="M477:M483"/>
    <mergeCell ref="M374:M375"/>
    <mergeCell ref="M380:M383"/>
    <mergeCell ref="M385:M387"/>
    <mergeCell ref="M388:M390"/>
    <mergeCell ref="M393:M398"/>
    <mergeCell ref="M401:M405"/>
    <mergeCell ref="M406:M412"/>
    <mergeCell ref="M413:M420"/>
    <mergeCell ref="M421:M422"/>
    <mergeCell ref="M343:M346"/>
    <mergeCell ref="M348:M349"/>
    <mergeCell ref="M351:M352"/>
    <mergeCell ref="M355:M356"/>
    <mergeCell ref="M357:M359"/>
    <mergeCell ref="M360:M362"/>
    <mergeCell ref="M364:M366"/>
    <mergeCell ref="M367:M368"/>
    <mergeCell ref="M371:M372"/>
    <mergeCell ref="M308:M310"/>
    <mergeCell ref="M311:M313"/>
    <mergeCell ref="M314:M316"/>
    <mergeCell ref="M317:M319"/>
    <mergeCell ref="M323:M325"/>
    <mergeCell ref="M330:M332"/>
    <mergeCell ref="M333:M336"/>
    <mergeCell ref="M338:M339"/>
    <mergeCell ref="M340:M341"/>
    <mergeCell ref="M269:M271"/>
    <mergeCell ref="M275:M282"/>
    <mergeCell ref="M283:M285"/>
    <mergeCell ref="M287:M288"/>
    <mergeCell ref="M290:M294"/>
    <mergeCell ref="M298:M299"/>
    <mergeCell ref="M301:M302"/>
    <mergeCell ref="M303:M304"/>
    <mergeCell ref="M305:M306"/>
    <mergeCell ref="M246:M247"/>
    <mergeCell ref="M248:M250"/>
    <mergeCell ref="M251:M252"/>
    <mergeCell ref="M253:M254"/>
    <mergeCell ref="M255:M256"/>
    <mergeCell ref="M257:M259"/>
    <mergeCell ref="M260:M262"/>
    <mergeCell ref="M263:M265"/>
    <mergeCell ref="M266:M268"/>
    <mergeCell ref="M215:M217"/>
    <mergeCell ref="M218:M219"/>
    <mergeCell ref="M220:M221"/>
    <mergeCell ref="M227:M228"/>
    <mergeCell ref="M230:M231"/>
    <mergeCell ref="M233:M236"/>
    <mergeCell ref="M237:M239"/>
    <mergeCell ref="M241:M243"/>
    <mergeCell ref="M244:M245"/>
    <mergeCell ref="M179:M180"/>
    <mergeCell ref="M181:M182"/>
    <mergeCell ref="M185:M188"/>
    <mergeCell ref="M190:M192"/>
    <mergeCell ref="M200:M201"/>
    <mergeCell ref="M202:M203"/>
    <mergeCell ref="M204:M205"/>
    <mergeCell ref="M208:M210"/>
    <mergeCell ref="M213:M214"/>
    <mergeCell ref="M151:M152"/>
    <mergeCell ref="M153:M155"/>
    <mergeCell ref="M156:M157"/>
    <mergeCell ref="M158:M161"/>
    <mergeCell ref="M162:M163"/>
    <mergeCell ref="M165:M166"/>
    <mergeCell ref="M168:M169"/>
    <mergeCell ref="M172:M173"/>
    <mergeCell ref="M175:M176"/>
    <mergeCell ref="M119:M121"/>
    <mergeCell ref="M122:M123"/>
    <mergeCell ref="M124:M125"/>
    <mergeCell ref="M127:M128"/>
    <mergeCell ref="M129:M130"/>
    <mergeCell ref="M131:M132"/>
    <mergeCell ref="M137:M138"/>
    <mergeCell ref="M144:M145"/>
    <mergeCell ref="M148:M149"/>
    <mergeCell ref="L551:L552"/>
    <mergeCell ref="L554:L556"/>
    <mergeCell ref="L559:L560"/>
    <mergeCell ref="L561:L562"/>
    <mergeCell ref="L563:L564"/>
    <mergeCell ref="L565:L566"/>
    <mergeCell ref="L568:L574"/>
    <mergeCell ref="L575:L576"/>
    <mergeCell ref="L580:L581"/>
    <mergeCell ref="L500:L503"/>
    <mergeCell ref="L508:L509"/>
    <mergeCell ref="L516:L517"/>
    <mergeCell ref="L519:L521"/>
    <mergeCell ref="L527:L529"/>
    <mergeCell ref="L530:L531"/>
    <mergeCell ref="L532:L537"/>
    <mergeCell ref="L538:L540"/>
    <mergeCell ref="L541:L544"/>
    <mergeCell ref="L393:L396"/>
    <mergeCell ref="L402:L403"/>
    <mergeCell ref="L404:L405"/>
    <mergeCell ref="L415:L417"/>
    <mergeCell ref="L418:L420"/>
    <mergeCell ref="L421:L422"/>
    <mergeCell ref="L424:L425"/>
    <mergeCell ref="L427:L431"/>
    <mergeCell ref="L496:L499"/>
    <mergeCell ref="L432:L433"/>
    <mergeCell ref="L434:L436"/>
    <mergeCell ref="L438:L439"/>
    <mergeCell ref="L452:L453"/>
    <mergeCell ref="L455:L459"/>
    <mergeCell ref="L461:L464"/>
    <mergeCell ref="L484:L485"/>
    <mergeCell ref="L490:L491"/>
    <mergeCell ref="L492:L494"/>
    <mergeCell ref="L340:L341"/>
    <mergeCell ref="L343:L344"/>
    <mergeCell ref="L348:L349"/>
    <mergeCell ref="L351:L352"/>
    <mergeCell ref="L355:L356"/>
    <mergeCell ref="L367:L368"/>
    <mergeCell ref="L372:L373"/>
    <mergeCell ref="L374:L375"/>
    <mergeCell ref="L382:L383"/>
    <mergeCell ref="L280:L281"/>
    <mergeCell ref="L283:L285"/>
    <mergeCell ref="L287:L288"/>
    <mergeCell ref="L300:L301"/>
    <mergeCell ref="L310:L311"/>
    <mergeCell ref="L322:L323"/>
    <mergeCell ref="L329:L330"/>
    <mergeCell ref="L333:L336"/>
    <mergeCell ref="L338:L339"/>
    <mergeCell ref="L230:L231"/>
    <mergeCell ref="L233:L236"/>
    <mergeCell ref="L241:L243"/>
    <mergeCell ref="L248:L250"/>
    <mergeCell ref="L252:L253"/>
    <mergeCell ref="L269:L271"/>
    <mergeCell ref="L274:L275"/>
    <mergeCell ref="L276:L277"/>
    <mergeCell ref="L278:L279"/>
    <mergeCell ref="L153:L155"/>
    <mergeCell ref="L156:L157"/>
    <mergeCell ref="L158:L161"/>
    <mergeCell ref="L162:L163"/>
    <mergeCell ref="L165:L166"/>
    <mergeCell ref="L175:L176"/>
    <mergeCell ref="L179:L180"/>
    <mergeCell ref="L181:L182"/>
    <mergeCell ref="L185:L188"/>
    <mergeCell ref="L116:L118"/>
    <mergeCell ref="L119:L121"/>
    <mergeCell ref="L122:L123"/>
    <mergeCell ref="L124:L125"/>
    <mergeCell ref="L129:L131"/>
    <mergeCell ref="L137:L138"/>
    <mergeCell ref="L144:L145"/>
    <mergeCell ref="L148:L149"/>
    <mergeCell ref="L151:L152"/>
    <mergeCell ref="K526:K527"/>
    <mergeCell ref="K528:K529"/>
    <mergeCell ref="K530:K531"/>
    <mergeCell ref="K532:K533"/>
    <mergeCell ref="K534:K535"/>
    <mergeCell ref="K536:K537"/>
    <mergeCell ref="K538:K541"/>
    <mergeCell ref="K542:K544"/>
    <mergeCell ref="K547:K548"/>
    <mergeCell ref="K463:K464"/>
    <mergeCell ref="K467:K469"/>
    <mergeCell ref="K470:K471"/>
    <mergeCell ref="K477:K478"/>
    <mergeCell ref="K484:K485"/>
    <mergeCell ref="K496:K503"/>
    <mergeCell ref="K504:K505"/>
    <mergeCell ref="K508:K509"/>
    <mergeCell ref="K514:K515"/>
    <mergeCell ref="K377:K378"/>
    <mergeCell ref="K388:K389"/>
    <mergeCell ref="K394:K396"/>
    <mergeCell ref="K400:K402"/>
    <mergeCell ref="K406:K420"/>
    <mergeCell ref="K421:K422"/>
    <mergeCell ref="K432:K433"/>
    <mergeCell ref="K434:K435"/>
    <mergeCell ref="K444:K450"/>
    <mergeCell ref="K235:K236"/>
    <mergeCell ref="K242:K243"/>
    <mergeCell ref="K270:K272"/>
    <mergeCell ref="K283:K285"/>
    <mergeCell ref="K334:K335"/>
    <mergeCell ref="K337:K338"/>
    <mergeCell ref="K340:K341"/>
    <mergeCell ref="K352:K353"/>
    <mergeCell ref="K364:K365"/>
    <mergeCell ref="I293:I310"/>
    <mergeCell ref="I311:I319"/>
    <mergeCell ref="I322:I347"/>
    <mergeCell ref="I348:I354"/>
    <mergeCell ref="I355:I369"/>
    <mergeCell ref="I371:I384"/>
    <mergeCell ref="I385:I391"/>
    <mergeCell ref="I393:I545"/>
    <mergeCell ref="I547:I562"/>
    <mergeCell ref="I174:I176"/>
    <mergeCell ref="I179:I199"/>
    <mergeCell ref="I200:I205"/>
    <mergeCell ref="I206:I209"/>
    <mergeCell ref="I210:I217"/>
    <mergeCell ref="I218:I222"/>
    <mergeCell ref="I224:I274"/>
    <mergeCell ref="I275:I285"/>
    <mergeCell ref="I286:I292"/>
    <mergeCell ref="I73:I74"/>
    <mergeCell ref="I75:I79"/>
    <mergeCell ref="I82:I115"/>
    <mergeCell ref="I116:I122"/>
    <mergeCell ref="I124:I136"/>
    <mergeCell ref="I137:I141"/>
    <mergeCell ref="I143:I155"/>
    <mergeCell ref="I156:I163"/>
    <mergeCell ref="I164:I173"/>
    <mergeCell ref="I4:I23"/>
    <mergeCell ref="I24:I29"/>
    <mergeCell ref="I30:I31"/>
    <mergeCell ref="I32:I42"/>
    <mergeCell ref="I43:I46"/>
    <mergeCell ref="I48:I61"/>
    <mergeCell ref="I62:I64"/>
    <mergeCell ref="I65:I69"/>
    <mergeCell ref="I70:I72"/>
    <mergeCell ref="F371:F384"/>
    <mergeCell ref="F385:F391"/>
    <mergeCell ref="F393:F546"/>
    <mergeCell ref="F547:F562"/>
    <mergeCell ref="F563:F597"/>
    <mergeCell ref="F598:F628"/>
    <mergeCell ref="G218:G222"/>
    <mergeCell ref="G224:G285"/>
    <mergeCell ref="G287:G292"/>
    <mergeCell ref="G293:G307"/>
    <mergeCell ref="G563:G597"/>
    <mergeCell ref="F322:F354"/>
    <mergeCell ref="F355:F369"/>
    <mergeCell ref="E200:E205"/>
    <mergeCell ref="E206:E209"/>
    <mergeCell ref="E210:E217"/>
    <mergeCell ref="E218:E222"/>
    <mergeCell ref="E224:E285"/>
    <mergeCell ref="E286:E292"/>
    <mergeCell ref="E293:E310"/>
    <mergeCell ref="E311:E319"/>
    <mergeCell ref="E322:E354"/>
    <mergeCell ref="F179:F199"/>
    <mergeCell ref="F200:F205"/>
    <mergeCell ref="F206:F209"/>
    <mergeCell ref="F210:F217"/>
    <mergeCell ref="F218:F222"/>
    <mergeCell ref="F224:F285"/>
    <mergeCell ref="F286:F292"/>
    <mergeCell ref="F293:F310"/>
    <mergeCell ref="F311:F319"/>
    <mergeCell ref="A682:N682"/>
    <mergeCell ref="B4:B46"/>
    <mergeCell ref="B47:N47"/>
    <mergeCell ref="B48:B79"/>
    <mergeCell ref="B80:N80"/>
    <mergeCell ref="B82:B141"/>
    <mergeCell ref="B142:N142"/>
    <mergeCell ref="B143:B176"/>
    <mergeCell ref="B177:N177"/>
    <mergeCell ref="B179:B222"/>
    <mergeCell ref="B223:N223"/>
    <mergeCell ref="B224:B319"/>
    <mergeCell ref="B320:N320"/>
    <mergeCell ref="B322:B391"/>
    <mergeCell ref="B392:N392"/>
    <mergeCell ref="B393:B679"/>
    <mergeCell ref="L98:L99"/>
    <mergeCell ref="L102:L103"/>
    <mergeCell ref="L104:L106"/>
    <mergeCell ref="L108:L109"/>
    <mergeCell ref="L110:L111"/>
    <mergeCell ref="L114:L115"/>
    <mergeCell ref="C286:C292"/>
    <mergeCell ref="C293:C310"/>
    <mergeCell ref="A4:A80"/>
    <mergeCell ref="A81:N81"/>
    <mergeCell ref="A82:A177"/>
    <mergeCell ref="A178:N178"/>
    <mergeCell ref="A179:A320"/>
    <mergeCell ref="A321:N321"/>
    <mergeCell ref="A322:A680"/>
    <mergeCell ref="A681:N681"/>
    <mergeCell ref="C311:C319"/>
    <mergeCell ref="C322:C354"/>
    <mergeCell ref="C355:C369"/>
    <mergeCell ref="C371:C384"/>
    <mergeCell ref="C385:C391"/>
    <mergeCell ref="C393:C546"/>
    <mergeCell ref="D210:D217"/>
    <mergeCell ref="D218:D222"/>
    <mergeCell ref="D224:D285"/>
    <mergeCell ref="D286:D292"/>
    <mergeCell ref="D293:D310"/>
    <mergeCell ref="D311:D319"/>
    <mergeCell ref="D322:D354"/>
    <mergeCell ref="D355:D369"/>
    <mergeCell ref="D371:D384"/>
    <mergeCell ref="E355:E369"/>
    <mergeCell ref="B680:N680"/>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5"/>
    <mergeCell ref="C156:C163"/>
    <mergeCell ref="C164:C173"/>
    <mergeCell ref="C174:C176"/>
    <mergeCell ref="C179:C199"/>
    <mergeCell ref="C200:C205"/>
    <mergeCell ref="C206:C209"/>
    <mergeCell ref="C210:C217"/>
    <mergeCell ref="C218:C222"/>
    <mergeCell ref="C224:C285"/>
    <mergeCell ref="C547:C562"/>
    <mergeCell ref="C563:C597"/>
    <mergeCell ref="C598:C628"/>
    <mergeCell ref="C629:C679"/>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5"/>
    <mergeCell ref="D156:D163"/>
    <mergeCell ref="D164:D173"/>
    <mergeCell ref="D174:D176"/>
    <mergeCell ref="D179:D199"/>
    <mergeCell ref="D200:D205"/>
    <mergeCell ref="D206:D209"/>
    <mergeCell ref="D385:D391"/>
    <mergeCell ref="D393:D546"/>
    <mergeCell ref="D547:D562"/>
    <mergeCell ref="D563:D597"/>
    <mergeCell ref="D598:D628"/>
    <mergeCell ref="D629:D679"/>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5"/>
    <mergeCell ref="E156:E163"/>
    <mergeCell ref="E164:E173"/>
    <mergeCell ref="E174:E176"/>
    <mergeCell ref="E179:E199"/>
    <mergeCell ref="E371:E384"/>
    <mergeCell ref="E385:E391"/>
    <mergeCell ref="E393:E546"/>
    <mergeCell ref="E547:E562"/>
    <mergeCell ref="E563:E597"/>
    <mergeCell ref="E598:E628"/>
    <mergeCell ref="E629:E679"/>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5"/>
    <mergeCell ref="F156:F163"/>
    <mergeCell ref="F164:F173"/>
    <mergeCell ref="F174:F176"/>
    <mergeCell ref="F629:F679"/>
    <mergeCell ref="G4:G23"/>
    <mergeCell ref="G24:G29"/>
    <mergeCell ref="G32:G41"/>
    <mergeCell ref="G43:G46"/>
    <mergeCell ref="G48:G64"/>
    <mergeCell ref="G65:G69"/>
    <mergeCell ref="G70:G74"/>
    <mergeCell ref="G75:G79"/>
    <mergeCell ref="G82:G115"/>
    <mergeCell ref="G116:G121"/>
    <mergeCell ref="G124:G133"/>
    <mergeCell ref="G134:G136"/>
    <mergeCell ref="G137:G140"/>
    <mergeCell ref="G143:G155"/>
    <mergeCell ref="G156:G161"/>
    <mergeCell ref="G162:G163"/>
    <mergeCell ref="G164:G171"/>
    <mergeCell ref="G172:G173"/>
    <mergeCell ref="G174:G176"/>
    <mergeCell ref="G179:G199"/>
    <mergeCell ref="G200:G205"/>
    <mergeCell ref="G206:G209"/>
    <mergeCell ref="G598:G628"/>
    <mergeCell ref="G629:G679"/>
    <mergeCell ref="H4:H23"/>
    <mergeCell ref="H48:H61"/>
    <mergeCell ref="H82:H115"/>
    <mergeCell ref="H143:H155"/>
    <mergeCell ref="H179:H199"/>
    <mergeCell ref="H224:H274"/>
    <mergeCell ref="H322:H347"/>
    <mergeCell ref="H393:H545"/>
    <mergeCell ref="H547:H548"/>
    <mergeCell ref="H586:H587"/>
    <mergeCell ref="H595:H596"/>
    <mergeCell ref="H629:H630"/>
    <mergeCell ref="H639:H645"/>
    <mergeCell ref="H646:H652"/>
    <mergeCell ref="G308:G310"/>
    <mergeCell ref="G311:G319"/>
    <mergeCell ref="G322:G354"/>
    <mergeCell ref="G355:G369"/>
    <mergeCell ref="G371:G384"/>
    <mergeCell ref="G385:G391"/>
    <mergeCell ref="G393:G546"/>
    <mergeCell ref="G547:G562"/>
    <mergeCell ref="G210:G217"/>
    <mergeCell ref="I629:I679"/>
    <mergeCell ref="J401:J402"/>
    <mergeCell ref="J406:J412"/>
    <mergeCell ref="J413:J414"/>
    <mergeCell ref="J444:J450"/>
    <mergeCell ref="J467:J469"/>
    <mergeCell ref="J470:J471"/>
    <mergeCell ref="J477:J478"/>
    <mergeCell ref="J504:J505"/>
    <mergeCell ref="J547:J548"/>
    <mergeCell ref="J586:J587"/>
    <mergeCell ref="J595:J596"/>
    <mergeCell ref="J629:J630"/>
    <mergeCell ref="J639:J645"/>
    <mergeCell ref="J646:J652"/>
    <mergeCell ref="I563:I597"/>
    <mergeCell ref="I598:I628"/>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K144:K145"/>
    <mergeCell ref="K153:K154"/>
    <mergeCell ref="K172:K173"/>
    <mergeCell ref="K183:K184"/>
    <mergeCell ref="K185:K186"/>
    <mergeCell ref="K187:K188"/>
    <mergeCell ref="K191:K192"/>
    <mergeCell ref="K196:K197"/>
    <mergeCell ref="K198:K199"/>
    <mergeCell ref="K218:K219"/>
    <mergeCell ref="K220:K221"/>
    <mergeCell ref="K227:K228"/>
    <mergeCell ref="K230:K231"/>
    <mergeCell ref="K233:K234"/>
    <mergeCell ref="K554:K555"/>
    <mergeCell ref="K559:K560"/>
    <mergeCell ref="K563:K564"/>
    <mergeCell ref="K568:K569"/>
    <mergeCell ref="K572:K573"/>
    <mergeCell ref="K580:K581"/>
    <mergeCell ref="K583:K584"/>
    <mergeCell ref="K586:K587"/>
    <mergeCell ref="K588:K594"/>
    <mergeCell ref="K595:K596"/>
    <mergeCell ref="K599:K600"/>
    <mergeCell ref="K603:K604"/>
    <mergeCell ref="K606:K607"/>
    <mergeCell ref="K608:K609"/>
    <mergeCell ref="K610:K611"/>
    <mergeCell ref="K612:K614"/>
    <mergeCell ref="K618:K620"/>
    <mergeCell ref="K621:K624"/>
    <mergeCell ref="K629:K630"/>
    <mergeCell ref="K631:K638"/>
    <mergeCell ref="K639:K652"/>
    <mergeCell ref="K678:K679"/>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96:L97"/>
    <mergeCell ref="L200:L201"/>
    <mergeCell ref="L202:L203"/>
    <mergeCell ref="L204:L205"/>
    <mergeCell ref="L208:L209"/>
    <mergeCell ref="L210:L211"/>
    <mergeCell ref="L214:L215"/>
    <mergeCell ref="L218:L219"/>
    <mergeCell ref="L220:L221"/>
    <mergeCell ref="L227:L228"/>
    <mergeCell ref="L588:L591"/>
    <mergeCell ref="L592:L594"/>
    <mergeCell ref="L597:L598"/>
    <mergeCell ref="L601:L602"/>
    <mergeCell ref="L605:L611"/>
    <mergeCell ref="L616:L617"/>
    <mergeCell ref="L626:L627"/>
    <mergeCell ref="L631:L634"/>
    <mergeCell ref="L635:L638"/>
    <mergeCell ref="L653:L654"/>
    <mergeCell ref="L655:L657"/>
    <mergeCell ref="L678:L679"/>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M96:M97"/>
    <mergeCell ref="M98:M99"/>
    <mergeCell ref="M102:M103"/>
    <mergeCell ref="M104:M106"/>
    <mergeCell ref="M110:M111"/>
    <mergeCell ref="M112:M113"/>
    <mergeCell ref="M114:M115"/>
    <mergeCell ref="M116:M118"/>
    <mergeCell ref="M547:M548"/>
    <mergeCell ref="M550:M556"/>
    <mergeCell ref="M559:M560"/>
    <mergeCell ref="M561:M562"/>
    <mergeCell ref="M563:M564"/>
    <mergeCell ref="M565:M566"/>
    <mergeCell ref="M567:M579"/>
    <mergeCell ref="M580:M581"/>
    <mergeCell ref="M586:M587"/>
    <mergeCell ref="M626:M627"/>
    <mergeCell ref="M629:M638"/>
    <mergeCell ref="M639:M652"/>
    <mergeCell ref="M653:M654"/>
    <mergeCell ref="M655:M657"/>
    <mergeCell ref="M675:M679"/>
    <mergeCell ref="M588:M597"/>
    <mergeCell ref="M598:M600"/>
    <mergeCell ref="M601:M602"/>
    <mergeCell ref="M603:M604"/>
    <mergeCell ref="M605:M611"/>
    <mergeCell ref="M612:M615"/>
    <mergeCell ref="M616:M617"/>
    <mergeCell ref="M618:M621"/>
    <mergeCell ref="M622:M625"/>
  </mergeCells>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I13" sqref="I13"/>
    </sheetView>
  </sheetViews>
  <sheetFormatPr defaultRowHeight="14.4" x14ac:dyDescent="0.3"/>
  <cols>
    <col min="1" max="1" width="15" bestFit="1" customWidth="1"/>
    <col min="2" max="2" width="9.21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3975</v>
      </c>
    </row>
    <row r="4" spans="1:5" ht="28.8" x14ac:dyDescent="0.3">
      <c r="A4" s="11" t="s">
        <v>0</v>
      </c>
      <c r="B4" s="11" t="s">
        <v>358</v>
      </c>
      <c r="C4" s="13" t="s">
        <v>359</v>
      </c>
      <c r="D4" s="18"/>
      <c r="E4" s="18"/>
    </row>
    <row r="5" spans="1:5" ht="24.6" customHeight="1" x14ac:dyDescent="0.3">
      <c r="A5" s="9" t="s">
        <v>35</v>
      </c>
      <c r="B5" s="7"/>
      <c r="C5" s="15">
        <f>SUM(C6,C9,C12,C15)</f>
        <v>53</v>
      </c>
      <c r="D5" s="19"/>
      <c r="E5" s="19"/>
    </row>
    <row r="6" spans="1:5" ht="24.6" customHeight="1" x14ac:dyDescent="0.3">
      <c r="A6" s="10" t="s">
        <v>53</v>
      </c>
      <c r="B6" s="8"/>
      <c r="C6" s="14">
        <f>SUM(C7:C8)</f>
        <v>0</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
      </c>
      <c r="C8" s="12" cm="1">
        <f t="array" ref="C8">COUNT(_xlfn.UNIQUE(_xlfn._xlws.FILTER(INT(SPBY_Fix[no_SPBY]),(SPBY_Fix[Status_GUP_TUP]=$B$2)*(SPBY_Fix[Subkoordinator]=A8),""),FALSE,FALSE))</f>
        <v>0</v>
      </c>
      <c r="D8" s="66" cm="1">
        <f t="array" ref="D8">MIN(_xlfn.UNIQUE(_xlfn._xlws.FILTER(INT(SPBY_Fix[no_SPBY]),(SPBY_Fix[Status_GUP_TUP]=$B$2)*(SPBY_Fix[Subkoordinator]=A8),""),FALSE,FALSE))</f>
        <v>0</v>
      </c>
      <c r="E8" s="66" cm="1">
        <f t="array" ref="E8">MAX(_xlfn.UNIQUE(_xlfn._xlws.FILTER(INT(SPBY_Fix[no_SPBY]),(SPBY_Fix[Status_GUP_TUP]=$B$2)*(SPBY_Fix[Subkoordinator]=A8),""),FALSE,FALSE))</f>
        <v>0</v>
      </c>
    </row>
    <row r="9" spans="1:5" ht="24.6" customHeight="1" x14ac:dyDescent="0.3">
      <c r="A9" s="10" t="s">
        <v>36</v>
      </c>
      <c r="B9" s="8"/>
      <c r="C9" s="14">
        <f>SUM(C10:C11)</f>
        <v>1</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2514</v>
      </c>
      <c r="C11" s="12" cm="1">
        <f t="array" ref="C11">COUNT(_xlfn.UNIQUE(_xlfn._xlws.FILTER(INT(SPBY_Fix[no_SPBY]),(SPBY_Fix[Status_GUP_TUP]=$B$2)*(SPBY_Fix[Subkoordinator]=A11),""),FALSE,FALSE))</f>
        <v>1</v>
      </c>
      <c r="D11" s="66" cm="1">
        <f t="array" ref="D11">MIN(_xlfn.UNIQUE(_xlfn._xlws.FILTER(INT(SPBY_Fix[no_SPBY]),(SPBY_Fix[Status_GUP_TUP]=$B$2)*(SPBY_Fix[Subkoordinator]=A11),""),FALSE,FALSE))</f>
        <v>2514</v>
      </c>
      <c r="E11" s="66" cm="1">
        <f t="array" ref="E11">MAX(_xlfn.UNIQUE(_xlfn._xlws.FILTER(INT(SPBY_Fix[no_SPBY]),(SPBY_Fix[Status_GUP_TUP]=$B$2)*(SPBY_Fix[Subkoordinator]=A11),""),FALSE,FALSE))</f>
        <v>2514</v>
      </c>
    </row>
    <row r="12" spans="1:5" ht="24.6" customHeight="1" x14ac:dyDescent="0.3">
      <c r="A12" s="10" t="s">
        <v>82</v>
      </c>
      <c r="B12" s="8"/>
      <c r="C12" s="14">
        <f>SUM(C13:C14)</f>
        <v>15</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2521,2522</v>
      </c>
      <c r="C13" s="12" cm="1">
        <f t="array" ref="C13">COUNT(_xlfn.UNIQUE(_xlfn._xlws.FILTER(INT(SPBY_Fix[no_SPBY]),(SPBY_Fix[Status_GUP_TUP]=$B$2)*(SPBY_Fix[Subkoordinator]=A13),""),FALSE,FALSE))</f>
        <v>2</v>
      </c>
      <c r="D13" s="66" cm="1">
        <f t="array" ref="D13">MIN(_xlfn.UNIQUE(_xlfn._xlws.FILTER(INT(SPBY_Fix[no_SPBY]),(SPBY_Fix[Status_GUP_TUP]=$B$2)*(SPBY_Fix[Subkoordinator]=A13),""),FALSE,FALSE))</f>
        <v>2521</v>
      </c>
      <c r="E13" s="66" cm="1">
        <f t="array" ref="E13">MAX(_xlfn.UNIQUE(_xlfn._xlws.FILTER(INT(SPBY_Fix[no_SPBY]),(SPBY_Fix[Status_GUP_TUP]=$B$2)*(SPBY_Fix[Subkoordinator]=A13),""),FALSE,FALSE))</f>
        <v>2522</v>
      </c>
    </row>
    <row r="14" spans="1:5" ht="24.6" customHeight="1" x14ac:dyDescent="0.3">
      <c r="A14" s="6" t="s">
        <v>96</v>
      </c>
      <c r="B14" s="7" t="str" cm="1">
        <f t="array" ref="B14">_xlfn.TEXTJOIN(",",TRUE,_xlfn._xlws.SORT(_xlfn.UNIQUE(_xlfn._xlws.FILTER(INT(SPBY_Fix[no_SPBY]),(SPBY_Fix[Status_GUP_TUP]=$B$2)*(SPBY_Fix[Subkoordinator]=A14),""),FALSE,FALSE),1,1,FALSE))</f>
        <v>2515,2516,2517,2518,2519,2520,2666,2667,2668,2669,2670,2671,2672</v>
      </c>
      <c r="C14" s="12" cm="1">
        <f t="array" ref="C14">COUNT(_xlfn.UNIQUE(_xlfn._xlws.FILTER(INT(SPBY_Fix[no_SPBY]),(SPBY_Fix[Status_GUP_TUP]=$B$2)*(SPBY_Fix[Subkoordinator]=A14),""),FALSE,FALSE))</f>
        <v>13</v>
      </c>
      <c r="D14" s="66" cm="1">
        <f t="array" ref="D14">MIN(_xlfn.UNIQUE(_xlfn._xlws.FILTER(INT(SPBY_Fix[no_SPBY]),(SPBY_Fix[Status_GUP_TUP]=$B$2)*(SPBY_Fix[Subkoordinator]=A14),""),FALSE,FALSE))</f>
        <v>2515</v>
      </c>
      <c r="E14" s="66" cm="1">
        <f t="array" ref="E14">MAX(_xlfn.UNIQUE(_xlfn._xlws.FILTER(INT(SPBY_Fix[no_SPBY]),(SPBY_Fix[Status_GUP_TUP]=$B$2)*(SPBY_Fix[Subkoordinator]=A14),""),FALSE,FALSE))</f>
        <v>2672</v>
      </c>
    </row>
    <row r="15" spans="1:5" ht="24.6" customHeight="1" x14ac:dyDescent="0.3">
      <c r="A15" s="10" t="s">
        <v>65</v>
      </c>
      <c r="B15" s="8"/>
      <c r="C15" s="14">
        <f>SUM(C16:C17)</f>
        <v>37</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2673,2674,2675</v>
      </c>
      <c r="C16" s="12" cm="1">
        <f t="array" ref="C16">COUNT(_xlfn.UNIQUE(_xlfn._xlws.FILTER(INT(SPBY_Fix[no_SPBY]),(SPBY_Fix[Status_GUP_TUP]=$B$2)*(SPBY_Fix[Subkoordinator]=A16),""),FALSE,FALSE))</f>
        <v>3</v>
      </c>
      <c r="D16" s="66" cm="1">
        <f t="array" ref="D16">MIN(_xlfn.UNIQUE(_xlfn._xlws.FILTER(INT(SPBY_Fix[no_SPBY]),(SPBY_Fix[Status_GUP_TUP]=$B$2)*(SPBY_Fix[Subkoordinator]=A16),""),FALSE,FALSE))</f>
        <v>2673</v>
      </c>
      <c r="E16" s="66" cm="1">
        <f t="array" ref="E16">MAX(_xlfn.UNIQUE(_xlfn._xlws.FILTER(INT(SPBY_Fix[no_SPBY]),(SPBY_Fix[Status_GUP_TUP]=$B$2)*(SPBY_Fix[Subkoordinator]=A16),""),FALSE,FALSE))</f>
        <v>2675</v>
      </c>
    </row>
    <row r="17" spans="1:5" ht="70.2" customHeight="1" x14ac:dyDescent="0.3">
      <c r="A17" s="6" t="s">
        <v>66</v>
      </c>
      <c r="B17" s="7" t="str" cm="1">
        <f t="array" ref="B17">_xlfn.TEXTJOIN(",",TRUE,_xlfn._xlws.SORT(_xlfn.UNIQUE(_xlfn._xlws.FILTER(INT(SPBY_Fix[no_SPBY]),(SPBY_Fix[Status_GUP_TUP]=$B$2)*(SPBY_Fix[Subkoordinator]=A17),""),FALSE,FALSE),1,1,FALSE))</f>
        <v>2501,2502,2503,2504,2505,2506,2507,2509,2510,2511,2512,2523,2524,2525,2526,2527,2528,2529,2530,2531,2532,2533,2534,2535,2536,2537,2538,2539,2540,2541,2542,2543,2676,2677</v>
      </c>
      <c r="C17" s="12" cm="1">
        <f t="array" ref="C17">COUNT(_xlfn.UNIQUE(_xlfn._xlws.FILTER(INT(SPBY_Fix[no_SPBY]),(SPBY_Fix[Status_GUP_TUP]=$B$2)*(SPBY_Fix[Subkoordinator]=A17),""),FALSE,FALSE))</f>
        <v>34</v>
      </c>
      <c r="D17" s="66" cm="1">
        <f t="array" ref="D17">MIN(_xlfn.UNIQUE(_xlfn._xlws.FILTER(INT(SPBY_Fix[no_SPBY]),(SPBY_Fix[Status_GUP_TUP]=$B$2)*(SPBY_Fix[Subkoordinator]=A17),""),FALSE,FALSE))</f>
        <v>2501</v>
      </c>
      <c r="E17" s="66" cm="1">
        <f t="array" ref="E17">MAX(_xlfn.UNIQUE(_xlfn._xlws.FILTER(INT(SPBY_Fix[no_SPBY]),(SPBY_Fix[Status_GUP_TUP]=$B$2)*(SPBY_Fix[Subkoordinator]=A17),""),FALSE,FALSE))</f>
        <v>2677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744"/>
  <sheetViews>
    <sheetView showGridLines="0" topLeftCell="A649" zoomScale="85" zoomScaleNormal="85" workbookViewId="0">
      <selection activeCell="A680" sqref="A680:BC744"/>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3824</v>
      </c>
      <c r="AE577" s="47" t="s">
        <v>3801</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3802</v>
      </c>
      <c r="AE578" s="47" t="s">
        <v>3801</v>
      </c>
      <c r="AF578" s="47" t="s">
        <v>3719</v>
      </c>
      <c r="AG578" s="51" t="s">
        <v>3720</v>
      </c>
      <c r="AH578" s="52" t="s">
        <v>3714</v>
      </c>
      <c r="AI578" s="53"/>
      <c r="AJ578" s="47"/>
      <c r="AK578" s="47" t="s">
        <v>3803</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3800</v>
      </c>
      <c r="AE579" s="47" t="s">
        <v>3801</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3805</v>
      </c>
      <c r="AE580" s="47" t="s">
        <v>3801</v>
      </c>
      <c r="AF580" s="47" t="s">
        <v>3729</v>
      </c>
      <c r="AG580" s="51" t="s">
        <v>3642</v>
      </c>
      <c r="AH580" s="52" t="s">
        <v>3714</v>
      </c>
      <c r="AI580" s="53"/>
      <c r="AJ580" s="47"/>
      <c r="AK580" s="47" t="s">
        <v>3806</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3804</v>
      </c>
      <c r="AE581" s="47" t="s">
        <v>3801</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3808</v>
      </c>
      <c r="AE582" s="47" t="s">
        <v>3801</v>
      </c>
      <c r="AF582" s="47" t="s">
        <v>3737</v>
      </c>
      <c r="AG582" s="51" t="s">
        <v>3738</v>
      </c>
      <c r="AH582" s="52" t="s">
        <v>3714</v>
      </c>
      <c r="AI582" s="53"/>
      <c r="AJ582" s="47"/>
      <c r="AK582" s="47" t="s">
        <v>3809</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3807</v>
      </c>
      <c r="AE583" s="47" t="s">
        <v>3801</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3810</v>
      </c>
      <c r="AE584" s="47" t="s">
        <v>3801</v>
      </c>
      <c r="AF584" s="47" t="s">
        <v>3746</v>
      </c>
      <c r="AG584" s="51" t="s">
        <v>3747</v>
      </c>
      <c r="AH584" s="52" t="s">
        <v>3714</v>
      </c>
      <c r="AI584" s="53"/>
      <c r="AJ584" s="47"/>
      <c r="AK584" s="47" t="s">
        <v>3811</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3812</v>
      </c>
      <c r="AE585" s="47" t="s">
        <v>3801</v>
      </c>
      <c r="AF585" s="47" t="s">
        <v>3750</v>
      </c>
      <c r="AG585" s="51" t="s">
        <v>3751</v>
      </c>
      <c r="AH585" s="52" t="s">
        <v>3714</v>
      </c>
      <c r="AI585" s="53"/>
      <c r="AJ585" s="47"/>
      <c r="AK585" s="47" t="s">
        <v>3813</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3814</v>
      </c>
      <c r="AE586" s="47" t="s">
        <v>3801</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3815</v>
      </c>
      <c r="AE587" s="47" t="s">
        <v>3801</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3816</v>
      </c>
      <c r="AE588" s="47" t="s">
        <v>3801</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3817</v>
      </c>
      <c r="AE589" s="47" t="s">
        <v>3801</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3825</v>
      </c>
      <c r="AE590" s="47" t="s">
        <v>3801</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3818</v>
      </c>
      <c r="AE591" s="47" t="s">
        <v>3801</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3826</v>
      </c>
      <c r="AE592" s="47" t="s">
        <v>3801</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3819</v>
      </c>
      <c r="AE593" s="47" t="s">
        <v>3801</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3827</v>
      </c>
      <c r="AE594" s="47" t="s">
        <v>3801</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3820</v>
      </c>
      <c r="AE595" s="47" t="s">
        <v>3801</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3821</v>
      </c>
      <c r="AE596" s="47" t="s">
        <v>3801</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3822</v>
      </c>
      <c r="AE597" s="47" t="s">
        <v>3801</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3823</v>
      </c>
      <c r="AE598" s="25" t="s">
        <v>3801</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3828</v>
      </c>
      <c r="X599" s="48">
        <v>300000</v>
      </c>
      <c r="Y599" s="49"/>
      <c r="Z599" s="50"/>
      <c r="AA599" s="47"/>
      <c r="AB599" s="50"/>
      <c r="AC599" s="47"/>
      <c r="AD599" s="47" t="s">
        <v>2855</v>
      </c>
      <c r="AE599" s="47" t="s">
        <v>2855</v>
      </c>
      <c r="AF599" s="47" t="s">
        <v>3829</v>
      </c>
      <c r="AG599" s="51" t="s">
        <v>3747</v>
      </c>
      <c r="AH599" s="52" t="s">
        <v>3830</v>
      </c>
      <c r="AI599" s="53"/>
      <c r="AJ599" s="47"/>
      <c r="AK599" s="47" t="s">
        <v>2855</v>
      </c>
      <c r="AL599" s="50"/>
      <c r="AM599" s="47" t="s">
        <v>3831</v>
      </c>
      <c r="AN599" s="50">
        <v>45043</v>
      </c>
      <c r="AO599" s="47" t="s">
        <v>3832</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3833</v>
      </c>
      <c r="X600" s="48">
        <v>300000</v>
      </c>
      <c r="Y600" s="49"/>
      <c r="Z600" s="50"/>
      <c r="AA600" s="47"/>
      <c r="AB600" s="50"/>
      <c r="AC600" s="47"/>
      <c r="AD600" s="47" t="s">
        <v>2855</v>
      </c>
      <c r="AE600" s="47" t="s">
        <v>2855</v>
      </c>
      <c r="AF600" s="47" t="s">
        <v>3834</v>
      </c>
      <c r="AG600" s="51" t="s">
        <v>3751</v>
      </c>
      <c r="AH600" s="52" t="s">
        <v>3830</v>
      </c>
      <c r="AI600" s="53"/>
      <c r="AJ600" s="47"/>
      <c r="AK600" s="47" t="s">
        <v>2855</v>
      </c>
      <c r="AL600" s="50"/>
      <c r="AM600" s="47" t="s">
        <v>3835</v>
      </c>
      <c r="AN600" s="50">
        <v>45050</v>
      </c>
      <c r="AO600" s="47" t="s">
        <v>3832</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3836</v>
      </c>
      <c r="V601" s="47" t="s">
        <v>573</v>
      </c>
      <c r="W601" s="47" t="s">
        <v>3837</v>
      </c>
      <c r="X601" s="48">
        <v>6133900</v>
      </c>
      <c r="Y601" s="49"/>
      <c r="Z601" s="50"/>
      <c r="AA601" s="47"/>
      <c r="AB601" s="50"/>
      <c r="AC601" s="47"/>
      <c r="AD601" s="47" t="s">
        <v>2855</v>
      </c>
      <c r="AE601" s="47" t="s">
        <v>2855</v>
      </c>
      <c r="AF601" s="47" t="s">
        <v>3838</v>
      </c>
      <c r="AG601" s="51" t="s">
        <v>3839</v>
      </c>
      <c r="AH601" s="52" t="s">
        <v>3830</v>
      </c>
      <c r="AI601" s="53"/>
      <c r="AJ601" s="47"/>
      <c r="AK601" s="47" t="s">
        <v>2855</v>
      </c>
      <c r="AL601" s="50"/>
      <c r="AM601" s="47" t="s">
        <v>3840</v>
      </c>
      <c r="AN601" s="50">
        <v>45053</v>
      </c>
      <c r="AO601" s="47" t="s">
        <v>3832</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3836</v>
      </c>
      <c r="V602" s="47" t="s">
        <v>573</v>
      </c>
      <c r="W602" s="47" t="s">
        <v>3841</v>
      </c>
      <c r="X602" s="48">
        <v>3060000</v>
      </c>
      <c r="Y602" s="49"/>
      <c r="Z602" s="50"/>
      <c r="AA602" s="47"/>
      <c r="AB602" s="50"/>
      <c r="AC602" s="47"/>
      <c r="AD602" s="47" t="s">
        <v>2855</v>
      </c>
      <c r="AE602" s="47" t="s">
        <v>2855</v>
      </c>
      <c r="AF602" s="47" t="s">
        <v>3842</v>
      </c>
      <c r="AG602" s="51" t="s">
        <v>3759</v>
      </c>
      <c r="AH602" s="52" t="s">
        <v>3830</v>
      </c>
      <c r="AI602" s="53"/>
      <c r="AJ602" s="47"/>
      <c r="AK602" s="47" t="s">
        <v>2855</v>
      </c>
      <c r="AL602" s="50"/>
      <c r="AM602" s="47" t="s">
        <v>3843</v>
      </c>
      <c r="AN602" s="50">
        <v>45051</v>
      </c>
      <c r="AO602" s="47" t="s">
        <v>3832</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3844</v>
      </c>
      <c r="X603" s="48">
        <v>310500</v>
      </c>
      <c r="Y603" s="49"/>
      <c r="Z603" s="50"/>
      <c r="AA603" s="47"/>
      <c r="AB603" s="50"/>
      <c r="AC603" s="47"/>
      <c r="AD603" s="47" t="s">
        <v>2855</v>
      </c>
      <c r="AE603" s="47" t="s">
        <v>2855</v>
      </c>
      <c r="AF603" s="47" t="s">
        <v>3845</v>
      </c>
      <c r="AG603" s="51" t="s">
        <v>3326</v>
      </c>
      <c r="AH603" s="52" t="s">
        <v>3830</v>
      </c>
      <c r="AI603" s="53"/>
      <c r="AJ603" s="47"/>
      <c r="AK603" s="47" t="s">
        <v>2855</v>
      </c>
      <c r="AL603" s="50"/>
      <c r="AM603" s="47" t="s">
        <v>3846</v>
      </c>
      <c r="AN603" s="50">
        <v>45027</v>
      </c>
      <c r="AO603" s="47" t="s">
        <v>3832</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3847</v>
      </c>
      <c r="X604" s="48">
        <v>40000</v>
      </c>
      <c r="Y604" s="49"/>
      <c r="Z604" s="50"/>
      <c r="AA604" s="47"/>
      <c r="AB604" s="50"/>
      <c r="AC604" s="47"/>
      <c r="AD604" s="47" t="s">
        <v>2855</v>
      </c>
      <c r="AE604" s="47" t="s">
        <v>2855</v>
      </c>
      <c r="AF604" s="47" t="s">
        <v>3848</v>
      </c>
      <c r="AG604" s="51" t="s">
        <v>3849</v>
      </c>
      <c r="AH604" s="52" t="s">
        <v>3830</v>
      </c>
      <c r="AI604" s="53"/>
      <c r="AJ604" s="47"/>
      <c r="AK604" s="47" t="s">
        <v>2855</v>
      </c>
      <c r="AL604" s="50"/>
      <c r="AM604" s="47" t="s">
        <v>3850</v>
      </c>
      <c r="AN604" s="50">
        <v>45046</v>
      </c>
      <c r="AO604" s="47" t="s">
        <v>3832</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3851</v>
      </c>
      <c r="X605" s="48">
        <v>610000</v>
      </c>
      <c r="Y605" s="49"/>
      <c r="Z605" s="50"/>
      <c r="AA605" s="47"/>
      <c r="AB605" s="50"/>
      <c r="AC605" s="47"/>
      <c r="AD605" s="47" t="s">
        <v>2855</v>
      </c>
      <c r="AE605" s="47" t="s">
        <v>2855</v>
      </c>
      <c r="AF605" s="47" t="s">
        <v>3852</v>
      </c>
      <c r="AG605" s="51" t="s">
        <v>3751</v>
      </c>
      <c r="AH605" s="52" t="s">
        <v>3830</v>
      </c>
      <c r="AI605" s="53"/>
      <c r="AJ605" s="47"/>
      <c r="AK605" s="47" t="s">
        <v>2855</v>
      </c>
      <c r="AL605" s="50"/>
      <c r="AM605" s="47" t="s">
        <v>3853</v>
      </c>
      <c r="AN605" s="50">
        <v>45050</v>
      </c>
      <c r="AO605" s="47" t="s">
        <v>3832</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3854</v>
      </c>
      <c r="X606" s="48">
        <v>60000</v>
      </c>
      <c r="Y606" s="49"/>
      <c r="Z606" s="50"/>
      <c r="AA606" s="47"/>
      <c r="AB606" s="50"/>
      <c r="AC606" s="47"/>
      <c r="AD606" s="47" t="s">
        <v>2855</v>
      </c>
      <c r="AE606" s="47" t="s">
        <v>2855</v>
      </c>
      <c r="AF606" s="47" t="s">
        <v>3855</v>
      </c>
      <c r="AG606" s="51" t="s">
        <v>3839</v>
      </c>
      <c r="AH606" s="52" t="s">
        <v>3830</v>
      </c>
      <c r="AI606" s="53"/>
      <c r="AJ606" s="47"/>
      <c r="AK606" s="47" t="s">
        <v>2855</v>
      </c>
      <c r="AL606" s="50"/>
      <c r="AM606" s="47" t="s">
        <v>3856</v>
      </c>
      <c r="AN606" s="50">
        <v>45053</v>
      </c>
      <c r="AO606" s="47" t="s">
        <v>3832</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3857</v>
      </c>
      <c r="X607" s="48">
        <v>500000</v>
      </c>
      <c r="Y607" s="49"/>
      <c r="Z607" s="50"/>
      <c r="AA607" s="47"/>
      <c r="AB607" s="50"/>
      <c r="AC607" s="47"/>
      <c r="AD607" s="47" t="s">
        <v>2855</v>
      </c>
      <c r="AE607" s="47" t="s">
        <v>2855</v>
      </c>
      <c r="AF607" s="47" t="s">
        <v>3858</v>
      </c>
      <c r="AG607" s="51" t="s">
        <v>3859</v>
      </c>
      <c r="AH607" s="52" t="s">
        <v>3830</v>
      </c>
      <c r="AI607" s="53"/>
      <c r="AJ607" s="47"/>
      <c r="AK607" s="47" t="s">
        <v>2855</v>
      </c>
      <c r="AL607" s="50"/>
      <c r="AM607" s="47" t="s">
        <v>3860</v>
      </c>
      <c r="AN607" s="50">
        <v>45054</v>
      </c>
      <c r="AO607" s="47" t="s">
        <v>3832</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3861</v>
      </c>
      <c r="X608" s="48">
        <v>227400</v>
      </c>
      <c r="Y608" s="49"/>
      <c r="Z608" s="50"/>
      <c r="AA608" s="47"/>
      <c r="AB608" s="50"/>
      <c r="AC608" s="47"/>
      <c r="AD608" s="47" t="s">
        <v>2855</v>
      </c>
      <c r="AE608" s="47" t="s">
        <v>2855</v>
      </c>
      <c r="AF608" s="47" t="s">
        <v>3862</v>
      </c>
      <c r="AG608" s="51" t="s">
        <v>3863</v>
      </c>
      <c r="AH608" s="52" t="s">
        <v>3830</v>
      </c>
      <c r="AI608" s="53"/>
      <c r="AJ608" s="47"/>
      <c r="AK608" s="47" t="s">
        <v>2855</v>
      </c>
      <c r="AL608" s="50"/>
      <c r="AM608" s="47" t="s">
        <v>3864</v>
      </c>
      <c r="AN608" s="50">
        <v>45055</v>
      </c>
      <c r="AO608" s="47" t="s">
        <v>3832</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3865</v>
      </c>
      <c r="X609" s="48">
        <v>248400</v>
      </c>
      <c r="Y609" s="49"/>
      <c r="Z609" s="50"/>
      <c r="AA609" s="47"/>
      <c r="AB609" s="50"/>
      <c r="AC609" s="47"/>
      <c r="AD609" s="47" t="s">
        <v>2855</v>
      </c>
      <c r="AE609" s="47" t="s">
        <v>2855</v>
      </c>
      <c r="AF609" s="47" t="s">
        <v>3866</v>
      </c>
      <c r="AG609" s="51" t="s">
        <v>3655</v>
      </c>
      <c r="AH609" s="52" t="s">
        <v>3830</v>
      </c>
      <c r="AI609" s="53"/>
      <c r="AJ609" s="47"/>
      <c r="AK609" s="47" t="s">
        <v>2855</v>
      </c>
      <c r="AL609" s="50"/>
      <c r="AM609" s="47" t="s">
        <v>3867</v>
      </c>
      <c r="AN609" s="50">
        <v>45048</v>
      </c>
      <c r="AO609" s="47" t="s">
        <v>3832</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3868</v>
      </c>
      <c r="X610" s="48">
        <v>972000</v>
      </c>
      <c r="Y610" s="49"/>
      <c r="Z610" s="50"/>
      <c r="AA610" s="47"/>
      <c r="AB610" s="50"/>
      <c r="AC610" s="47"/>
      <c r="AD610" s="47" t="s">
        <v>2855</v>
      </c>
      <c r="AE610" s="47" t="s">
        <v>2855</v>
      </c>
      <c r="AF610" s="47" t="s">
        <v>3869</v>
      </c>
      <c r="AG610" s="51" t="s">
        <v>3677</v>
      </c>
      <c r="AH610" s="52" t="s">
        <v>3830</v>
      </c>
      <c r="AI610" s="53"/>
      <c r="AJ610" s="47"/>
      <c r="AK610" s="47" t="s">
        <v>2855</v>
      </c>
      <c r="AL610" s="50"/>
      <c r="AM610" s="47" t="s">
        <v>3870</v>
      </c>
      <c r="AN610" s="50">
        <v>45029</v>
      </c>
      <c r="AO610" s="47" t="s">
        <v>3832</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3871</v>
      </c>
      <c r="X611" s="48">
        <v>2934000</v>
      </c>
      <c r="Y611" s="49"/>
      <c r="Z611" s="50"/>
      <c r="AA611" s="47"/>
      <c r="AB611" s="50"/>
      <c r="AC611" s="47"/>
      <c r="AD611" s="47" t="s">
        <v>2855</v>
      </c>
      <c r="AE611" s="47" t="s">
        <v>2855</v>
      </c>
      <c r="AF611" s="47" t="s">
        <v>3872</v>
      </c>
      <c r="AG611" s="51" t="s">
        <v>3671</v>
      </c>
      <c r="AH611" s="52" t="s">
        <v>3830</v>
      </c>
      <c r="AI611" s="53"/>
      <c r="AJ611" s="47"/>
      <c r="AK611" s="47" t="s">
        <v>2855</v>
      </c>
      <c r="AL611" s="50"/>
      <c r="AM611" s="47" t="s">
        <v>3873</v>
      </c>
      <c r="AN611" s="50">
        <v>45033</v>
      </c>
      <c r="AO611" s="47" t="s">
        <v>3832</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3874</v>
      </c>
      <c r="X612" s="48">
        <v>2679000</v>
      </c>
      <c r="Y612" s="49"/>
      <c r="Z612" s="50"/>
      <c r="AA612" s="47"/>
      <c r="AB612" s="50"/>
      <c r="AC612" s="47"/>
      <c r="AD612" s="47" t="s">
        <v>2855</v>
      </c>
      <c r="AE612" s="47" t="s">
        <v>2855</v>
      </c>
      <c r="AF612" s="47" t="s">
        <v>3875</v>
      </c>
      <c r="AG612" s="51" t="s">
        <v>3738</v>
      </c>
      <c r="AH612" s="52" t="s">
        <v>3830</v>
      </c>
      <c r="AI612" s="53"/>
      <c r="AJ612" s="47"/>
      <c r="AK612" s="47" t="s">
        <v>2855</v>
      </c>
      <c r="AL612" s="50"/>
      <c r="AM612" s="47" t="s">
        <v>3876</v>
      </c>
      <c r="AN612" s="50">
        <v>45049</v>
      </c>
      <c r="AO612" s="47" t="s">
        <v>3832</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3877</v>
      </c>
      <c r="X613" s="48">
        <v>1320000</v>
      </c>
      <c r="Y613" s="49"/>
      <c r="Z613" s="50"/>
      <c r="AA613" s="47"/>
      <c r="AB613" s="50"/>
      <c r="AC613" s="47"/>
      <c r="AD613" s="47" t="s">
        <v>2855</v>
      </c>
      <c r="AE613" s="47" t="s">
        <v>2855</v>
      </c>
      <c r="AF613" s="47" t="s">
        <v>3878</v>
      </c>
      <c r="AG613" s="51" t="s">
        <v>3738</v>
      </c>
      <c r="AH613" s="52" t="s">
        <v>3830</v>
      </c>
      <c r="AI613" s="53"/>
      <c r="AJ613" s="47"/>
      <c r="AK613" s="47" t="s">
        <v>2855</v>
      </c>
      <c r="AL613" s="50"/>
      <c r="AM613" s="47" t="s">
        <v>3879</v>
      </c>
      <c r="AN613" s="50">
        <v>45049</v>
      </c>
      <c r="AO613" s="47" t="s">
        <v>3832</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3880</v>
      </c>
      <c r="X614" s="48">
        <v>1750000</v>
      </c>
      <c r="Y614" s="49"/>
      <c r="Z614" s="50"/>
      <c r="AA614" s="47"/>
      <c r="AB614" s="50"/>
      <c r="AC614" s="47"/>
      <c r="AD614" s="47" t="s">
        <v>2855</v>
      </c>
      <c r="AE614" s="47" t="s">
        <v>2855</v>
      </c>
      <c r="AF614" s="47" t="s">
        <v>3881</v>
      </c>
      <c r="AG614" s="51" t="s">
        <v>3601</v>
      </c>
      <c r="AH614" s="52" t="s">
        <v>3830</v>
      </c>
      <c r="AI614" s="53"/>
      <c r="AJ614" s="47"/>
      <c r="AK614" s="47" t="s">
        <v>2855</v>
      </c>
      <c r="AL614" s="50"/>
      <c r="AM614" s="47" t="s">
        <v>3882</v>
      </c>
      <c r="AN614" s="50">
        <v>45034</v>
      </c>
      <c r="AO614" s="47" t="s">
        <v>3832</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3883</v>
      </c>
      <c r="X615" s="48">
        <v>5450000</v>
      </c>
      <c r="Y615" s="49"/>
      <c r="Z615" s="50"/>
      <c r="AA615" s="47"/>
      <c r="AB615" s="50"/>
      <c r="AC615" s="47"/>
      <c r="AD615" s="47" t="s">
        <v>2855</v>
      </c>
      <c r="AE615" s="47" t="s">
        <v>2855</v>
      </c>
      <c r="AF615" s="47" t="s">
        <v>3884</v>
      </c>
      <c r="AG615" s="51" t="s">
        <v>3759</v>
      </c>
      <c r="AH615" s="52" t="s">
        <v>3830</v>
      </c>
      <c r="AI615" s="53"/>
      <c r="AJ615" s="47"/>
      <c r="AK615" s="47" t="s">
        <v>2855</v>
      </c>
      <c r="AL615" s="50"/>
      <c r="AM615" s="47" t="s">
        <v>3885</v>
      </c>
      <c r="AN615" s="50">
        <v>45051</v>
      </c>
      <c r="AO615" s="47" t="s">
        <v>3832</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3883</v>
      </c>
      <c r="X616" s="48">
        <v>6000000</v>
      </c>
      <c r="Y616" s="49"/>
      <c r="Z616" s="50"/>
      <c r="AA616" s="47"/>
      <c r="AB616" s="50"/>
      <c r="AC616" s="47"/>
      <c r="AD616" s="47" t="s">
        <v>2855</v>
      </c>
      <c r="AE616" s="47" t="s">
        <v>2855</v>
      </c>
      <c r="AF616" s="47" t="s">
        <v>3884</v>
      </c>
      <c r="AG616" s="51" t="s">
        <v>3759</v>
      </c>
      <c r="AH616" s="52" t="s">
        <v>3830</v>
      </c>
      <c r="AI616" s="53"/>
      <c r="AJ616" s="47"/>
      <c r="AK616" s="47" t="s">
        <v>2855</v>
      </c>
      <c r="AL616" s="50"/>
      <c r="AM616" s="47" t="s">
        <v>3885</v>
      </c>
      <c r="AN616" s="50">
        <v>45051</v>
      </c>
      <c r="AO616" s="47" t="s">
        <v>3832</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3886</v>
      </c>
      <c r="V617" s="47" t="s">
        <v>3887</v>
      </c>
      <c r="W617" s="47" t="s">
        <v>3883</v>
      </c>
      <c r="X617" s="48">
        <v>5450000</v>
      </c>
      <c r="Y617" s="49"/>
      <c r="Z617" s="50"/>
      <c r="AA617" s="47"/>
      <c r="AB617" s="50"/>
      <c r="AC617" s="47"/>
      <c r="AD617" s="47" t="s">
        <v>2855</v>
      </c>
      <c r="AE617" s="47" t="s">
        <v>2855</v>
      </c>
      <c r="AF617" s="47" t="s">
        <v>3884</v>
      </c>
      <c r="AG617" s="51" t="s">
        <v>3759</v>
      </c>
      <c r="AH617" s="52" t="s">
        <v>3830</v>
      </c>
      <c r="AI617" s="53"/>
      <c r="AJ617" s="47"/>
      <c r="AK617" s="47" t="s">
        <v>2855</v>
      </c>
      <c r="AL617" s="50"/>
      <c r="AM617" s="47" t="s">
        <v>3885</v>
      </c>
      <c r="AN617" s="50">
        <v>45051</v>
      </c>
      <c r="AO617" s="47" t="s">
        <v>3832</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3888</v>
      </c>
      <c r="X618" s="48">
        <v>800000</v>
      </c>
      <c r="Y618" s="49"/>
      <c r="Z618" s="50"/>
      <c r="AA618" s="47"/>
      <c r="AB618" s="50"/>
      <c r="AC618" s="47"/>
      <c r="AD618" s="47" t="s">
        <v>2855</v>
      </c>
      <c r="AE618" s="47" t="s">
        <v>2855</v>
      </c>
      <c r="AF618" s="47" t="s">
        <v>3889</v>
      </c>
      <c r="AG618" s="51" t="s">
        <v>3859</v>
      </c>
      <c r="AH618" s="52" t="s">
        <v>3830</v>
      </c>
      <c r="AI618" s="53"/>
      <c r="AJ618" s="47"/>
      <c r="AK618" s="47" t="s">
        <v>2855</v>
      </c>
      <c r="AL618" s="50"/>
      <c r="AM618" s="47" t="s">
        <v>3890</v>
      </c>
      <c r="AN618" s="50">
        <v>45054</v>
      </c>
      <c r="AO618" s="47" t="s">
        <v>3832</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3888</v>
      </c>
      <c r="X619" s="48">
        <v>880000</v>
      </c>
      <c r="Y619" s="49"/>
      <c r="Z619" s="50"/>
      <c r="AA619" s="47"/>
      <c r="AB619" s="50"/>
      <c r="AC619" s="47"/>
      <c r="AD619" s="47" t="s">
        <v>2855</v>
      </c>
      <c r="AE619" s="47" t="s">
        <v>2855</v>
      </c>
      <c r="AF619" s="47" t="s">
        <v>3889</v>
      </c>
      <c r="AG619" s="51" t="s">
        <v>3859</v>
      </c>
      <c r="AH619" s="52" t="s">
        <v>3830</v>
      </c>
      <c r="AI619" s="53"/>
      <c r="AJ619" s="47"/>
      <c r="AK619" s="47" t="s">
        <v>2855</v>
      </c>
      <c r="AL619" s="50"/>
      <c r="AM619" s="47" t="s">
        <v>3890</v>
      </c>
      <c r="AN619" s="50">
        <v>45054</v>
      </c>
      <c r="AO619" s="47" t="s">
        <v>3832</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3888</v>
      </c>
      <c r="X620" s="48">
        <v>999000</v>
      </c>
      <c r="Y620" s="49"/>
      <c r="Z620" s="50"/>
      <c r="AA620" s="47"/>
      <c r="AB620" s="50"/>
      <c r="AC620" s="47"/>
      <c r="AD620" s="47" t="s">
        <v>2855</v>
      </c>
      <c r="AE620" s="47" t="s">
        <v>2855</v>
      </c>
      <c r="AF620" s="47" t="s">
        <v>3891</v>
      </c>
      <c r="AG620" s="51" t="s">
        <v>3863</v>
      </c>
      <c r="AH620" s="52" t="s">
        <v>3830</v>
      </c>
      <c r="AI620" s="53"/>
      <c r="AJ620" s="47"/>
      <c r="AK620" s="47" t="s">
        <v>2855</v>
      </c>
      <c r="AL620" s="50"/>
      <c r="AM620" s="47" t="s">
        <v>3892</v>
      </c>
      <c r="AN620" s="50">
        <v>45055</v>
      </c>
      <c r="AO620" s="47" t="s">
        <v>3832</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3893</v>
      </c>
      <c r="X621" s="48">
        <v>4950000</v>
      </c>
      <c r="Y621" s="49"/>
      <c r="Z621" s="50"/>
      <c r="AA621" s="47"/>
      <c r="AB621" s="50"/>
      <c r="AC621" s="47"/>
      <c r="AD621" s="47" t="s">
        <v>2855</v>
      </c>
      <c r="AE621" s="47" t="s">
        <v>2855</v>
      </c>
      <c r="AF621" s="47" t="s">
        <v>3894</v>
      </c>
      <c r="AG621" s="51" t="s">
        <v>3655</v>
      </c>
      <c r="AH621" s="52" t="s">
        <v>3830</v>
      </c>
      <c r="AI621" s="53"/>
      <c r="AJ621" s="47"/>
      <c r="AK621" s="47" t="s">
        <v>2855</v>
      </c>
      <c r="AL621" s="50"/>
      <c r="AM621" s="47" t="s">
        <v>3895</v>
      </c>
      <c r="AN621" s="50">
        <v>45048</v>
      </c>
      <c r="AO621" s="47" t="s">
        <v>3832</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3896</v>
      </c>
      <c r="V622" s="47" t="s">
        <v>3897</v>
      </c>
      <c r="W622" s="47" t="s">
        <v>3898</v>
      </c>
      <c r="X622" s="48">
        <v>50000000</v>
      </c>
      <c r="Y622" s="49"/>
      <c r="Z622" s="50"/>
      <c r="AA622" s="47"/>
      <c r="AB622" s="50"/>
      <c r="AC622" s="47"/>
      <c r="AD622" s="47" t="s">
        <v>2855</v>
      </c>
      <c r="AE622" s="47" t="s">
        <v>2855</v>
      </c>
      <c r="AF622" s="47" t="s">
        <v>3899</v>
      </c>
      <c r="AG622" s="51" t="s">
        <v>3900</v>
      </c>
      <c r="AH622" s="52" t="s">
        <v>3830</v>
      </c>
      <c r="AI622" s="53"/>
      <c r="AJ622" s="47"/>
      <c r="AK622" s="47" t="s">
        <v>2855</v>
      </c>
      <c r="AL622" s="50"/>
      <c r="AM622" s="47" t="s">
        <v>3901</v>
      </c>
      <c r="AN622" s="50">
        <v>45071</v>
      </c>
      <c r="AO622" s="47" t="s">
        <v>3832</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3902</v>
      </c>
      <c r="S623" s="47" t="s">
        <v>271</v>
      </c>
      <c r="T623" s="47" t="s">
        <v>33</v>
      </c>
      <c r="U623" s="47" t="s">
        <v>681</v>
      </c>
      <c r="V623" s="47" t="s">
        <v>3903</v>
      </c>
      <c r="W623" s="47" t="s">
        <v>3904</v>
      </c>
      <c r="X623" s="48">
        <v>1497500</v>
      </c>
      <c r="Y623" s="49"/>
      <c r="Z623" s="50"/>
      <c r="AA623" s="47"/>
      <c r="AB623" s="50"/>
      <c r="AC623" s="47"/>
      <c r="AD623" s="47" t="s">
        <v>2855</v>
      </c>
      <c r="AE623" s="47" t="s">
        <v>2855</v>
      </c>
      <c r="AF623" s="47" t="s">
        <v>3905</v>
      </c>
      <c r="AG623" s="51" t="s">
        <v>3776</v>
      </c>
      <c r="AH623" s="52" t="s">
        <v>3830</v>
      </c>
      <c r="AI623" s="53"/>
      <c r="AJ623" s="47"/>
      <c r="AK623" s="47" t="s">
        <v>2855</v>
      </c>
      <c r="AL623" s="50"/>
      <c r="AM623" s="47" t="s">
        <v>3906</v>
      </c>
      <c r="AN623" s="50">
        <v>45061</v>
      </c>
      <c r="AO623" s="47" t="s">
        <v>3832</v>
      </c>
      <c r="AP623" s="47" t="s">
        <v>483</v>
      </c>
      <c r="AQ623" s="47" t="s">
        <v>39</v>
      </c>
      <c r="AR623" s="47" t="s">
        <v>272</v>
      </c>
      <c r="AS623" s="47" t="s">
        <v>484</v>
      </c>
      <c r="AT623" s="47" t="s">
        <v>3907</v>
      </c>
      <c r="AU623" s="47" t="s">
        <v>3908</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3902</v>
      </c>
      <c r="S624" s="47" t="s">
        <v>271</v>
      </c>
      <c r="T624" s="47" t="s">
        <v>33</v>
      </c>
      <c r="U624" s="47" t="s">
        <v>90</v>
      </c>
      <c r="V624" s="47" t="s">
        <v>3909</v>
      </c>
      <c r="W624" s="47" t="s">
        <v>3910</v>
      </c>
      <c r="X624" s="48">
        <v>1500000</v>
      </c>
      <c r="Y624" s="49"/>
      <c r="Z624" s="50"/>
      <c r="AA624" s="47"/>
      <c r="AB624" s="50"/>
      <c r="AC624" s="47"/>
      <c r="AD624" s="47" t="s">
        <v>2855</v>
      </c>
      <c r="AE624" s="47" t="s">
        <v>2855</v>
      </c>
      <c r="AF624" s="47" t="s">
        <v>3911</v>
      </c>
      <c r="AG624" s="51" t="s">
        <v>3796</v>
      </c>
      <c r="AH624" s="52" t="s">
        <v>3830</v>
      </c>
      <c r="AI624" s="53"/>
      <c r="AJ624" s="47"/>
      <c r="AK624" s="47" t="s">
        <v>2855</v>
      </c>
      <c r="AL624" s="50"/>
      <c r="AM624" s="47" t="s">
        <v>3912</v>
      </c>
      <c r="AN624" s="50">
        <v>45065</v>
      </c>
      <c r="AO624" s="47" t="s">
        <v>3832</v>
      </c>
      <c r="AP624" s="47" t="s">
        <v>483</v>
      </c>
      <c r="AQ624" s="47" t="s">
        <v>39</v>
      </c>
      <c r="AR624" s="47" t="s">
        <v>272</v>
      </c>
      <c r="AS624" s="47" t="s">
        <v>484</v>
      </c>
      <c r="AT624" s="47" t="s">
        <v>3907</v>
      </c>
      <c r="AU624" s="47" t="s">
        <v>3908</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3902</v>
      </c>
      <c r="S625" s="47" t="s">
        <v>271</v>
      </c>
      <c r="T625" s="47" t="s">
        <v>33</v>
      </c>
      <c r="U625" s="47" t="s">
        <v>89</v>
      </c>
      <c r="V625" s="47" t="s">
        <v>3913</v>
      </c>
      <c r="W625" s="47" t="s">
        <v>3914</v>
      </c>
      <c r="X625" s="48">
        <v>1000000</v>
      </c>
      <c r="Y625" s="49"/>
      <c r="Z625" s="50"/>
      <c r="AA625" s="47"/>
      <c r="AB625" s="50"/>
      <c r="AC625" s="47"/>
      <c r="AD625" s="47" t="s">
        <v>2855</v>
      </c>
      <c r="AE625" s="47" t="s">
        <v>2855</v>
      </c>
      <c r="AF625" s="47" t="s">
        <v>3915</v>
      </c>
      <c r="AG625" s="51" t="s">
        <v>3900</v>
      </c>
      <c r="AH625" s="52" t="s">
        <v>3830</v>
      </c>
      <c r="AI625" s="53"/>
      <c r="AJ625" s="47"/>
      <c r="AK625" s="47" t="s">
        <v>2855</v>
      </c>
      <c r="AL625" s="50"/>
      <c r="AM625" s="47" t="s">
        <v>3916</v>
      </c>
      <c r="AN625" s="50">
        <v>45071</v>
      </c>
      <c r="AO625" s="47" t="s">
        <v>3832</v>
      </c>
      <c r="AP625" s="47" t="s">
        <v>483</v>
      </c>
      <c r="AQ625" s="47" t="s">
        <v>39</v>
      </c>
      <c r="AR625" s="47" t="s">
        <v>272</v>
      </c>
      <c r="AS625" s="47" t="s">
        <v>484</v>
      </c>
      <c r="AT625" s="47" t="s">
        <v>3907</v>
      </c>
      <c r="AU625" s="47" t="s">
        <v>3908</v>
      </c>
      <c r="AV625" s="47" t="s">
        <v>35</v>
      </c>
      <c r="AW625" s="47" t="s">
        <v>65</v>
      </c>
      <c r="AX625" s="47" t="s">
        <v>88</v>
      </c>
      <c r="AY625" s="48">
        <v>0</v>
      </c>
      <c r="AZ625" s="48">
        <v>0</v>
      </c>
      <c r="BA625" s="48">
        <v>0</v>
      </c>
      <c r="BB625" s="48">
        <v>0</v>
      </c>
      <c r="BC625" s="48">
        <v>0</v>
      </c>
    </row>
    <row r="626" spans="1:55" x14ac:dyDescent="0.3">
      <c r="A626" s="47" t="s">
        <v>465</v>
      </c>
      <c r="B626" s="47" t="s">
        <v>466</v>
      </c>
      <c r="C626" s="47" t="s">
        <v>467</v>
      </c>
      <c r="D626" s="47" t="s">
        <v>468</v>
      </c>
      <c r="E626" s="47" t="s">
        <v>469</v>
      </c>
      <c r="F626" s="47" t="s">
        <v>470</v>
      </c>
      <c r="G626" s="47" t="s">
        <v>558</v>
      </c>
      <c r="H626" s="47" t="s">
        <v>57</v>
      </c>
      <c r="I626" s="47" t="s">
        <v>559</v>
      </c>
      <c r="J626" s="47" t="s">
        <v>58</v>
      </c>
      <c r="K626" s="47" t="s">
        <v>560</v>
      </c>
      <c r="L626" s="47" t="s">
        <v>59</v>
      </c>
      <c r="M626" s="47" t="s">
        <v>768</v>
      </c>
      <c r="N626" s="47" t="s">
        <v>94</v>
      </c>
      <c r="O626" s="47" t="s">
        <v>940</v>
      </c>
      <c r="P626" s="47" t="s">
        <v>941</v>
      </c>
      <c r="Q626" s="47" t="s">
        <v>503</v>
      </c>
      <c r="R626" s="47" t="s">
        <v>95</v>
      </c>
      <c r="S626" s="47" t="s">
        <v>271</v>
      </c>
      <c r="T626" s="47" t="s">
        <v>33</v>
      </c>
      <c r="U626" s="47" t="s">
        <v>354</v>
      </c>
      <c r="V626" s="47" t="s">
        <v>3045</v>
      </c>
      <c r="W626" s="47" t="s">
        <v>3972</v>
      </c>
      <c r="X626" s="48">
        <v>909000</v>
      </c>
      <c r="Y626" s="49"/>
      <c r="Z626" s="50"/>
      <c r="AA626" s="47"/>
      <c r="AB626" s="50"/>
      <c r="AC626" s="47"/>
      <c r="AD626" s="47" t="s">
        <v>4111</v>
      </c>
      <c r="AE626" s="47" t="s">
        <v>4112</v>
      </c>
      <c r="AF626" s="47" t="s">
        <v>3973</v>
      </c>
      <c r="AG626" s="51" t="s">
        <v>3974</v>
      </c>
      <c r="AH626" s="52" t="s">
        <v>3975</v>
      </c>
      <c r="AI626" s="53"/>
      <c r="AJ626" s="47"/>
      <c r="AK626" s="47" t="s">
        <v>4113</v>
      </c>
      <c r="AL626" s="50">
        <v>45103</v>
      </c>
      <c r="AM626" s="47" t="s">
        <v>3976</v>
      </c>
      <c r="AN626" s="50">
        <v>45062</v>
      </c>
      <c r="AO626" s="47" t="s">
        <v>4114</v>
      </c>
      <c r="AP626" s="47" t="s">
        <v>483</v>
      </c>
      <c r="AQ626" s="47" t="s">
        <v>39</v>
      </c>
      <c r="AR626" s="47" t="s">
        <v>272</v>
      </c>
      <c r="AS626" s="47" t="s">
        <v>484</v>
      </c>
      <c r="AT626" s="47" t="s">
        <v>1970</v>
      </c>
      <c r="AU626" s="47" t="s">
        <v>1450</v>
      </c>
      <c r="AV626" s="47" t="s">
        <v>35</v>
      </c>
      <c r="AW626" s="47" t="s">
        <v>82</v>
      </c>
      <c r="AX626" s="47" t="s">
        <v>96</v>
      </c>
      <c r="AY626" s="48">
        <v>0</v>
      </c>
      <c r="AZ626" s="48">
        <v>0</v>
      </c>
      <c r="BA626" s="48">
        <v>0</v>
      </c>
      <c r="BB626" s="48">
        <v>0</v>
      </c>
      <c r="BC626" s="48">
        <v>0</v>
      </c>
    </row>
    <row r="627" spans="1:55" x14ac:dyDescent="0.3">
      <c r="A627" s="47" t="s">
        <v>465</v>
      </c>
      <c r="B627" s="47" t="s">
        <v>466</v>
      </c>
      <c r="C627" s="47" t="s">
        <v>467</v>
      </c>
      <c r="D627" s="47" t="s">
        <v>468</v>
      </c>
      <c r="E627" s="47" t="s">
        <v>469</v>
      </c>
      <c r="F627" s="47" t="s">
        <v>470</v>
      </c>
      <c r="G627" s="47" t="s">
        <v>558</v>
      </c>
      <c r="H627" s="47" t="s">
        <v>57</v>
      </c>
      <c r="I627" s="47" t="s">
        <v>559</v>
      </c>
      <c r="J627" s="47" t="s">
        <v>58</v>
      </c>
      <c r="K627" s="47" t="s">
        <v>560</v>
      </c>
      <c r="L627" s="47" t="s">
        <v>59</v>
      </c>
      <c r="M627" s="47" t="s">
        <v>768</v>
      </c>
      <c r="N627" s="47" t="s">
        <v>94</v>
      </c>
      <c r="O627" s="47" t="s">
        <v>940</v>
      </c>
      <c r="P627" s="47" t="s">
        <v>941</v>
      </c>
      <c r="Q627" s="47" t="s">
        <v>503</v>
      </c>
      <c r="R627" s="47" t="s">
        <v>95</v>
      </c>
      <c r="S627" s="47" t="s">
        <v>271</v>
      </c>
      <c r="T627" s="47" t="s">
        <v>33</v>
      </c>
      <c r="U627" s="47" t="s">
        <v>354</v>
      </c>
      <c r="V627" s="47" t="s">
        <v>3045</v>
      </c>
      <c r="W627" s="47" t="s">
        <v>3977</v>
      </c>
      <c r="X627" s="48">
        <v>317600</v>
      </c>
      <c r="Y627" s="49"/>
      <c r="Z627" s="50"/>
      <c r="AA627" s="47"/>
      <c r="AB627" s="50"/>
      <c r="AC627" s="47"/>
      <c r="AD627" s="47" t="s">
        <v>4115</v>
      </c>
      <c r="AE627" s="47" t="s">
        <v>4112</v>
      </c>
      <c r="AF627" s="47" t="s">
        <v>3978</v>
      </c>
      <c r="AG627" s="51" t="s">
        <v>3780</v>
      </c>
      <c r="AH627" s="52" t="s">
        <v>3975</v>
      </c>
      <c r="AI627" s="53"/>
      <c r="AJ627" s="47"/>
      <c r="AK627" s="47" t="s">
        <v>4069</v>
      </c>
      <c r="AL627" s="50">
        <v>45103</v>
      </c>
      <c r="AM627" s="47" t="s">
        <v>3979</v>
      </c>
      <c r="AN627" s="50">
        <v>45063</v>
      </c>
      <c r="AO627" s="47" t="s">
        <v>4114</v>
      </c>
      <c r="AP627" s="47" t="s">
        <v>483</v>
      </c>
      <c r="AQ627" s="47" t="s">
        <v>39</v>
      </c>
      <c r="AR627" s="47" t="s">
        <v>272</v>
      </c>
      <c r="AS627" s="47" t="s">
        <v>484</v>
      </c>
      <c r="AT627" s="47" t="s">
        <v>1970</v>
      </c>
      <c r="AU627" s="47" t="s">
        <v>1450</v>
      </c>
      <c r="AV627" s="47" t="s">
        <v>35</v>
      </c>
      <c r="AW627" s="47" t="s">
        <v>82</v>
      </c>
      <c r="AX627" s="47" t="s">
        <v>96</v>
      </c>
      <c r="AY627" s="48">
        <v>0</v>
      </c>
      <c r="AZ627" s="48">
        <v>0</v>
      </c>
      <c r="BA627" s="48">
        <v>0</v>
      </c>
      <c r="BB627" s="48">
        <v>0</v>
      </c>
      <c r="BC627" s="48">
        <v>0</v>
      </c>
    </row>
    <row r="628" spans="1:55" x14ac:dyDescent="0.3">
      <c r="A628" s="47" t="s">
        <v>465</v>
      </c>
      <c r="B628" s="47" t="s">
        <v>466</v>
      </c>
      <c r="C628" s="47" t="s">
        <v>467</v>
      </c>
      <c r="D628" s="47" t="s">
        <v>468</v>
      </c>
      <c r="E628" s="47" t="s">
        <v>469</v>
      </c>
      <c r="F628" s="47" t="s">
        <v>470</v>
      </c>
      <c r="G628" s="47" t="s">
        <v>558</v>
      </c>
      <c r="H628" s="47" t="s">
        <v>57</v>
      </c>
      <c r="I628" s="47" t="s">
        <v>559</v>
      </c>
      <c r="J628" s="47" t="s">
        <v>58</v>
      </c>
      <c r="K628" s="47" t="s">
        <v>560</v>
      </c>
      <c r="L628" s="47" t="s">
        <v>59</v>
      </c>
      <c r="M628" s="47" t="s">
        <v>768</v>
      </c>
      <c r="N628" s="47" t="s">
        <v>94</v>
      </c>
      <c r="O628" s="47" t="s">
        <v>940</v>
      </c>
      <c r="P628" s="47" t="s">
        <v>941</v>
      </c>
      <c r="Q628" s="47" t="s">
        <v>503</v>
      </c>
      <c r="R628" s="47" t="s">
        <v>95</v>
      </c>
      <c r="S628" s="47" t="s">
        <v>271</v>
      </c>
      <c r="T628" s="47" t="s">
        <v>33</v>
      </c>
      <c r="U628" s="47" t="s">
        <v>354</v>
      </c>
      <c r="V628" s="47" t="s">
        <v>3045</v>
      </c>
      <c r="W628" s="47" t="s">
        <v>3980</v>
      </c>
      <c r="X628" s="48">
        <v>864000</v>
      </c>
      <c r="Y628" s="49"/>
      <c r="Z628" s="50"/>
      <c r="AA628" s="47"/>
      <c r="AB628" s="50"/>
      <c r="AC628" s="47"/>
      <c r="AD628" s="47" t="s">
        <v>4116</v>
      </c>
      <c r="AE628" s="47" t="s">
        <v>4112</v>
      </c>
      <c r="AF628" s="47" t="s">
        <v>3981</v>
      </c>
      <c r="AG628" s="51" t="s">
        <v>3780</v>
      </c>
      <c r="AH628" s="52" t="s">
        <v>3975</v>
      </c>
      <c r="AI628" s="53"/>
      <c r="AJ628" s="47"/>
      <c r="AK628" s="47" t="s">
        <v>4073</v>
      </c>
      <c r="AL628" s="50">
        <v>45103</v>
      </c>
      <c r="AM628" s="47" t="s">
        <v>3982</v>
      </c>
      <c r="AN628" s="50">
        <v>45063</v>
      </c>
      <c r="AO628" s="47" t="s">
        <v>4114</v>
      </c>
      <c r="AP628" s="47" t="s">
        <v>483</v>
      </c>
      <c r="AQ628" s="47" t="s">
        <v>39</v>
      </c>
      <c r="AR628" s="47" t="s">
        <v>272</v>
      </c>
      <c r="AS628" s="47" t="s">
        <v>484</v>
      </c>
      <c r="AT628" s="47" t="s">
        <v>1970</v>
      </c>
      <c r="AU628" s="47" t="s">
        <v>1450</v>
      </c>
      <c r="AV628" s="47" t="s">
        <v>35</v>
      </c>
      <c r="AW628" s="47" t="s">
        <v>82</v>
      </c>
      <c r="AX628" s="47" t="s">
        <v>96</v>
      </c>
      <c r="AY628" s="48">
        <v>0</v>
      </c>
      <c r="AZ628" s="48">
        <v>0</v>
      </c>
      <c r="BA628" s="48">
        <v>0</v>
      </c>
      <c r="BB628" s="48">
        <v>0</v>
      </c>
      <c r="BC628" s="48">
        <v>0</v>
      </c>
    </row>
    <row r="629" spans="1:55" x14ac:dyDescent="0.3">
      <c r="A629" s="47" t="s">
        <v>465</v>
      </c>
      <c r="B629" s="47" t="s">
        <v>466</v>
      </c>
      <c r="C629" s="47" t="s">
        <v>467</v>
      </c>
      <c r="D629" s="47" t="s">
        <v>468</v>
      </c>
      <c r="E629" s="47" t="s">
        <v>469</v>
      </c>
      <c r="F629" s="47" t="s">
        <v>470</v>
      </c>
      <c r="G629" s="47" t="s">
        <v>558</v>
      </c>
      <c r="H629" s="47" t="s">
        <v>57</v>
      </c>
      <c r="I629" s="47" t="s">
        <v>559</v>
      </c>
      <c r="J629" s="47" t="s">
        <v>58</v>
      </c>
      <c r="K629" s="47" t="s">
        <v>560</v>
      </c>
      <c r="L629" s="47" t="s">
        <v>59</v>
      </c>
      <c r="M629" s="47" t="s">
        <v>561</v>
      </c>
      <c r="N629" s="47" t="s">
        <v>60</v>
      </c>
      <c r="O629" s="47" t="s">
        <v>562</v>
      </c>
      <c r="P629" s="47" t="s">
        <v>61</v>
      </c>
      <c r="Q629" s="47" t="s">
        <v>503</v>
      </c>
      <c r="R629" s="47" t="s">
        <v>563</v>
      </c>
      <c r="S629" s="47" t="s">
        <v>278</v>
      </c>
      <c r="T629" s="47" t="s">
        <v>216</v>
      </c>
      <c r="U629" s="47" t="s">
        <v>2517</v>
      </c>
      <c r="V629" s="47" t="s">
        <v>2518</v>
      </c>
      <c r="W629" s="47" t="s">
        <v>3983</v>
      </c>
      <c r="X629" s="48">
        <v>150000</v>
      </c>
      <c r="Y629" s="49"/>
      <c r="Z629" s="50"/>
      <c r="AA629" s="47"/>
      <c r="AB629" s="50"/>
      <c r="AC629" s="47"/>
      <c r="AD629" s="47" t="s">
        <v>4117</v>
      </c>
      <c r="AE629" s="47" t="s">
        <v>4112</v>
      </c>
      <c r="AF629" s="47" t="s">
        <v>3984</v>
      </c>
      <c r="AG629" s="51" t="s">
        <v>3067</v>
      </c>
      <c r="AH629" s="52" t="s">
        <v>3975</v>
      </c>
      <c r="AI629" s="53"/>
      <c r="AJ629" s="47"/>
      <c r="AK629" s="47" t="s">
        <v>4118</v>
      </c>
      <c r="AL629" s="50">
        <v>45103</v>
      </c>
      <c r="AM629" s="47" t="s">
        <v>3985</v>
      </c>
      <c r="AN629" s="50">
        <v>45019</v>
      </c>
      <c r="AO629" s="47" t="s">
        <v>4119</v>
      </c>
      <c r="AP629" s="47" t="s">
        <v>483</v>
      </c>
      <c r="AQ629" s="47" t="s">
        <v>39</v>
      </c>
      <c r="AR629" s="47" t="s">
        <v>495</v>
      </c>
      <c r="AS629" s="47" t="s">
        <v>484</v>
      </c>
      <c r="AT629" s="47" t="s">
        <v>384</v>
      </c>
      <c r="AU629" s="47" t="s">
        <v>227</v>
      </c>
      <c r="AV629" s="47" t="s">
        <v>35</v>
      </c>
      <c r="AW629" s="47" t="s">
        <v>65</v>
      </c>
      <c r="AX629" s="47" t="s">
        <v>66</v>
      </c>
      <c r="AY629" s="48">
        <v>0</v>
      </c>
      <c r="AZ629" s="48">
        <v>0</v>
      </c>
      <c r="BA629" s="48">
        <v>0</v>
      </c>
      <c r="BB629" s="48">
        <v>0</v>
      </c>
      <c r="BC629" s="48">
        <v>0</v>
      </c>
    </row>
    <row r="630" spans="1:55" x14ac:dyDescent="0.3">
      <c r="A630" s="47" t="s">
        <v>465</v>
      </c>
      <c r="B630" s="47" t="s">
        <v>466</v>
      </c>
      <c r="C630" s="47" t="s">
        <v>467</v>
      </c>
      <c r="D630" s="47" t="s">
        <v>468</v>
      </c>
      <c r="E630" s="47" t="s">
        <v>469</v>
      </c>
      <c r="F630" s="47" t="s">
        <v>470</v>
      </c>
      <c r="G630" s="47" t="s">
        <v>558</v>
      </c>
      <c r="H630" s="47" t="s">
        <v>57</v>
      </c>
      <c r="I630" s="47" t="s">
        <v>559</v>
      </c>
      <c r="J630" s="47" t="s">
        <v>58</v>
      </c>
      <c r="K630" s="47" t="s">
        <v>560</v>
      </c>
      <c r="L630" s="47" t="s">
        <v>59</v>
      </c>
      <c r="M630" s="47" t="s">
        <v>561</v>
      </c>
      <c r="N630" s="47" t="s">
        <v>60</v>
      </c>
      <c r="O630" s="47" t="s">
        <v>562</v>
      </c>
      <c r="P630" s="47" t="s">
        <v>61</v>
      </c>
      <c r="Q630" s="47" t="s">
        <v>476</v>
      </c>
      <c r="R630" s="47" t="s">
        <v>571</v>
      </c>
      <c r="S630" s="47" t="s">
        <v>274</v>
      </c>
      <c r="T630" s="47" t="s">
        <v>41</v>
      </c>
      <c r="U630" s="47" t="s">
        <v>3836</v>
      </c>
      <c r="V630" s="47" t="s">
        <v>573</v>
      </c>
      <c r="W630" s="47" t="s">
        <v>3986</v>
      </c>
      <c r="X630" s="48">
        <v>850000</v>
      </c>
      <c r="Y630" s="49"/>
      <c r="Z630" s="50"/>
      <c r="AA630" s="47"/>
      <c r="AB630" s="50"/>
      <c r="AC630" s="47"/>
      <c r="AD630" s="47" t="s">
        <v>4120</v>
      </c>
      <c r="AE630" s="47" t="s">
        <v>4112</v>
      </c>
      <c r="AF630" s="47" t="s">
        <v>3987</v>
      </c>
      <c r="AG630" s="51" t="s">
        <v>3615</v>
      </c>
      <c r="AH630" s="52" t="s">
        <v>3975</v>
      </c>
      <c r="AI630" s="53"/>
      <c r="AJ630" s="47"/>
      <c r="AK630" s="47" t="s">
        <v>4008</v>
      </c>
      <c r="AL630" s="50">
        <v>45103</v>
      </c>
      <c r="AM630" s="47" t="s">
        <v>3988</v>
      </c>
      <c r="AN630" s="50">
        <v>45047</v>
      </c>
      <c r="AO630" s="47" t="s">
        <v>4119</v>
      </c>
      <c r="AP630" s="47" t="s">
        <v>483</v>
      </c>
      <c r="AQ630" s="47" t="s">
        <v>39</v>
      </c>
      <c r="AR630" s="47" t="s">
        <v>495</v>
      </c>
      <c r="AS630" s="47" t="s">
        <v>484</v>
      </c>
      <c r="AT630" s="47" t="s">
        <v>379</v>
      </c>
      <c r="AU630" s="47" t="s">
        <v>67</v>
      </c>
      <c r="AV630" s="47" t="s">
        <v>35</v>
      </c>
      <c r="AW630" s="47" t="s">
        <v>65</v>
      </c>
      <c r="AX630" s="47" t="s">
        <v>66</v>
      </c>
      <c r="AY630" s="48">
        <v>0</v>
      </c>
      <c r="AZ630" s="48">
        <v>0</v>
      </c>
      <c r="BA630" s="48">
        <v>0</v>
      </c>
      <c r="BB630" s="48">
        <v>0</v>
      </c>
      <c r="BC630" s="48">
        <v>0</v>
      </c>
    </row>
    <row r="631" spans="1:55" x14ac:dyDescent="0.3">
      <c r="A631" s="47" t="s">
        <v>465</v>
      </c>
      <c r="B631" s="47" t="s">
        <v>466</v>
      </c>
      <c r="C631" s="47" t="s">
        <v>467</v>
      </c>
      <c r="D631" s="47" t="s">
        <v>468</v>
      </c>
      <c r="E631" s="47" t="s">
        <v>469</v>
      </c>
      <c r="F631" s="47" t="s">
        <v>470</v>
      </c>
      <c r="G631" s="47" t="s">
        <v>558</v>
      </c>
      <c r="H631" s="47" t="s">
        <v>57</v>
      </c>
      <c r="I631" s="47" t="s">
        <v>559</v>
      </c>
      <c r="J631" s="47" t="s">
        <v>58</v>
      </c>
      <c r="K631" s="47" t="s">
        <v>560</v>
      </c>
      <c r="L631" s="47" t="s">
        <v>59</v>
      </c>
      <c r="M631" s="47" t="s">
        <v>561</v>
      </c>
      <c r="N631" s="47" t="s">
        <v>60</v>
      </c>
      <c r="O631" s="47" t="s">
        <v>562</v>
      </c>
      <c r="P631" s="47" t="s">
        <v>61</v>
      </c>
      <c r="Q631" s="47" t="s">
        <v>577</v>
      </c>
      <c r="R631" s="47" t="s">
        <v>68</v>
      </c>
      <c r="S631" s="47" t="s">
        <v>274</v>
      </c>
      <c r="T631" s="47" t="s">
        <v>41</v>
      </c>
      <c r="U631" s="47" t="s">
        <v>70</v>
      </c>
      <c r="V631" s="47" t="s">
        <v>578</v>
      </c>
      <c r="W631" s="47" t="s">
        <v>3989</v>
      </c>
      <c r="X631" s="48">
        <v>300000</v>
      </c>
      <c r="Y631" s="49"/>
      <c r="Z631" s="50"/>
      <c r="AA631" s="47"/>
      <c r="AB631" s="50"/>
      <c r="AC631" s="47"/>
      <c r="AD631" s="47" t="s">
        <v>4121</v>
      </c>
      <c r="AE631" s="47" t="s">
        <v>4112</v>
      </c>
      <c r="AF631" s="47" t="s">
        <v>3990</v>
      </c>
      <c r="AG631" s="51" t="s">
        <v>3751</v>
      </c>
      <c r="AH631" s="52" t="s">
        <v>3975</v>
      </c>
      <c r="AI631" s="53"/>
      <c r="AJ631" s="47"/>
      <c r="AK631" s="47" t="s">
        <v>3976</v>
      </c>
      <c r="AL631" s="50">
        <v>45103</v>
      </c>
      <c r="AM631" s="47" t="s">
        <v>3991</v>
      </c>
      <c r="AN631" s="50">
        <v>45050</v>
      </c>
      <c r="AO631" s="47" t="s">
        <v>4119</v>
      </c>
      <c r="AP631" s="47" t="s">
        <v>483</v>
      </c>
      <c r="AQ631" s="47" t="s">
        <v>39</v>
      </c>
      <c r="AR631" s="47" t="s">
        <v>495</v>
      </c>
      <c r="AS631" s="47" t="s">
        <v>484</v>
      </c>
      <c r="AT631" s="47" t="s">
        <v>380</v>
      </c>
      <c r="AU631" s="47" t="s">
        <v>69</v>
      </c>
      <c r="AV631" s="47" t="s">
        <v>35</v>
      </c>
      <c r="AW631" s="47" t="s">
        <v>65</v>
      </c>
      <c r="AX631" s="47" t="s">
        <v>66</v>
      </c>
      <c r="AY631" s="48">
        <v>0</v>
      </c>
      <c r="AZ631" s="48">
        <v>0</v>
      </c>
      <c r="BA631" s="48">
        <v>0</v>
      </c>
      <c r="BB631" s="48">
        <v>0</v>
      </c>
      <c r="BC631" s="48">
        <v>0</v>
      </c>
    </row>
    <row r="632" spans="1:55" x14ac:dyDescent="0.3">
      <c r="A632" s="47" t="s">
        <v>465</v>
      </c>
      <c r="B632" s="47" t="s">
        <v>466</v>
      </c>
      <c r="C632" s="47" t="s">
        <v>467</v>
      </c>
      <c r="D632" s="47" t="s">
        <v>468</v>
      </c>
      <c r="E632" s="47" t="s">
        <v>469</v>
      </c>
      <c r="F632" s="47" t="s">
        <v>470</v>
      </c>
      <c r="G632" s="47" t="s">
        <v>558</v>
      </c>
      <c r="H632" s="47" t="s">
        <v>57</v>
      </c>
      <c r="I632" s="47" t="s">
        <v>559</v>
      </c>
      <c r="J632" s="47" t="s">
        <v>58</v>
      </c>
      <c r="K632" s="47" t="s">
        <v>560</v>
      </c>
      <c r="L632" s="47" t="s">
        <v>59</v>
      </c>
      <c r="M632" s="47" t="s">
        <v>561</v>
      </c>
      <c r="N632" s="47" t="s">
        <v>60</v>
      </c>
      <c r="O632" s="47" t="s">
        <v>562</v>
      </c>
      <c r="P632" s="47" t="s">
        <v>61</v>
      </c>
      <c r="Q632" s="47" t="s">
        <v>270</v>
      </c>
      <c r="R632" s="47" t="s">
        <v>208</v>
      </c>
      <c r="S632" s="47" t="s">
        <v>274</v>
      </c>
      <c r="T632" s="47" t="s">
        <v>41</v>
      </c>
      <c r="U632" s="47" t="s">
        <v>2872</v>
      </c>
      <c r="V632" s="47" t="s">
        <v>2873</v>
      </c>
      <c r="W632" s="47" t="s">
        <v>3992</v>
      </c>
      <c r="X632" s="48">
        <v>144900</v>
      </c>
      <c r="Y632" s="49"/>
      <c r="Z632" s="50"/>
      <c r="AA632" s="47"/>
      <c r="AB632" s="50"/>
      <c r="AC632" s="47"/>
      <c r="AD632" s="47" t="s">
        <v>4122</v>
      </c>
      <c r="AE632" s="47" t="s">
        <v>4112</v>
      </c>
      <c r="AF632" s="47" t="s">
        <v>3993</v>
      </c>
      <c r="AG632" s="51" t="s">
        <v>3994</v>
      </c>
      <c r="AH632" s="52" t="s">
        <v>3975</v>
      </c>
      <c r="AI632" s="53"/>
      <c r="AJ632" s="47"/>
      <c r="AK632" s="47" t="s">
        <v>4123</v>
      </c>
      <c r="AL632" s="50">
        <v>45103</v>
      </c>
      <c r="AM632" s="47" t="s">
        <v>3995</v>
      </c>
      <c r="AN632" s="50">
        <v>45076</v>
      </c>
      <c r="AO632" s="47" t="s">
        <v>4119</v>
      </c>
      <c r="AP632" s="47" t="s">
        <v>483</v>
      </c>
      <c r="AQ632" s="47" t="s">
        <v>39</v>
      </c>
      <c r="AR632" s="47" t="s">
        <v>495</v>
      </c>
      <c r="AS632" s="47" t="s">
        <v>484</v>
      </c>
      <c r="AT632" s="47" t="s">
        <v>2064</v>
      </c>
      <c r="AU632" s="47" t="s">
        <v>209</v>
      </c>
      <c r="AV632" s="47" t="s">
        <v>35</v>
      </c>
      <c r="AW632" s="47" t="s">
        <v>65</v>
      </c>
      <c r="AX632" s="47" t="s">
        <v>66</v>
      </c>
      <c r="AY632" s="48">
        <v>0</v>
      </c>
      <c r="AZ632" s="48">
        <v>0</v>
      </c>
      <c r="BA632" s="48">
        <v>0</v>
      </c>
      <c r="BB632" s="48">
        <v>0</v>
      </c>
      <c r="BC632" s="48">
        <v>0</v>
      </c>
    </row>
    <row r="633" spans="1:55" x14ac:dyDescent="0.3">
      <c r="A633" s="47" t="s">
        <v>465</v>
      </c>
      <c r="B633" s="47" t="s">
        <v>466</v>
      </c>
      <c r="C633" s="47" t="s">
        <v>467</v>
      </c>
      <c r="D633" s="47" t="s">
        <v>468</v>
      </c>
      <c r="E633" s="47" t="s">
        <v>469</v>
      </c>
      <c r="F633" s="47" t="s">
        <v>470</v>
      </c>
      <c r="G633" s="47" t="s">
        <v>558</v>
      </c>
      <c r="H633" s="47" t="s">
        <v>57</v>
      </c>
      <c r="I633" s="47" t="s">
        <v>559</v>
      </c>
      <c r="J633" s="47" t="s">
        <v>58</v>
      </c>
      <c r="K633" s="47" t="s">
        <v>560</v>
      </c>
      <c r="L633" s="47" t="s">
        <v>59</v>
      </c>
      <c r="M633" s="47" t="s">
        <v>561</v>
      </c>
      <c r="N633" s="47" t="s">
        <v>60</v>
      </c>
      <c r="O633" s="47" t="s">
        <v>562</v>
      </c>
      <c r="P633" s="47" t="s">
        <v>61</v>
      </c>
      <c r="Q633" s="47" t="s">
        <v>582</v>
      </c>
      <c r="R633" s="47" t="s">
        <v>71</v>
      </c>
      <c r="S633" s="47" t="s">
        <v>274</v>
      </c>
      <c r="T633" s="47" t="s">
        <v>41</v>
      </c>
      <c r="U633" s="47" t="s">
        <v>73</v>
      </c>
      <c r="V633" s="47" t="s">
        <v>583</v>
      </c>
      <c r="W633" s="47" t="s">
        <v>3996</v>
      </c>
      <c r="X633" s="48">
        <v>310000</v>
      </c>
      <c r="Y633" s="49"/>
      <c r="Z633" s="50"/>
      <c r="AA633" s="47"/>
      <c r="AB633" s="50"/>
      <c r="AC633" s="47"/>
      <c r="AD633" s="47" t="s">
        <v>4124</v>
      </c>
      <c r="AE633" s="47" t="s">
        <v>4112</v>
      </c>
      <c r="AF633" s="47" t="s">
        <v>3997</v>
      </c>
      <c r="AG633" s="51" t="s">
        <v>3994</v>
      </c>
      <c r="AH633" s="52" t="s">
        <v>3975</v>
      </c>
      <c r="AI633" s="53"/>
      <c r="AJ633" s="47"/>
      <c r="AK633" s="47" t="s">
        <v>3979</v>
      </c>
      <c r="AL633" s="50">
        <v>45103</v>
      </c>
      <c r="AM633" s="47" t="s">
        <v>3998</v>
      </c>
      <c r="AN633" s="50">
        <v>45076</v>
      </c>
      <c r="AO633" s="47" t="s">
        <v>4119</v>
      </c>
      <c r="AP633" s="47" t="s">
        <v>483</v>
      </c>
      <c r="AQ633" s="47" t="s">
        <v>39</v>
      </c>
      <c r="AR633" s="47" t="s">
        <v>495</v>
      </c>
      <c r="AS633" s="47" t="s">
        <v>484</v>
      </c>
      <c r="AT633" s="47" t="s">
        <v>378</v>
      </c>
      <c r="AU633" s="47" t="s">
        <v>72</v>
      </c>
      <c r="AV633" s="47" t="s">
        <v>35</v>
      </c>
      <c r="AW633" s="47" t="s">
        <v>65</v>
      </c>
      <c r="AX633" s="47" t="s">
        <v>66</v>
      </c>
      <c r="AY633" s="48">
        <v>0</v>
      </c>
      <c r="AZ633" s="48">
        <v>0</v>
      </c>
      <c r="BA633" s="48">
        <v>0</v>
      </c>
      <c r="BB633" s="48">
        <v>0</v>
      </c>
      <c r="BC633" s="48">
        <v>0</v>
      </c>
    </row>
    <row r="634" spans="1:55" x14ac:dyDescent="0.3">
      <c r="A634" s="47" t="s">
        <v>465</v>
      </c>
      <c r="B634" s="47" t="s">
        <v>466</v>
      </c>
      <c r="C634" s="47" t="s">
        <v>467</v>
      </c>
      <c r="D634" s="47" t="s">
        <v>468</v>
      </c>
      <c r="E634" s="47" t="s">
        <v>469</v>
      </c>
      <c r="F634" s="47" t="s">
        <v>470</v>
      </c>
      <c r="G634" s="47" t="s">
        <v>558</v>
      </c>
      <c r="H634" s="47" t="s">
        <v>57</v>
      </c>
      <c r="I634" s="47" t="s">
        <v>559</v>
      </c>
      <c r="J634" s="47" t="s">
        <v>58</v>
      </c>
      <c r="K634" s="47" t="s">
        <v>560</v>
      </c>
      <c r="L634" s="47" t="s">
        <v>59</v>
      </c>
      <c r="M634" s="47" t="s">
        <v>561</v>
      </c>
      <c r="N634" s="47" t="s">
        <v>60</v>
      </c>
      <c r="O634" s="47" t="s">
        <v>562</v>
      </c>
      <c r="P634" s="47" t="s">
        <v>61</v>
      </c>
      <c r="Q634" s="47" t="s">
        <v>582</v>
      </c>
      <c r="R634" s="47" t="s">
        <v>71</v>
      </c>
      <c r="S634" s="47" t="s">
        <v>274</v>
      </c>
      <c r="T634" s="47" t="s">
        <v>41</v>
      </c>
      <c r="U634" s="47" t="s">
        <v>73</v>
      </c>
      <c r="V634" s="47" t="s">
        <v>583</v>
      </c>
      <c r="W634" s="47" t="s">
        <v>3999</v>
      </c>
      <c r="X634" s="48">
        <v>1172000</v>
      </c>
      <c r="Y634" s="49"/>
      <c r="Z634" s="50"/>
      <c r="AA634" s="47"/>
      <c r="AB634" s="50"/>
      <c r="AC634" s="47"/>
      <c r="AD634" s="47" t="s">
        <v>4125</v>
      </c>
      <c r="AE634" s="47" t="s">
        <v>4112</v>
      </c>
      <c r="AF634" s="47" t="s">
        <v>4000</v>
      </c>
      <c r="AG634" s="51" t="s">
        <v>4001</v>
      </c>
      <c r="AH634" s="52" t="s">
        <v>3975</v>
      </c>
      <c r="AI634" s="53"/>
      <c r="AJ634" s="47"/>
      <c r="AK634" s="47" t="s">
        <v>3982</v>
      </c>
      <c r="AL634" s="50">
        <v>45103</v>
      </c>
      <c r="AM634" s="47" t="s">
        <v>4002</v>
      </c>
      <c r="AN634" s="50">
        <v>45077</v>
      </c>
      <c r="AO634" s="47" t="s">
        <v>4119</v>
      </c>
      <c r="AP634" s="47" t="s">
        <v>483</v>
      </c>
      <c r="AQ634" s="47" t="s">
        <v>39</v>
      </c>
      <c r="AR634" s="47" t="s">
        <v>495</v>
      </c>
      <c r="AS634" s="47" t="s">
        <v>484</v>
      </c>
      <c r="AT634" s="47" t="s">
        <v>378</v>
      </c>
      <c r="AU634" s="47" t="s">
        <v>72</v>
      </c>
      <c r="AV634" s="47" t="s">
        <v>35</v>
      </c>
      <c r="AW634" s="47" t="s">
        <v>65</v>
      </c>
      <c r="AX634" s="47" t="s">
        <v>66</v>
      </c>
      <c r="AY634" s="48">
        <v>0</v>
      </c>
      <c r="AZ634" s="48">
        <v>0</v>
      </c>
      <c r="BA634" s="48">
        <v>0</v>
      </c>
      <c r="BB634" s="48">
        <v>0</v>
      </c>
      <c r="BC634" s="48">
        <v>0</v>
      </c>
    </row>
    <row r="635" spans="1:55" x14ac:dyDescent="0.3">
      <c r="A635" s="47" t="s">
        <v>465</v>
      </c>
      <c r="B635" s="47" t="s">
        <v>466</v>
      </c>
      <c r="C635" s="47" t="s">
        <v>467</v>
      </c>
      <c r="D635" s="47" t="s">
        <v>468</v>
      </c>
      <c r="E635" s="47" t="s">
        <v>469</v>
      </c>
      <c r="F635" s="47" t="s">
        <v>470</v>
      </c>
      <c r="G635" s="47" t="s">
        <v>558</v>
      </c>
      <c r="H635" s="47" t="s">
        <v>57</v>
      </c>
      <c r="I635" s="47" t="s">
        <v>559</v>
      </c>
      <c r="J635" s="47" t="s">
        <v>58</v>
      </c>
      <c r="K635" s="47" t="s">
        <v>560</v>
      </c>
      <c r="L635" s="47" t="s">
        <v>59</v>
      </c>
      <c r="M635" s="47" t="s">
        <v>561</v>
      </c>
      <c r="N635" s="47" t="s">
        <v>60</v>
      </c>
      <c r="O635" s="47" t="s">
        <v>562</v>
      </c>
      <c r="P635" s="47" t="s">
        <v>61</v>
      </c>
      <c r="Q635" s="47" t="s">
        <v>582</v>
      </c>
      <c r="R635" s="47" t="s">
        <v>71</v>
      </c>
      <c r="S635" s="47" t="s">
        <v>274</v>
      </c>
      <c r="T635" s="47" t="s">
        <v>41</v>
      </c>
      <c r="U635" s="47" t="s">
        <v>73</v>
      </c>
      <c r="V635" s="47" t="s">
        <v>583</v>
      </c>
      <c r="W635" s="47" t="s">
        <v>4003</v>
      </c>
      <c r="X635" s="48">
        <v>360000</v>
      </c>
      <c r="Y635" s="49"/>
      <c r="Z635" s="50"/>
      <c r="AA635" s="47"/>
      <c r="AB635" s="50"/>
      <c r="AC635" s="47"/>
      <c r="AD635" s="47" t="s">
        <v>4126</v>
      </c>
      <c r="AE635" s="47" t="s">
        <v>4112</v>
      </c>
      <c r="AF635" s="47" t="s">
        <v>4004</v>
      </c>
      <c r="AG635" s="51" t="s">
        <v>4001</v>
      </c>
      <c r="AH635" s="52" t="s">
        <v>3975</v>
      </c>
      <c r="AI635" s="53"/>
      <c r="AJ635" s="47"/>
      <c r="AK635" s="47" t="s">
        <v>4099</v>
      </c>
      <c r="AL635" s="50">
        <v>45103</v>
      </c>
      <c r="AM635" s="47" t="s">
        <v>4005</v>
      </c>
      <c r="AN635" s="50">
        <v>45077</v>
      </c>
      <c r="AO635" s="47" t="s">
        <v>4119</v>
      </c>
      <c r="AP635" s="47" t="s">
        <v>483</v>
      </c>
      <c r="AQ635" s="47" t="s">
        <v>39</v>
      </c>
      <c r="AR635" s="47" t="s">
        <v>495</v>
      </c>
      <c r="AS635" s="47" t="s">
        <v>484</v>
      </c>
      <c r="AT635" s="47" t="s">
        <v>378</v>
      </c>
      <c r="AU635" s="47" t="s">
        <v>72</v>
      </c>
      <c r="AV635" s="47" t="s">
        <v>35</v>
      </c>
      <c r="AW635" s="47" t="s">
        <v>65</v>
      </c>
      <c r="AX635" s="47" t="s">
        <v>66</v>
      </c>
      <c r="AY635" s="48">
        <v>0</v>
      </c>
      <c r="AZ635" s="48">
        <v>0</v>
      </c>
      <c r="BA635" s="48">
        <v>0</v>
      </c>
      <c r="BB635" s="48">
        <v>0</v>
      </c>
      <c r="BC635" s="48">
        <v>0</v>
      </c>
    </row>
    <row r="636" spans="1:55" x14ac:dyDescent="0.3">
      <c r="A636" s="47" t="s">
        <v>465</v>
      </c>
      <c r="B636" s="47" t="s">
        <v>466</v>
      </c>
      <c r="C636" s="47" t="s">
        <v>467</v>
      </c>
      <c r="D636" s="47" t="s">
        <v>468</v>
      </c>
      <c r="E636" s="47" t="s">
        <v>469</v>
      </c>
      <c r="F636" s="47" t="s">
        <v>470</v>
      </c>
      <c r="G636" s="47" t="s">
        <v>558</v>
      </c>
      <c r="H636" s="47" t="s">
        <v>57</v>
      </c>
      <c r="I636" s="47" t="s">
        <v>559</v>
      </c>
      <c r="J636" s="47" t="s">
        <v>58</v>
      </c>
      <c r="K636" s="47" t="s">
        <v>560</v>
      </c>
      <c r="L636" s="47" t="s">
        <v>59</v>
      </c>
      <c r="M636" s="47" t="s">
        <v>561</v>
      </c>
      <c r="N636" s="47" t="s">
        <v>60</v>
      </c>
      <c r="O636" s="47" t="s">
        <v>562</v>
      </c>
      <c r="P636" s="47" t="s">
        <v>61</v>
      </c>
      <c r="Q636" s="47" t="s">
        <v>587</v>
      </c>
      <c r="R636" s="47" t="s">
        <v>588</v>
      </c>
      <c r="S636" s="47" t="s">
        <v>274</v>
      </c>
      <c r="T636" s="47" t="s">
        <v>41</v>
      </c>
      <c r="U636" s="47" t="s">
        <v>589</v>
      </c>
      <c r="V636" s="47" t="s">
        <v>110</v>
      </c>
      <c r="W636" s="47" t="s">
        <v>4006</v>
      </c>
      <c r="X636" s="48">
        <v>4092801</v>
      </c>
      <c r="Y636" s="49"/>
      <c r="Z636" s="50"/>
      <c r="AA636" s="47"/>
      <c r="AB636" s="50"/>
      <c r="AC636" s="47"/>
      <c r="AD636" s="47" t="s">
        <v>4127</v>
      </c>
      <c r="AE636" s="47" t="s">
        <v>4112</v>
      </c>
      <c r="AF636" s="47" t="s">
        <v>4007</v>
      </c>
      <c r="AG636" s="51" t="s">
        <v>3759</v>
      </c>
      <c r="AH636" s="52" t="s">
        <v>3975</v>
      </c>
      <c r="AI636" s="53"/>
      <c r="AJ636" s="47"/>
      <c r="AK636" s="47" t="s">
        <v>4063</v>
      </c>
      <c r="AL636" s="50">
        <v>45103</v>
      </c>
      <c r="AM636" s="47" t="s">
        <v>4008</v>
      </c>
      <c r="AN636" s="50">
        <v>45051</v>
      </c>
      <c r="AO636" s="47" t="s">
        <v>4128</v>
      </c>
      <c r="AP636" s="47" t="s">
        <v>483</v>
      </c>
      <c r="AQ636" s="47" t="s">
        <v>39</v>
      </c>
      <c r="AR636" s="47" t="s">
        <v>495</v>
      </c>
      <c r="AS636" s="47" t="s">
        <v>484</v>
      </c>
      <c r="AT636" s="47" t="s">
        <v>592</v>
      </c>
      <c r="AU636" s="47" t="s">
        <v>294</v>
      </c>
      <c r="AV636" s="47" t="s">
        <v>35</v>
      </c>
      <c r="AW636" s="47" t="s">
        <v>36</v>
      </c>
      <c r="AX636" s="47" t="s">
        <v>47</v>
      </c>
      <c r="AY636" s="48">
        <v>0</v>
      </c>
      <c r="AZ636" s="48">
        <v>0</v>
      </c>
      <c r="BA636" s="48">
        <v>0</v>
      </c>
      <c r="BB636" s="48">
        <v>0</v>
      </c>
      <c r="BC636" s="48">
        <v>0</v>
      </c>
    </row>
    <row r="637" spans="1:55" x14ac:dyDescent="0.3">
      <c r="A637" s="47" t="s">
        <v>465</v>
      </c>
      <c r="B637" s="47" t="s">
        <v>466</v>
      </c>
      <c r="C637" s="47" t="s">
        <v>467</v>
      </c>
      <c r="D637" s="47" t="s">
        <v>468</v>
      </c>
      <c r="E637" s="47" t="s">
        <v>469</v>
      </c>
      <c r="F637" s="47" t="s">
        <v>470</v>
      </c>
      <c r="G637" s="47" t="s">
        <v>558</v>
      </c>
      <c r="H637" s="47" t="s">
        <v>57</v>
      </c>
      <c r="I637" s="47" t="s">
        <v>559</v>
      </c>
      <c r="J637" s="47" t="s">
        <v>58</v>
      </c>
      <c r="K637" s="47" t="s">
        <v>560</v>
      </c>
      <c r="L637" s="47" t="s">
        <v>59</v>
      </c>
      <c r="M637" s="47" t="s">
        <v>596</v>
      </c>
      <c r="N637" s="47" t="s">
        <v>126</v>
      </c>
      <c r="O637" s="47" t="s">
        <v>597</v>
      </c>
      <c r="P637" s="47" t="s">
        <v>127</v>
      </c>
      <c r="Q637" s="47" t="s">
        <v>598</v>
      </c>
      <c r="R637" s="47" t="s">
        <v>128</v>
      </c>
      <c r="S637" s="47" t="s">
        <v>316</v>
      </c>
      <c r="T637" s="47" t="s">
        <v>129</v>
      </c>
      <c r="U637" s="47" t="s">
        <v>131</v>
      </c>
      <c r="V637" s="47" t="s">
        <v>599</v>
      </c>
      <c r="W637" s="47" t="s">
        <v>4009</v>
      </c>
      <c r="X637" s="48">
        <v>110000</v>
      </c>
      <c r="Y637" s="49"/>
      <c r="Z637" s="50"/>
      <c r="AA637" s="47"/>
      <c r="AB637" s="50"/>
      <c r="AC637" s="47"/>
      <c r="AD637" s="47" t="s">
        <v>4129</v>
      </c>
      <c r="AE637" s="47" t="s">
        <v>4112</v>
      </c>
      <c r="AF637" s="47" t="s">
        <v>4010</v>
      </c>
      <c r="AG637" s="51" t="s">
        <v>3696</v>
      </c>
      <c r="AH637" s="52" t="s">
        <v>3975</v>
      </c>
      <c r="AI637" s="53"/>
      <c r="AJ637" s="47"/>
      <c r="AK637" s="47" t="s">
        <v>4130</v>
      </c>
      <c r="AL637" s="50">
        <v>45103</v>
      </c>
      <c r="AM637" s="47" t="s">
        <v>4011</v>
      </c>
      <c r="AN637" s="50">
        <v>45030</v>
      </c>
      <c r="AO637" s="47" t="s">
        <v>4119</v>
      </c>
      <c r="AP637" s="47" t="s">
        <v>483</v>
      </c>
      <c r="AQ637" s="47" t="s">
        <v>132</v>
      </c>
      <c r="AR637" s="47" t="s">
        <v>604</v>
      </c>
      <c r="AS637" s="47" t="s">
        <v>484</v>
      </c>
      <c r="AT637" s="47" t="s">
        <v>383</v>
      </c>
      <c r="AU637" s="47" t="s">
        <v>130</v>
      </c>
      <c r="AV637" s="47" t="s">
        <v>35</v>
      </c>
      <c r="AW637" s="47" t="s">
        <v>65</v>
      </c>
      <c r="AX637" s="47" t="s">
        <v>66</v>
      </c>
      <c r="AY637" s="48">
        <v>0</v>
      </c>
      <c r="AZ637" s="48">
        <v>0</v>
      </c>
      <c r="BA637" s="48">
        <v>0</v>
      </c>
      <c r="BB637" s="48">
        <v>0</v>
      </c>
      <c r="BC637" s="48">
        <v>0</v>
      </c>
    </row>
    <row r="638" spans="1:55" x14ac:dyDescent="0.3">
      <c r="A638" s="47" t="s">
        <v>465</v>
      </c>
      <c r="B638" s="47" t="s">
        <v>466</v>
      </c>
      <c r="C638" s="47" t="s">
        <v>467</v>
      </c>
      <c r="D638" s="47" t="s">
        <v>468</v>
      </c>
      <c r="E638" s="47" t="s">
        <v>469</v>
      </c>
      <c r="F638" s="47" t="s">
        <v>470</v>
      </c>
      <c r="G638" s="47" t="s">
        <v>558</v>
      </c>
      <c r="H638" s="47" t="s">
        <v>57</v>
      </c>
      <c r="I638" s="47" t="s">
        <v>559</v>
      </c>
      <c r="J638" s="47" t="s">
        <v>58</v>
      </c>
      <c r="K638" s="47" t="s">
        <v>560</v>
      </c>
      <c r="L638" s="47" t="s">
        <v>59</v>
      </c>
      <c r="M638" s="47" t="s">
        <v>596</v>
      </c>
      <c r="N638" s="47" t="s">
        <v>126</v>
      </c>
      <c r="O638" s="47" t="s">
        <v>597</v>
      </c>
      <c r="P638" s="47" t="s">
        <v>127</v>
      </c>
      <c r="Q638" s="47" t="s">
        <v>598</v>
      </c>
      <c r="R638" s="47" t="s">
        <v>128</v>
      </c>
      <c r="S638" s="47" t="s">
        <v>316</v>
      </c>
      <c r="T638" s="47" t="s">
        <v>129</v>
      </c>
      <c r="U638" s="47" t="s">
        <v>204</v>
      </c>
      <c r="V638" s="47" t="s">
        <v>610</v>
      </c>
      <c r="W638" s="47" t="s">
        <v>4012</v>
      </c>
      <c r="X638" s="48">
        <v>360720</v>
      </c>
      <c r="Y638" s="49"/>
      <c r="Z638" s="50"/>
      <c r="AA638" s="47"/>
      <c r="AB638" s="50"/>
      <c r="AC638" s="47"/>
      <c r="AD638" s="47" t="s">
        <v>4131</v>
      </c>
      <c r="AE638" s="47" t="s">
        <v>4112</v>
      </c>
      <c r="AF638" s="47" t="s">
        <v>4013</v>
      </c>
      <c r="AG638" s="51" t="s">
        <v>3655</v>
      </c>
      <c r="AH638" s="52" t="s">
        <v>3975</v>
      </c>
      <c r="AI638" s="53"/>
      <c r="AJ638" s="47"/>
      <c r="AK638" s="47" t="s">
        <v>4132</v>
      </c>
      <c r="AL638" s="50">
        <v>45103</v>
      </c>
      <c r="AM638" s="47" t="s">
        <v>4014</v>
      </c>
      <c r="AN638" s="50">
        <v>45048</v>
      </c>
      <c r="AO638" s="47" t="s">
        <v>4119</v>
      </c>
      <c r="AP638" s="47" t="s">
        <v>483</v>
      </c>
      <c r="AQ638" s="47" t="s">
        <v>132</v>
      </c>
      <c r="AR638" s="47" t="s">
        <v>604</v>
      </c>
      <c r="AS638" s="47" t="s">
        <v>484</v>
      </c>
      <c r="AT638" s="47" t="s">
        <v>383</v>
      </c>
      <c r="AU638" s="47" t="s">
        <v>130</v>
      </c>
      <c r="AV638" s="47" t="s">
        <v>35</v>
      </c>
      <c r="AW638" s="47" t="s">
        <v>65</v>
      </c>
      <c r="AX638" s="47" t="s">
        <v>66</v>
      </c>
      <c r="AY638" s="48">
        <v>0</v>
      </c>
      <c r="AZ638" s="48">
        <v>0</v>
      </c>
      <c r="BA638" s="48">
        <v>0</v>
      </c>
      <c r="BB638" s="48">
        <v>0</v>
      </c>
      <c r="BC638" s="48">
        <v>0</v>
      </c>
    </row>
    <row r="639" spans="1:55" x14ac:dyDescent="0.3">
      <c r="A639" s="47" t="s">
        <v>465</v>
      </c>
      <c r="B639" s="47" t="s">
        <v>466</v>
      </c>
      <c r="C639" s="47" t="s">
        <v>467</v>
      </c>
      <c r="D639" s="47" t="s">
        <v>468</v>
      </c>
      <c r="E639" s="47" t="s">
        <v>469</v>
      </c>
      <c r="F639" s="47" t="s">
        <v>470</v>
      </c>
      <c r="G639" s="47" t="s">
        <v>558</v>
      </c>
      <c r="H639" s="47" t="s">
        <v>57</v>
      </c>
      <c r="I639" s="47" t="s">
        <v>559</v>
      </c>
      <c r="J639" s="47" t="s">
        <v>58</v>
      </c>
      <c r="K639" s="47" t="s">
        <v>560</v>
      </c>
      <c r="L639" s="47" t="s">
        <v>59</v>
      </c>
      <c r="M639" s="47" t="s">
        <v>596</v>
      </c>
      <c r="N639" s="47" t="s">
        <v>126</v>
      </c>
      <c r="O639" s="47" t="s">
        <v>597</v>
      </c>
      <c r="P639" s="47" t="s">
        <v>127</v>
      </c>
      <c r="Q639" s="47" t="s">
        <v>598</v>
      </c>
      <c r="R639" s="47" t="s">
        <v>128</v>
      </c>
      <c r="S639" s="47" t="s">
        <v>316</v>
      </c>
      <c r="T639" s="47" t="s">
        <v>129</v>
      </c>
      <c r="U639" s="47" t="s">
        <v>131</v>
      </c>
      <c r="V639" s="47" t="s">
        <v>599</v>
      </c>
      <c r="W639" s="47" t="s">
        <v>4015</v>
      </c>
      <c r="X639" s="48">
        <v>1993700</v>
      </c>
      <c r="Y639" s="49"/>
      <c r="Z639" s="50"/>
      <c r="AA639" s="47"/>
      <c r="AB639" s="50"/>
      <c r="AC639" s="47"/>
      <c r="AD639" s="47" t="s">
        <v>4133</v>
      </c>
      <c r="AE639" s="47" t="s">
        <v>4112</v>
      </c>
      <c r="AF639" s="47" t="s">
        <v>4016</v>
      </c>
      <c r="AG639" s="51" t="s">
        <v>3776</v>
      </c>
      <c r="AH639" s="52" t="s">
        <v>3975</v>
      </c>
      <c r="AI639" s="53"/>
      <c r="AJ639" s="47"/>
      <c r="AK639" s="47" t="s">
        <v>4104</v>
      </c>
      <c r="AL639" s="50">
        <v>45103</v>
      </c>
      <c r="AM639" s="47" t="s">
        <v>4017</v>
      </c>
      <c r="AN639" s="50">
        <v>45061</v>
      </c>
      <c r="AO639" s="47" t="s">
        <v>4119</v>
      </c>
      <c r="AP639" s="47" t="s">
        <v>483</v>
      </c>
      <c r="AQ639" s="47" t="s">
        <v>132</v>
      </c>
      <c r="AR639" s="47" t="s">
        <v>604</v>
      </c>
      <c r="AS639" s="47" t="s">
        <v>484</v>
      </c>
      <c r="AT639" s="47" t="s">
        <v>383</v>
      </c>
      <c r="AU639" s="47" t="s">
        <v>130</v>
      </c>
      <c r="AV639" s="47" t="s">
        <v>35</v>
      </c>
      <c r="AW639" s="47" t="s">
        <v>65</v>
      </c>
      <c r="AX639" s="47" t="s">
        <v>66</v>
      </c>
      <c r="AY639" s="48">
        <v>0</v>
      </c>
      <c r="AZ639" s="48">
        <v>0</v>
      </c>
      <c r="BA639" s="48">
        <v>0</v>
      </c>
      <c r="BB639" s="48">
        <v>0</v>
      </c>
      <c r="BC639" s="48">
        <v>0</v>
      </c>
    </row>
    <row r="640" spans="1:55" x14ac:dyDescent="0.3">
      <c r="A640" s="47" t="s">
        <v>465</v>
      </c>
      <c r="B640" s="47" t="s">
        <v>466</v>
      </c>
      <c r="C640" s="47" t="s">
        <v>467</v>
      </c>
      <c r="D640" s="47" t="s">
        <v>468</v>
      </c>
      <c r="E640" s="47" t="s">
        <v>469</v>
      </c>
      <c r="F640" s="47" t="s">
        <v>470</v>
      </c>
      <c r="G640" s="47" t="s">
        <v>558</v>
      </c>
      <c r="H640" s="47" t="s">
        <v>57</v>
      </c>
      <c r="I640" s="47" t="s">
        <v>559</v>
      </c>
      <c r="J640" s="47" t="s">
        <v>58</v>
      </c>
      <c r="K640" s="47" t="s">
        <v>560</v>
      </c>
      <c r="L640" s="47" t="s">
        <v>59</v>
      </c>
      <c r="M640" s="47" t="s">
        <v>596</v>
      </c>
      <c r="N640" s="47" t="s">
        <v>126</v>
      </c>
      <c r="O640" s="47" t="s">
        <v>597</v>
      </c>
      <c r="P640" s="47" t="s">
        <v>127</v>
      </c>
      <c r="Q640" s="47" t="s">
        <v>598</v>
      </c>
      <c r="R640" s="47" t="s">
        <v>128</v>
      </c>
      <c r="S640" s="47" t="s">
        <v>316</v>
      </c>
      <c r="T640" s="47" t="s">
        <v>129</v>
      </c>
      <c r="U640" s="47" t="s">
        <v>131</v>
      </c>
      <c r="V640" s="47" t="s">
        <v>599</v>
      </c>
      <c r="W640" s="47" t="s">
        <v>4018</v>
      </c>
      <c r="X640" s="48">
        <v>2198000</v>
      </c>
      <c r="Y640" s="49"/>
      <c r="Z640" s="50"/>
      <c r="AA640" s="47"/>
      <c r="AB640" s="50"/>
      <c r="AC640" s="47"/>
      <c r="AD640" s="47" t="s">
        <v>4134</v>
      </c>
      <c r="AE640" s="47" t="s">
        <v>4112</v>
      </c>
      <c r="AF640" s="47" t="s">
        <v>4019</v>
      </c>
      <c r="AG640" s="51" t="s">
        <v>3776</v>
      </c>
      <c r="AH640" s="52" t="s">
        <v>3975</v>
      </c>
      <c r="AI640" s="53"/>
      <c r="AJ640" s="47"/>
      <c r="AK640" s="47" t="s">
        <v>4107</v>
      </c>
      <c r="AL640" s="50">
        <v>45103</v>
      </c>
      <c r="AM640" s="47" t="s">
        <v>4020</v>
      </c>
      <c r="AN640" s="50">
        <v>45061</v>
      </c>
      <c r="AO640" s="47" t="s">
        <v>4119</v>
      </c>
      <c r="AP640" s="47" t="s">
        <v>483</v>
      </c>
      <c r="AQ640" s="47" t="s">
        <v>132</v>
      </c>
      <c r="AR640" s="47" t="s">
        <v>604</v>
      </c>
      <c r="AS640" s="47" t="s">
        <v>484</v>
      </c>
      <c r="AT640" s="47" t="s">
        <v>383</v>
      </c>
      <c r="AU640" s="47" t="s">
        <v>130</v>
      </c>
      <c r="AV640" s="47" t="s">
        <v>35</v>
      </c>
      <c r="AW640" s="47" t="s">
        <v>65</v>
      </c>
      <c r="AX640" s="47" t="s">
        <v>66</v>
      </c>
      <c r="AY640" s="48">
        <v>217820</v>
      </c>
      <c r="AZ640" s="48">
        <v>0</v>
      </c>
      <c r="BA640" s="48">
        <v>29703</v>
      </c>
      <c r="BB640" s="48">
        <v>0</v>
      </c>
      <c r="BC640" s="48">
        <v>0</v>
      </c>
    </row>
    <row r="641" spans="1:55" x14ac:dyDescent="0.3">
      <c r="A641" s="47" t="s">
        <v>465</v>
      </c>
      <c r="B641" s="47" t="s">
        <v>466</v>
      </c>
      <c r="C641" s="47" t="s">
        <v>467</v>
      </c>
      <c r="D641" s="47" t="s">
        <v>468</v>
      </c>
      <c r="E641" s="47" t="s">
        <v>469</v>
      </c>
      <c r="F641" s="47" t="s">
        <v>470</v>
      </c>
      <c r="G641" s="47" t="s">
        <v>558</v>
      </c>
      <c r="H641" s="47" t="s">
        <v>57</v>
      </c>
      <c r="I641" s="47" t="s">
        <v>559</v>
      </c>
      <c r="J641" s="47" t="s">
        <v>58</v>
      </c>
      <c r="K641" s="47" t="s">
        <v>560</v>
      </c>
      <c r="L641" s="47" t="s">
        <v>59</v>
      </c>
      <c r="M641" s="47" t="s">
        <v>596</v>
      </c>
      <c r="N641" s="47" t="s">
        <v>126</v>
      </c>
      <c r="O641" s="47" t="s">
        <v>597</v>
      </c>
      <c r="P641" s="47" t="s">
        <v>127</v>
      </c>
      <c r="Q641" s="47" t="s">
        <v>598</v>
      </c>
      <c r="R641" s="47" t="s">
        <v>128</v>
      </c>
      <c r="S641" s="47" t="s">
        <v>316</v>
      </c>
      <c r="T641" s="47" t="s">
        <v>129</v>
      </c>
      <c r="U641" s="47" t="s">
        <v>134</v>
      </c>
      <c r="V641" s="47" t="s">
        <v>1654</v>
      </c>
      <c r="W641" s="47" t="s">
        <v>4021</v>
      </c>
      <c r="X641" s="48">
        <v>135100</v>
      </c>
      <c r="Y641" s="49"/>
      <c r="Z641" s="50"/>
      <c r="AA641" s="47"/>
      <c r="AB641" s="50"/>
      <c r="AC641" s="47"/>
      <c r="AD641" s="47" t="s">
        <v>4135</v>
      </c>
      <c r="AE641" s="47" t="s">
        <v>4112</v>
      </c>
      <c r="AF641" s="47" t="s">
        <v>4022</v>
      </c>
      <c r="AG641" s="51" t="s">
        <v>4023</v>
      </c>
      <c r="AH641" s="52" t="s">
        <v>3975</v>
      </c>
      <c r="AI641" s="53"/>
      <c r="AJ641" s="47"/>
      <c r="AK641" s="47" t="s">
        <v>4091</v>
      </c>
      <c r="AL641" s="50">
        <v>45103</v>
      </c>
      <c r="AM641" s="47" t="s">
        <v>4024</v>
      </c>
      <c r="AN641" s="50">
        <v>45072</v>
      </c>
      <c r="AO641" s="47" t="s">
        <v>4119</v>
      </c>
      <c r="AP641" s="47" t="s">
        <v>483</v>
      </c>
      <c r="AQ641" s="47" t="s">
        <v>132</v>
      </c>
      <c r="AR641" s="47" t="s">
        <v>604</v>
      </c>
      <c r="AS641" s="47" t="s">
        <v>484</v>
      </c>
      <c r="AT641" s="47" t="s">
        <v>383</v>
      </c>
      <c r="AU641" s="47" t="s">
        <v>130</v>
      </c>
      <c r="AV641" s="47" t="s">
        <v>35</v>
      </c>
      <c r="AW641" s="47" t="s">
        <v>65</v>
      </c>
      <c r="AX641" s="47" t="s">
        <v>66</v>
      </c>
      <c r="AY641" s="48">
        <v>0</v>
      </c>
      <c r="AZ641" s="48">
        <v>0</v>
      </c>
      <c r="BA641" s="48">
        <v>0</v>
      </c>
      <c r="BB641" s="48">
        <v>0</v>
      </c>
      <c r="BC641" s="48">
        <v>0</v>
      </c>
    </row>
    <row r="642" spans="1:55" x14ac:dyDescent="0.3">
      <c r="A642" s="47" t="s">
        <v>465</v>
      </c>
      <c r="B642" s="47" t="s">
        <v>466</v>
      </c>
      <c r="C642" s="47" t="s">
        <v>467</v>
      </c>
      <c r="D642" s="47" t="s">
        <v>468</v>
      </c>
      <c r="E642" s="47" t="s">
        <v>469</v>
      </c>
      <c r="F642" s="47" t="s">
        <v>470</v>
      </c>
      <c r="G642" s="47" t="s">
        <v>558</v>
      </c>
      <c r="H642" s="47" t="s">
        <v>57</v>
      </c>
      <c r="I642" s="47" t="s">
        <v>559</v>
      </c>
      <c r="J642" s="47" t="s">
        <v>58</v>
      </c>
      <c r="K642" s="47" t="s">
        <v>560</v>
      </c>
      <c r="L642" s="47" t="s">
        <v>59</v>
      </c>
      <c r="M642" s="47" t="s">
        <v>596</v>
      </c>
      <c r="N642" s="47" t="s">
        <v>126</v>
      </c>
      <c r="O642" s="47" t="s">
        <v>597</v>
      </c>
      <c r="P642" s="47" t="s">
        <v>127</v>
      </c>
      <c r="Q642" s="47" t="s">
        <v>598</v>
      </c>
      <c r="R642" s="47" t="s">
        <v>128</v>
      </c>
      <c r="S642" s="47" t="s">
        <v>316</v>
      </c>
      <c r="T642" s="47" t="s">
        <v>129</v>
      </c>
      <c r="U642" s="47" t="s">
        <v>134</v>
      </c>
      <c r="V642" s="47" t="s">
        <v>1654</v>
      </c>
      <c r="W642" s="47" t="s">
        <v>4025</v>
      </c>
      <c r="X642" s="48">
        <v>385000</v>
      </c>
      <c r="Y642" s="49"/>
      <c r="Z642" s="50"/>
      <c r="AA642" s="47"/>
      <c r="AB642" s="50"/>
      <c r="AC642" s="47"/>
      <c r="AD642" s="47" t="s">
        <v>4136</v>
      </c>
      <c r="AE642" s="47" t="s">
        <v>4112</v>
      </c>
      <c r="AF642" s="47" t="s">
        <v>4026</v>
      </c>
      <c r="AG642" s="51" t="s">
        <v>4023</v>
      </c>
      <c r="AH642" s="52" t="s">
        <v>3975</v>
      </c>
      <c r="AI642" s="53"/>
      <c r="AJ642" s="47"/>
      <c r="AK642" s="47" t="s">
        <v>4094</v>
      </c>
      <c r="AL642" s="50">
        <v>45103</v>
      </c>
      <c r="AM642" s="47" t="s">
        <v>4027</v>
      </c>
      <c r="AN642" s="50">
        <v>45072</v>
      </c>
      <c r="AO642" s="47" t="s">
        <v>4119</v>
      </c>
      <c r="AP642" s="47" t="s">
        <v>483</v>
      </c>
      <c r="AQ642" s="47" t="s">
        <v>132</v>
      </c>
      <c r="AR642" s="47" t="s">
        <v>604</v>
      </c>
      <c r="AS642" s="47" t="s">
        <v>484</v>
      </c>
      <c r="AT642" s="47" t="s">
        <v>383</v>
      </c>
      <c r="AU642" s="47" t="s">
        <v>130</v>
      </c>
      <c r="AV642" s="47" t="s">
        <v>35</v>
      </c>
      <c r="AW642" s="47" t="s">
        <v>65</v>
      </c>
      <c r="AX642" s="47" t="s">
        <v>66</v>
      </c>
      <c r="AY642" s="48">
        <v>0</v>
      </c>
      <c r="AZ642" s="48">
        <v>0</v>
      </c>
      <c r="BA642" s="48">
        <v>0</v>
      </c>
      <c r="BB642" s="48">
        <v>0</v>
      </c>
      <c r="BC642" s="48">
        <v>0</v>
      </c>
    </row>
    <row r="643" spans="1:55" x14ac:dyDescent="0.3">
      <c r="A643" s="47" t="s">
        <v>465</v>
      </c>
      <c r="B643" s="47" t="s">
        <v>466</v>
      </c>
      <c r="C643" s="47" t="s">
        <v>467</v>
      </c>
      <c r="D643" s="47" t="s">
        <v>468</v>
      </c>
      <c r="E643" s="47" t="s">
        <v>469</v>
      </c>
      <c r="F643" s="47" t="s">
        <v>470</v>
      </c>
      <c r="G643" s="47" t="s">
        <v>558</v>
      </c>
      <c r="H643" s="47" t="s">
        <v>57</v>
      </c>
      <c r="I643" s="47" t="s">
        <v>559</v>
      </c>
      <c r="J643" s="47" t="s">
        <v>58</v>
      </c>
      <c r="K643" s="47" t="s">
        <v>560</v>
      </c>
      <c r="L643" s="47" t="s">
        <v>59</v>
      </c>
      <c r="M643" s="47" t="s">
        <v>596</v>
      </c>
      <c r="N643" s="47" t="s">
        <v>126</v>
      </c>
      <c r="O643" s="47" t="s">
        <v>597</v>
      </c>
      <c r="P643" s="47" t="s">
        <v>127</v>
      </c>
      <c r="Q643" s="47" t="s">
        <v>598</v>
      </c>
      <c r="R643" s="47" t="s">
        <v>128</v>
      </c>
      <c r="S643" s="47" t="s">
        <v>316</v>
      </c>
      <c r="T643" s="47" t="s">
        <v>129</v>
      </c>
      <c r="U643" s="47" t="s">
        <v>134</v>
      </c>
      <c r="V643" s="47" t="s">
        <v>1654</v>
      </c>
      <c r="W643" s="47" t="s">
        <v>4028</v>
      </c>
      <c r="X643" s="48">
        <v>1100000</v>
      </c>
      <c r="Y643" s="49"/>
      <c r="Z643" s="50"/>
      <c r="AA643" s="47"/>
      <c r="AB643" s="50"/>
      <c r="AC643" s="47"/>
      <c r="AD643" s="47" t="s">
        <v>4137</v>
      </c>
      <c r="AE643" s="47" t="s">
        <v>4112</v>
      </c>
      <c r="AF643" s="47" t="s">
        <v>4029</v>
      </c>
      <c r="AG643" s="51" t="s">
        <v>3994</v>
      </c>
      <c r="AH643" s="52" t="s">
        <v>3975</v>
      </c>
      <c r="AI643" s="53"/>
      <c r="AJ643" s="47"/>
      <c r="AK643" s="47" t="s">
        <v>3995</v>
      </c>
      <c r="AL643" s="50">
        <v>45103</v>
      </c>
      <c r="AM643" s="47" t="s">
        <v>4030</v>
      </c>
      <c r="AN643" s="50">
        <v>45076</v>
      </c>
      <c r="AO643" s="47" t="s">
        <v>4119</v>
      </c>
      <c r="AP643" s="47" t="s">
        <v>483</v>
      </c>
      <c r="AQ643" s="47" t="s">
        <v>132</v>
      </c>
      <c r="AR643" s="47" t="s">
        <v>604</v>
      </c>
      <c r="AS643" s="47" t="s">
        <v>484</v>
      </c>
      <c r="AT643" s="47" t="s">
        <v>383</v>
      </c>
      <c r="AU643" s="47" t="s">
        <v>130</v>
      </c>
      <c r="AV643" s="47" t="s">
        <v>35</v>
      </c>
      <c r="AW643" s="47" t="s">
        <v>65</v>
      </c>
      <c r="AX643" s="47" t="s">
        <v>66</v>
      </c>
      <c r="AY643" s="48">
        <v>0</v>
      </c>
      <c r="AZ643" s="48">
        <v>0</v>
      </c>
      <c r="BA643" s="48">
        <v>0</v>
      </c>
      <c r="BB643" s="48">
        <v>0</v>
      </c>
      <c r="BC643" s="48">
        <v>0</v>
      </c>
    </row>
    <row r="644" spans="1:55" x14ac:dyDescent="0.3">
      <c r="A644" s="47" t="s">
        <v>465</v>
      </c>
      <c r="B644" s="47" t="s">
        <v>466</v>
      </c>
      <c r="C644" s="47" t="s">
        <v>467</v>
      </c>
      <c r="D644" s="47" t="s">
        <v>468</v>
      </c>
      <c r="E644" s="47" t="s">
        <v>469</v>
      </c>
      <c r="F644" s="47" t="s">
        <v>470</v>
      </c>
      <c r="G644" s="47" t="s">
        <v>558</v>
      </c>
      <c r="H644" s="47" t="s">
        <v>57</v>
      </c>
      <c r="I644" s="47" t="s">
        <v>559</v>
      </c>
      <c r="J644" s="47" t="s">
        <v>58</v>
      </c>
      <c r="K644" s="47" t="s">
        <v>560</v>
      </c>
      <c r="L644" s="47" t="s">
        <v>59</v>
      </c>
      <c r="M644" s="47" t="s">
        <v>596</v>
      </c>
      <c r="N644" s="47" t="s">
        <v>126</v>
      </c>
      <c r="O644" s="47" t="s">
        <v>597</v>
      </c>
      <c r="P644" s="47" t="s">
        <v>127</v>
      </c>
      <c r="Q644" s="47" t="s">
        <v>598</v>
      </c>
      <c r="R644" s="47" t="s">
        <v>128</v>
      </c>
      <c r="S644" s="47" t="s">
        <v>316</v>
      </c>
      <c r="T644" s="47" t="s">
        <v>129</v>
      </c>
      <c r="U644" s="47" t="s">
        <v>134</v>
      </c>
      <c r="V644" s="47" t="s">
        <v>1654</v>
      </c>
      <c r="W644" s="47" t="s">
        <v>4031</v>
      </c>
      <c r="X644" s="48">
        <v>1904000</v>
      </c>
      <c r="Y644" s="49"/>
      <c r="Z644" s="50"/>
      <c r="AA644" s="47"/>
      <c r="AB644" s="50"/>
      <c r="AC644" s="47"/>
      <c r="AD644" s="47" t="s">
        <v>4138</v>
      </c>
      <c r="AE644" s="47" t="s">
        <v>4112</v>
      </c>
      <c r="AF644" s="47" t="s">
        <v>4032</v>
      </c>
      <c r="AG644" s="51" t="s">
        <v>3994</v>
      </c>
      <c r="AH644" s="52" t="s">
        <v>3975</v>
      </c>
      <c r="AI644" s="53"/>
      <c r="AJ644" s="47"/>
      <c r="AK644" s="47" t="s">
        <v>3988</v>
      </c>
      <c r="AL644" s="50">
        <v>45103</v>
      </c>
      <c r="AM644" s="47" t="s">
        <v>4033</v>
      </c>
      <c r="AN644" s="50">
        <v>45076</v>
      </c>
      <c r="AO644" s="47" t="s">
        <v>4119</v>
      </c>
      <c r="AP644" s="47" t="s">
        <v>483</v>
      </c>
      <c r="AQ644" s="47" t="s">
        <v>132</v>
      </c>
      <c r="AR644" s="47" t="s">
        <v>604</v>
      </c>
      <c r="AS644" s="47" t="s">
        <v>484</v>
      </c>
      <c r="AT644" s="47" t="s">
        <v>383</v>
      </c>
      <c r="AU644" s="47" t="s">
        <v>130</v>
      </c>
      <c r="AV644" s="47" t="s">
        <v>35</v>
      </c>
      <c r="AW644" s="47" t="s">
        <v>65</v>
      </c>
      <c r="AX644" s="47" t="s">
        <v>66</v>
      </c>
      <c r="AY644" s="48">
        <v>0</v>
      </c>
      <c r="AZ644" s="48">
        <v>0</v>
      </c>
      <c r="BA644" s="48">
        <v>0</v>
      </c>
      <c r="BB644" s="48">
        <v>0</v>
      </c>
      <c r="BC644" s="48">
        <v>0</v>
      </c>
    </row>
    <row r="645" spans="1:55" x14ac:dyDescent="0.3">
      <c r="A645" s="47" t="s">
        <v>465</v>
      </c>
      <c r="B645" s="47" t="s">
        <v>466</v>
      </c>
      <c r="C645" s="47" t="s">
        <v>467</v>
      </c>
      <c r="D645" s="47" t="s">
        <v>468</v>
      </c>
      <c r="E645" s="47" t="s">
        <v>469</v>
      </c>
      <c r="F645" s="47" t="s">
        <v>470</v>
      </c>
      <c r="G645" s="47" t="s">
        <v>558</v>
      </c>
      <c r="H645" s="47" t="s">
        <v>57</v>
      </c>
      <c r="I645" s="47" t="s">
        <v>559</v>
      </c>
      <c r="J645" s="47" t="s">
        <v>58</v>
      </c>
      <c r="K645" s="47" t="s">
        <v>560</v>
      </c>
      <c r="L645" s="47" t="s">
        <v>59</v>
      </c>
      <c r="M645" s="47" t="s">
        <v>596</v>
      </c>
      <c r="N645" s="47" t="s">
        <v>126</v>
      </c>
      <c r="O645" s="47" t="s">
        <v>597</v>
      </c>
      <c r="P645" s="47" t="s">
        <v>127</v>
      </c>
      <c r="Q645" s="47" t="s">
        <v>598</v>
      </c>
      <c r="R645" s="47" t="s">
        <v>128</v>
      </c>
      <c r="S645" s="47" t="s">
        <v>316</v>
      </c>
      <c r="T645" s="47" t="s">
        <v>129</v>
      </c>
      <c r="U645" s="47" t="s">
        <v>134</v>
      </c>
      <c r="V645" s="47" t="s">
        <v>1654</v>
      </c>
      <c r="W645" s="47" t="s">
        <v>4034</v>
      </c>
      <c r="X645" s="48">
        <v>1320000</v>
      </c>
      <c r="Y645" s="49"/>
      <c r="Z645" s="50"/>
      <c r="AA645" s="47"/>
      <c r="AB645" s="50"/>
      <c r="AC645" s="47"/>
      <c r="AD645" s="47" t="s">
        <v>4139</v>
      </c>
      <c r="AE645" s="47" t="s">
        <v>4112</v>
      </c>
      <c r="AF645" s="47" t="s">
        <v>4035</v>
      </c>
      <c r="AG645" s="51" t="s">
        <v>4001</v>
      </c>
      <c r="AH645" s="52" t="s">
        <v>3975</v>
      </c>
      <c r="AI645" s="53"/>
      <c r="AJ645" s="47"/>
      <c r="AK645" s="47" t="s">
        <v>3991</v>
      </c>
      <c r="AL645" s="50">
        <v>45103</v>
      </c>
      <c r="AM645" s="47" t="s">
        <v>4036</v>
      </c>
      <c r="AN645" s="50">
        <v>45077</v>
      </c>
      <c r="AO645" s="47" t="s">
        <v>4119</v>
      </c>
      <c r="AP645" s="47" t="s">
        <v>483</v>
      </c>
      <c r="AQ645" s="47" t="s">
        <v>132</v>
      </c>
      <c r="AR645" s="47" t="s">
        <v>604</v>
      </c>
      <c r="AS645" s="47" t="s">
        <v>484</v>
      </c>
      <c r="AT645" s="47" t="s">
        <v>383</v>
      </c>
      <c r="AU645" s="47" t="s">
        <v>130</v>
      </c>
      <c r="AV645" s="47" t="s">
        <v>35</v>
      </c>
      <c r="AW645" s="47" t="s">
        <v>65</v>
      </c>
      <c r="AX645" s="47" t="s">
        <v>66</v>
      </c>
      <c r="AY645" s="48">
        <v>0</v>
      </c>
      <c r="AZ645" s="48">
        <v>0</v>
      </c>
      <c r="BA645" s="48">
        <v>0</v>
      </c>
      <c r="BB645" s="48">
        <v>0</v>
      </c>
      <c r="BC645" s="48">
        <v>0</v>
      </c>
    </row>
    <row r="646" spans="1:55" x14ac:dyDescent="0.3">
      <c r="A646" s="47" t="s">
        <v>465</v>
      </c>
      <c r="B646" s="47" t="s">
        <v>466</v>
      </c>
      <c r="C646" s="47" t="s">
        <v>467</v>
      </c>
      <c r="D646" s="47" t="s">
        <v>468</v>
      </c>
      <c r="E646" s="47" t="s">
        <v>469</v>
      </c>
      <c r="F646" s="47" t="s">
        <v>470</v>
      </c>
      <c r="G646" s="47" t="s">
        <v>558</v>
      </c>
      <c r="H646" s="47" t="s">
        <v>57</v>
      </c>
      <c r="I646" s="47" t="s">
        <v>559</v>
      </c>
      <c r="J646" s="47" t="s">
        <v>58</v>
      </c>
      <c r="K646" s="47" t="s">
        <v>560</v>
      </c>
      <c r="L646" s="47" t="s">
        <v>59</v>
      </c>
      <c r="M646" s="47" t="s">
        <v>596</v>
      </c>
      <c r="N646" s="47" t="s">
        <v>126</v>
      </c>
      <c r="O646" s="47" t="s">
        <v>597</v>
      </c>
      <c r="P646" s="47" t="s">
        <v>127</v>
      </c>
      <c r="Q646" s="47" t="s">
        <v>598</v>
      </c>
      <c r="R646" s="47" t="s">
        <v>128</v>
      </c>
      <c r="S646" s="47" t="s">
        <v>316</v>
      </c>
      <c r="T646" s="47" t="s">
        <v>129</v>
      </c>
      <c r="U646" s="47" t="s">
        <v>134</v>
      </c>
      <c r="V646" s="47" t="s">
        <v>1654</v>
      </c>
      <c r="W646" s="47" t="s">
        <v>4037</v>
      </c>
      <c r="X646" s="48">
        <v>3300000</v>
      </c>
      <c r="Y646" s="49"/>
      <c r="Z646" s="50"/>
      <c r="AA646" s="47"/>
      <c r="AB646" s="50"/>
      <c r="AC646" s="47"/>
      <c r="AD646" s="47" t="s">
        <v>4140</v>
      </c>
      <c r="AE646" s="47" t="s">
        <v>4112</v>
      </c>
      <c r="AF646" s="47" t="s">
        <v>4038</v>
      </c>
      <c r="AG646" s="51" t="s">
        <v>4001</v>
      </c>
      <c r="AH646" s="52" t="s">
        <v>3975</v>
      </c>
      <c r="AI646" s="53"/>
      <c r="AJ646" s="47"/>
      <c r="AK646" s="47" t="s">
        <v>3998</v>
      </c>
      <c r="AL646" s="50">
        <v>45103</v>
      </c>
      <c r="AM646" s="47" t="s">
        <v>4039</v>
      </c>
      <c r="AN646" s="50">
        <v>45077</v>
      </c>
      <c r="AO646" s="47" t="s">
        <v>4119</v>
      </c>
      <c r="AP646" s="47" t="s">
        <v>483</v>
      </c>
      <c r="AQ646" s="47" t="s">
        <v>132</v>
      </c>
      <c r="AR646" s="47" t="s">
        <v>604</v>
      </c>
      <c r="AS646" s="47" t="s">
        <v>484</v>
      </c>
      <c r="AT646" s="47" t="s">
        <v>383</v>
      </c>
      <c r="AU646" s="47" t="s">
        <v>130</v>
      </c>
      <c r="AV646" s="47" t="s">
        <v>35</v>
      </c>
      <c r="AW646" s="47" t="s">
        <v>65</v>
      </c>
      <c r="AX646" s="47" t="s">
        <v>66</v>
      </c>
      <c r="AY646" s="48">
        <v>0</v>
      </c>
      <c r="AZ646" s="48">
        <v>0</v>
      </c>
      <c r="BA646" s="48">
        <v>99000</v>
      </c>
      <c r="BB646" s="48">
        <v>0</v>
      </c>
      <c r="BC646" s="48">
        <v>0</v>
      </c>
    </row>
    <row r="647" spans="1:55" x14ac:dyDescent="0.3">
      <c r="A647" s="47" t="s">
        <v>465</v>
      </c>
      <c r="B647" s="47" t="s">
        <v>466</v>
      </c>
      <c r="C647" s="47" t="s">
        <v>467</v>
      </c>
      <c r="D647" s="47" t="s">
        <v>468</v>
      </c>
      <c r="E647" s="47" t="s">
        <v>469</v>
      </c>
      <c r="F647" s="47" t="s">
        <v>470</v>
      </c>
      <c r="G647" s="47" t="s">
        <v>558</v>
      </c>
      <c r="H647" s="47" t="s">
        <v>57</v>
      </c>
      <c r="I647" s="47" t="s">
        <v>559</v>
      </c>
      <c r="J647" s="47" t="s">
        <v>58</v>
      </c>
      <c r="K647" s="47" t="s">
        <v>560</v>
      </c>
      <c r="L647" s="47" t="s">
        <v>59</v>
      </c>
      <c r="M647" s="47" t="s">
        <v>596</v>
      </c>
      <c r="N647" s="47" t="s">
        <v>126</v>
      </c>
      <c r="O647" s="47" t="s">
        <v>597</v>
      </c>
      <c r="P647" s="47" t="s">
        <v>127</v>
      </c>
      <c r="Q647" s="47" t="s">
        <v>598</v>
      </c>
      <c r="R647" s="47" t="s">
        <v>128</v>
      </c>
      <c r="S647" s="47" t="s">
        <v>316</v>
      </c>
      <c r="T647" s="47" t="s">
        <v>129</v>
      </c>
      <c r="U647" s="47" t="s">
        <v>204</v>
      </c>
      <c r="V647" s="47" t="s">
        <v>610</v>
      </c>
      <c r="W647" s="47" t="s">
        <v>4141</v>
      </c>
      <c r="X647" s="48">
        <v>360720</v>
      </c>
      <c r="Y647" s="49"/>
      <c r="Z647" s="50"/>
      <c r="AA647" s="47"/>
      <c r="AB647" s="50"/>
      <c r="AC647" s="47"/>
      <c r="AD647" s="47" t="s">
        <v>4142</v>
      </c>
      <c r="AE647" s="47" t="s">
        <v>4112</v>
      </c>
      <c r="AF647" s="47" t="s">
        <v>4143</v>
      </c>
      <c r="AG647" s="51" t="s">
        <v>4144</v>
      </c>
      <c r="AH647" s="52" t="s">
        <v>3975</v>
      </c>
      <c r="AI647" s="53"/>
      <c r="AJ647" s="47"/>
      <c r="AK647" s="47" t="s">
        <v>4145</v>
      </c>
      <c r="AL647" s="50">
        <v>45103</v>
      </c>
      <c r="AM647" s="47" t="s">
        <v>4146</v>
      </c>
      <c r="AN647" s="50">
        <v>45082</v>
      </c>
      <c r="AO647" s="47" t="s">
        <v>4119</v>
      </c>
      <c r="AP647" s="47" t="s">
        <v>483</v>
      </c>
      <c r="AQ647" s="47" t="s">
        <v>132</v>
      </c>
      <c r="AR647" s="47" t="s">
        <v>604</v>
      </c>
      <c r="AS647" s="47" t="s">
        <v>484</v>
      </c>
      <c r="AT647" s="47" t="s">
        <v>383</v>
      </c>
      <c r="AU647" s="47" t="s">
        <v>130</v>
      </c>
      <c r="AV647" s="47" t="s">
        <v>35</v>
      </c>
      <c r="AW647" s="47" t="s">
        <v>65</v>
      </c>
      <c r="AX647" s="47" t="s">
        <v>66</v>
      </c>
      <c r="AY647" s="48">
        <v>0</v>
      </c>
      <c r="AZ647" s="48">
        <v>0</v>
      </c>
      <c r="BA647" s="48">
        <v>0</v>
      </c>
      <c r="BB647" s="48">
        <v>0</v>
      </c>
      <c r="BC647" s="48">
        <v>0</v>
      </c>
    </row>
    <row r="648" spans="1:55" x14ac:dyDescent="0.3">
      <c r="A648" s="47" t="s">
        <v>465</v>
      </c>
      <c r="B648" s="47" t="s">
        <v>466</v>
      </c>
      <c r="C648" s="47" t="s">
        <v>467</v>
      </c>
      <c r="D648" s="47" t="s">
        <v>468</v>
      </c>
      <c r="E648" s="47" t="s">
        <v>469</v>
      </c>
      <c r="F648" s="47" t="s">
        <v>470</v>
      </c>
      <c r="G648" s="47" t="s">
        <v>558</v>
      </c>
      <c r="H648" s="47" t="s">
        <v>57</v>
      </c>
      <c r="I648" s="47" t="s">
        <v>559</v>
      </c>
      <c r="J648" s="47" t="s">
        <v>58</v>
      </c>
      <c r="K648" s="47" t="s">
        <v>560</v>
      </c>
      <c r="L648" s="47" t="s">
        <v>59</v>
      </c>
      <c r="M648" s="47" t="s">
        <v>596</v>
      </c>
      <c r="N648" s="47" t="s">
        <v>126</v>
      </c>
      <c r="O648" s="47" t="s">
        <v>597</v>
      </c>
      <c r="P648" s="47" t="s">
        <v>127</v>
      </c>
      <c r="Q648" s="47" t="s">
        <v>598</v>
      </c>
      <c r="R648" s="47" t="s">
        <v>128</v>
      </c>
      <c r="S648" s="47" t="s">
        <v>276</v>
      </c>
      <c r="T648" s="47" t="s">
        <v>98</v>
      </c>
      <c r="U648" s="47" t="s">
        <v>89</v>
      </c>
      <c r="V648" s="47" t="s">
        <v>1689</v>
      </c>
      <c r="W648" s="47" t="s">
        <v>4040</v>
      </c>
      <c r="X648" s="48">
        <v>995000</v>
      </c>
      <c r="Y648" s="49"/>
      <c r="Z648" s="50"/>
      <c r="AA648" s="47"/>
      <c r="AB648" s="50"/>
      <c r="AC648" s="47"/>
      <c r="AD648" s="47" t="s">
        <v>4147</v>
      </c>
      <c r="AE648" s="47" t="s">
        <v>4112</v>
      </c>
      <c r="AF648" s="47" t="s">
        <v>4041</v>
      </c>
      <c r="AG648" s="51" t="s">
        <v>3863</v>
      </c>
      <c r="AH648" s="52" t="s">
        <v>3975</v>
      </c>
      <c r="AI648" s="53"/>
      <c r="AJ648" s="47"/>
      <c r="AK648" s="47" t="s">
        <v>4002</v>
      </c>
      <c r="AL648" s="50">
        <v>45103</v>
      </c>
      <c r="AM648" s="47" t="s">
        <v>4042</v>
      </c>
      <c r="AN648" s="50">
        <v>45055</v>
      </c>
      <c r="AO648" s="47" t="s">
        <v>4119</v>
      </c>
      <c r="AP648" s="47" t="s">
        <v>483</v>
      </c>
      <c r="AQ648" s="47" t="s">
        <v>132</v>
      </c>
      <c r="AR648" s="47" t="s">
        <v>629</v>
      </c>
      <c r="AS648" s="47" t="s">
        <v>484</v>
      </c>
      <c r="AT648" s="47" t="s">
        <v>383</v>
      </c>
      <c r="AU648" s="47" t="s">
        <v>136</v>
      </c>
      <c r="AV648" s="47" t="s">
        <v>35</v>
      </c>
      <c r="AW648" s="47" t="s">
        <v>65</v>
      </c>
      <c r="AX648" s="47" t="s">
        <v>66</v>
      </c>
      <c r="AY648" s="48">
        <v>0</v>
      </c>
      <c r="AZ648" s="48">
        <v>0</v>
      </c>
      <c r="BA648" s="48">
        <v>0</v>
      </c>
      <c r="BB648" s="48">
        <v>0</v>
      </c>
      <c r="BC648" s="48">
        <v>0</v>
      </c>
    </row>
    <row r="649" spans="1:55" x14ac:dyDescent="0.3">
      <c r="A649" s="47" t="s">
        <v>465</v>
      </c>
      <c r="B649" s="47" t="s">
        <v>466</v>
      </c>
      <c r="C649" s="47" t="s">
        <v>467</v>
      </c>
      <c r="D649" s="47" t="s">
        <v>468</v>
      </c>
      <c r="E649" s="47" t="s">
        <v>469</v>
      </c>
      <c r="F649" s="47" t="s">
        <v>470</v>
      </c>
      <c r="G649" s="47" t="s">
        <v>558</v>
      </c>
      <c r="H649" s="47" t="s">
        <v>57</v>
      </c>
      <c r="I649" s="47" t="s">
        <v>559</v>
      </c>
      <c r="J649" s="47" t="s">
        <v>58</v>
      </c>
      <c r="K649" s="47" t="s">
        <v>560</v>
      </c>
      <c r="L649" s="47" t="s">
        <v>59</v>
      </c>
      <c r="M649" s="47" t="s">
        <v>596</v>
      </c>
      <c r="N649" s="47" t="s">
        <v>126</v>
      </c>
      <c r="O649" s="47" t="s">
        <v>597</v>
      </c>
      <c r="P649" s="47" t="s">
        <v>127</v>
      </c>
      <c r="Q649" s="47" t="s">
        <v>598</v>
      </c>
      <c r="R649" s="47" t="s">
        <v>128</v>
      </c>
      <c r="S649" s="47" t="s">
        <v>276</v>
      </c>
      <c r="T649" s="47" t="s">
        <v>98</v>
      </c>
      <c r="U649" s="47" t="s">
        <v>89</v>
      </c>
      <c r="V649" s="47" t="s">
        <v>1689</v>
      </c>
      <c r="W649" s="47" t="s">
        <v>4043</v>
      </c>
      <c r="X649" s="48">
        <v>992000</v>
      </c>
      <c r="Y649" s="49"/>
      <c r="Z649" s="50"/>
      <c r="AA649" s="47"/>
      <c r="AB649" s="50"/>
      <c r="AC649" s="47"/>
      <c r="AD649" s="47" t="s">
        <v>4148</v>
      </c>
      <c r="AE649" s="47" t="s">
        <v>4112</v>
      </c>
      <c r="AF649" s="47" t="s">
        <v>4044</v>
      </c>
      <c r="AG649" s="51" t="s">
        <v>3863</v>
      </c>
      <c r="AH649" s="52" t="s">
        <v>3975</v>
      </c>
      <c r="AI649" s="53"/>
      <c r="AJ649" s="47"/>
      <c r="AK649" s="47" t="s">
        <v>4005</v>
      </c>
      <c r="AL649" s="50">
        <v>45103</v>
      </c>
      <c r="AM649" s="47" t="s">
        <v>4045</v>
      </c>
      <c r="AN649" s="50">
        <v>45055</v>
      </c>
      <c r="AO649" s="47" t="s">
        <v>4119</v>
      </c>
      <c r="AP649" s="47" t="s">
        <v>483</v>
      </c>
      <c r="AQ649" s="47" t="s">
        <v>132</v>
      </c>
      <c r="AR649" s="47" t="s">
        <v>629</v>
      </c>
      <c r="AS649" s="47" t="s">
        <v>484</v>
      </c>
      <c r="AT649" s="47" t="s">
        <v>383</v>
      </c>
      <c r="AU649" s="47" t="s">
        <v>136</v>
      </c>
      <c r="AV649" s="47" t="s">
        <v>35</v>
      </c>
      <c r="AW649" s="47" t="s">
        <v>65</v>
      </c>
      <c r="AX649" s="47" t="s">
        <v>66</v>
      </c>
      <c r="AY649" s="48">
        <v>0</v>
      </c>
      <c r="AZ649" s="48">
        <v>0</v>
      </c>
      <c r="BA649" s="48">
        <v>0</v>
      </c>
      <c r="BB649" s="48">
        <v>0</v>
      </c>
      <c r="BC649" s="48">
        <v>0</v>
      </c>
    </row>
    <row r="650" spans="1:55" x14ac:dyDescent="0.3">
      <c r="A650" s="47" t="s">
        <v>465</v>
      </c>
      <c r="B650" s="47" t="s">
        <v>466</v>
      </c>
      <c r="C650" s="47" t="s">
        <v>467</v>
      </c>
      <c r="D650" s="47" t="s">
        <v>468</v>
      </c>
      <c r="E650" s="47" t="s">
        <v>469</v>
      </c>
      <c r="F650" s="47" t="s">
        <v>470</v>
      </c>
      <c r="G650" s="47" t="s">
        <v>558</v>
      </c>
      <c r="H650" s="47" t="s">
        <v>57</v>
      </c>
      <c r="I650" s="47" t="s">
        <v>559</v>
      </c>
      <c r="J650" s="47" t="s">
        <v>58</v>
      </c>
      <c r="K650" s="47" t="s">
        <v>560</v>
      </c>
      <c r="L650" s="47" t="s">
        <v>59</v>
      </c>
      <c r="M650" s="47" t="s">
        <v>596</v>
      </c>
      <c r="N650" s="47" t="s">
        <v>126</v>
      </c>
      <c r="O650" s="47" t="s">
        <v>597</v>
      </c>
      <c r="P650" s="47" t="s">
        <v>127</v>
      </c>
      <c r="Q650" s="47" t="s">
        <v>598</v>
      </c>
      <c r="R650" s="47" t="s">
        <v>128</v>
      </c>
      <c r="S650" s="47" t="s">
        <v>276</v>
      </c>
      <c r="T650" s="47" t="s">
        <v>98</v>
      </c>
      <c r="U650" s="47" t="s">
        <v>89</v>
      </c>
      <c r="V650" s="47" t="s">
        <v>1689</v>
      </c>
      <c r="W650" s="47" t="s">
        <v>4046</v>
      </c>
      <c r="X650" s="48">
        <v>998000</v>
      </c>
      <c r="Y650" s="49"/>
      <c r="Z650" s="50"/>
      <c r="AA650" s="47"/>
      <c r="AB650" s="50"/>
      <c r="AC650" s="47"/>
      <c r="AD650" s="47" t="s">
        <v>4149</v>
      </c>
      <c r="AE650" s="47" t="s">
        <v>4112</v>
      </c>
      <c r="AF650" s="47" t="s">
        <v>4047</v>
      </c>
      <c r="AG650" s="51" t="s">
        <v>3863</v>
      </c>
      <c r="AH650" s="52" t="s">
        <v>3975</v>
      </c>
      <c r="AI650" s="53"/>
      <c r="AJ650" s="47"/>
      <c r="AK650" s="47" t="s">
        <v>4017</v>
      </c>
      <c r="AL650" s="50">
        <v>45103</v>
      </c>
      <c r="AM650" s="47" t="s">
        <v>4048</v>
      </c>
      <c r="AN650" s="50">
        <v>45055</v>
      </c>
      <c r="AO650" s="47" t="s">
        <v>4119</v>
      </c>
      <c r="AP650" s="47" t="s">
        <v>483</v>
      </c>
      <c r="AQ650" s="47" t="s">
        <v>132</v>
      </c>
      <c r="AR650" s="47" t="s">
        <v>629</v>
      </c>
      <c r="AS650" s="47" t="s">
        <v>484</v>
      </c>
      <c r="AT650" s="47" t="s">
        <v>383</v>
      </c>
      <c r="AU650" s="47" t="s">
        <v>136</v>
      </c>
      <c r="AV650" s="47" t="s">
        <v>35</v>
      </c>
      <c r="AW650" s="47" t="s">
        <v>65</v>
      </c>
      <c r="AX650" s="47" t="s">
        <v>66</v>
      </c>
      <c r="AY650" s="48">
        <v>0</v>
      </c>
      <c r="AZ650" s="48">
        <v>0</v>
      </c>
      <c r="BA650" s="48">
        <v>0</v>
      </c>
      <c r="BB650" s="48">
        <v>0</v>
      </c>
      <c r="BC650" s="48">
        <v>0</v>
      </c>
    </row>
    <row r="651" spans="1:55" x14ac:dyDescent="0.3">
      <c r="A651" s="47" t="s">
        <v>465</v>
      </c>
      <c r="B651" s="47" t="s">
        <v>466</v>
      </c>
      <c r="C651" s="47" t="s">
        <v>467</v>
      </c>
      <c r="D651" s="47" t="s">
        <v>468</v>
      </c>
      <c r="E651" s="47" t="s">
        <v>469</v>
      </c>
      <c r="F651" s="47" t="s">
        <v>470</v>
      </c>
      <c r="G651" s="47" t="s">
        <v>558</v>
      </c>
      <c r="H651" s="47" t="s">
        <v>57</v>
      </c>
      <c r="I651" s="47" t="s">
        <v>559</v>
      </c>
      <c r="J651" s="47" t="s">
        <v>58</v>
      </c>
      <c r="K651" s="47" t="s">
        <v>560</v>
      </c>
      <c r="L651" s="47" t="s">
        <v>59</v>
      </c>
      <c r="M651" s="47" t="s">
        <v>596</v>
      </c>
      <c r="N651" s="47" t="s">
        <v>126</v>
      </c>
      <c r="O651" s="47" t="s">
        <v>597</v>
      </c>
      <c r="P651" s="47" t="s">
        <v>127</v>
      </c>
      <c r="Q651" s="47" t="s">
        <v>598</v>
      </c>
      <c r="R651" s="47" t="s">
        <v>128</v>
      </c>
      <c r="S651" s="47" t="s">
        <v>276</v>
      </c>
      <c r="T651" s="47" t="s">
        <v>98</v>
      </c>
      <c r="U651" s="47" t="s">
        <v>90</v>
      </c>
      <c r="V651" s="47" t="s">
        <v>1702</v>
      </c>
      <c r="W651" s="47" t="s">
        <v>4049</v>
      </c>
      <c r="X651" s="48">
        <v>1480000</v>
      </c>
      <c r="Y651" s="49"/>
      <c r="Z651" s="50"/>
      <c r="AA651" s="47"/>
      <c r="AB651" s="50"/>
      <c r="AC651" s="47"/>
      <c r="AD651" s="47" t="s">
        <v>4150</v>
      </c>
      <c r="AE651" s="47" t="s">
        <v>4112</v>
      </c>
      <c r="AF651" s="47" t="s">
        <v>4050</v>
      </c>
      <c r="AG651" s="51" t="s">
        <v>3863</v>
      </c>
      <c r="AH651" s="52" t="s">
        <v>3975</v>
      </c>
      <c r="AI651" s="53"/>
      <c r="AJ651" s="47"/>
      <c r="AK651" s="47" t="s">
        <v>4020</v>
      </c>
      <c r="AL651" s="50">
        <v>45103</v>
      </c>
      <c r="AM651" s="47" t="s">
        <v>4051</v>
      </c>
      <c r="AN651" s="50">
        <v>45055</v>
      </c>
      <c r="AO651" s="47" t="s">
        <v>4119</v>
      </c>
      <c r="AP651" s="47" t="s">
        <v>483</v>
      </c>
      <c r="AQ651" s="47" t="s">
        <v>132</v>
      </c>
      <c r="AR651" s="47" t="s">
        <v>629</v>
      </c>
      <c r="AS651" s="47" t="s">
        <v>484</v>
      </c>
      <c r="AT651" s="47" t="s">
        <v>383</v>
      </c>
      <c r="AU651" s="47" t="s">
        <v>136</v>
      </c>
      <c r="AV651" s="47" t="s">
        <v>35</v>
      </c>
      <c r="AW651" s="47" t="s">
        <v>65</v>
      </c>
      <c r="AX651" s="47" t="s">
        <v>66</v>
      </c>
      <c r="AY651" s="48">
        <v>0</v>
      </c>
      <c r="AZ651" s="48">
        <v>0</v>
      </c>
      <c r="BA651" s="48">
        <v>0</v>
      </c>
      <c r="BB651" s="48">
        <v>0</v>
      </c>
      <c r="BC651" s="48">
        <v>0</v>
      </c>
    </row>
    <row r="652" spans="1:55" x14ac:dyDescent="0.3">
      <c r="A652" s="47" t="s">
        <v>465</v>
      </c>
      <c r="B652" s="47" t="s">
        <v>466</v>
      </c>
      <c r="C652" s="47" t="s">
        <v>467</v>
      </c>
      <c r="D652" s="47" t="s">
        <v>468</v>
      </c>
      <c r="E652" s="47" t="s">
        <v>469</v>
      </c>
      <c r="F652" s="47" t="s">
        <v>470</v>
      </c>
      <c r="G652" s="47" t="s">
        <v>558</v>
      </c>
      <c r="H652" s="47" t="s">
        <v>57</v>
      </c>
      <c r="I652" s="47" t="s">
        <v>559</v>
      </c>
      <c r="J652" s="47" t="s">
        <v>58</v>
      </c>
      <c r="K652" s="47" t="s">
        <v>560</v>
      </c>
      <c r="L652" s="47" t="s">
        <v>59</v>
      </c>
      <c r="M652" s="47" t="s">
        <v>596</v>
      </c>
      <c r="N652" s="47" t="s">
        <v>126</v>
      </c>
      <c r="O652" s="47" t="s">
        <v>597</v>
      </c>
      <c r="P652" s="47" t="s">
        <v>127</v>
      </c>
      <c r="Q652" s="47" t="s">
        <v>598</v>
      </c>
      <c r="R652" s="47" t="s">
        <v>128</v>
      </c>
      <c r="S652" s="47" t="s">
        <v>276</v>
      </c>
      <c r="T652" s="47" t="s">
        <v>98</v>
      </c>
      <c r="U652" s="47" t="s">
        <v>90</v>
      </c>
      <c r="V652" s="47" t="s">
        <v>1702</v>
      </c>
      <c r="W652" s="47" t="s">
        <v>4052</v>
      </c>
      <c r="X652" s="48">
        <v>1495000</v>
      </c>
      <c r="Y652" s="49"/>
      <c r="Z652" s="50"/>
      <c r="AA652" s="47"/>
      <c r="AB652" s="50"/>
      <c r="AC652" s="47"/>
      <c r="AD652" s="47" t="s">
        <v>4151</v>
      </c>
      <c r="AE652" s="47" t="s">
        <v>4112</v>
      </c>
      <c r="AF652" s="47" t="s">
        <v>4053</v>
      </c>
      <c r="AG652" s="51" t="s">
        <v>3859</v>
      </c>
      <c r="AH652" s="52" t="s">
        <v>3975</v>
      </c>
      <c r="AI652" s="53"/>
      <c r="AJ652" s="47"/>
      <c r="AK652" s="47" t="s">
        <v>4024</v>
      </c>
      <c r="AL652" s="50">
        <v>45103</v>
      </c>
      <c r="AM652" s="47" t="s">
        <v>4054</v>
      </c>
      <c r="AN652" s="50">
        <v>45054</v>
      </c>
      <c r="AO652" s="47" t="s">
        <v>4119</v>
      </c>
      <c r="AP652" s="47" t="s">
        <v>483</v>
      </c>
      <c r="AQ652" s="47" t="s">
        <v>132</v>
      </c>
      <c r="AR652" s="47" t="s">
        <v>629</v>
      </c>
      <c r="AS652" s="47" t="s">
        <v>484</v>
      </c>
      <c r="AT652" s="47" t="s">
        <v>383</v>
      </c>
      <c r="AU652" s="47" t="s">
        <v>136</v>
      </c>
      <c r="AV652" s="47" t="s">
        <v>35</v>
      </c>
      <c r="AW652" s="47" t="s">
        <v>65</v>
      </c>
      <c r="AX652" s="47" t="s">
        <v>66</v>
      </c>
      <c r="AY652" s="48">
        <v>0</v>
      </c>
      <c r="AZ652" s="48">
        <v>0</v>
      </c>
      <c r="BA652" s="48">
        <v>0</v>
      </c>
      <c r="BB652" s="48">
        <v>0</v>
      </c>
      <c r="BC652" s="48">
        <v>0</v>
      </c>
    </row>
    <row r="653" spans="1:55" x14ac:dyDescent="0.3">
      <c r="A653" s="47" t="s">
        <v>465</v>
      </c>
      <c r="B653" s="47" t="s">
        <v>466</v>
      </c>
      <c r="C653" s="47" t="s">
        <v>467</v>
      </c>
      <c r="D653" s="47" t="s">
        <v>468</v>
      </c>
      <c r="E653" s="47" t="s">
        <v>469</v>
      </c>
      <c r="F653" s="47" t="s">
        <v>470</v>
      </c>
      <c r="G653" s="47" t="s">
        <v>558</v>
      </c>
      <c r="H653" s="47" t="s">
        <v>57</v>
      </c>
      <c r="I653" s="47" t="s">
        <v>559</v>
      </c>
      <c r="J653" s="47" t="s">
        <v>58</v>
      </c>
      <c r="K653" s="47" t="s">
        <v>560</v>
      </c>
      <c r="L653" s="47" t="s">
        <v>59</v>
      </c>
      <c r="M653" s="47" t="s">
        <v>596</v>
      </c>
      <c r="N653" s="47" t="s">
        <v>126</v>
      </c>
      <c r="O653" s="47" t="s">
        <v>597</v>
      </c>
      <c r="P653" s="47" t="s">
        <v>127</v>
      </c>
      <c r="Q653" s="47" t="s">
        <v>598</v>
      </c>
      <c r="R653" s="47" t="s">
        <v>128</v>
      </c>
      <c r="S653" s="47" t="s">
        <v>276</v>
      </c>
      <c r="T653" s="47" t="s">
        <v>98</v>
      </c>
      <c r="U653" s="47" t="s">
        <v>90</v>
      </c>
      <c r="V653" s="47" t="s">
        <v>1702</v>
      </c>
      <c r="W653" s="47" t="s">
        <v>4055</v>
      </c>
      <c r="X653" s="48">
        <v>1490000</v>
      </c>
      <c r="Y653" s="49"/>
      <c r="Z653" s="50"/>
      <c r="AA653" s="47"/>
      <c r="AB653" s="50"/>
      <c r="AC653" s="47"/>
      <c r="AD653" s="47" t="s">
        <v>4152</v>
      </c>
      <c r="AE653" s="47" t="s">
        <v>4112</v>
      </c>
      <c r="AF653" s="47" t="s">
        <v>4056</v>
      </c>
      <c r="AG653" s="51" t="s">
        <v>3859</v>
      </c>
      <c r="AH653" s="52" t="s">
        <v>3975</v>
      </c>
      <c r="AI653" s="53"/>
      <c r="AJ653" s="47"/>
      <c r="AK653" s="47" t="s">
        <v>4027</v>
      </c>
      <c r="AL653" s="50">
        <v>45103</v>
      </c>
      <c r="AM653" s="47" t="s">
        <v>4057</v>
      </c>
      <c r="AN653" s="50">
        <v>45054</v>
      </c>
      <c r="AO653" s="47" t="s">
        <v>4119</v>
      </c>
      <c r="AP653" s="47" t="s">
        <v>483</v>
      </c>
      <c r="AQ653" s="47" t="s">
        <v>132</v>
      </c>
      <c r="AR653" s="47" t="s">
        <v>629</v>
      </c>
      <c r="AS653" s="47" t="s">
        <v>484</v>
      </c>
      <c r="AT653" s="47" t="s">
        <v>383</v>
      </c>
      <c r="AU653" s="47" t="s">
        <v>136</v>
      </c>
      <c r="AV653" s="47" t="s">
        <v>35</v>
      </c>
      <c r="AW653" s="47" t="s">
        <v>65</v>
      </c>
      <c r="AX653" s="47" t="s">
        <v>66</v>
      </c>
      <c r="AY653" s="48">
        <v>0</v>
      </c>
      <c r="AZ653" s="48">
        <v>0</v>
      </c>
      <c r="BA653" s="48">
        <v>0</v>
      </c>
      <c r="BB653" s="48">
        <v>0</v>
      </c>
      <c r="BC653" s="48">
        <v>0</v>
      </c>
    </row>
    <row r="654" spans="1:55" x14ac:dyDescent="0.3">
      <c r="A654" s="47" t="s">
        <v>465</v>
      </c>
      <c r="B654" s="47" t="s">
        <v>466</v>
      </c>
      <c r="C654" s="47" t="s">
        <v>467</v>
      </c>
      <c r="D654" s="47" t="s">
        <v>468</v>
      </c>
      <c r="E654" s="47" t="s">
        <v>469</v>
      </c>
      <c r="F654" s="47" t="s">
        <v>470</v>
      </c>
      <c r="G654" s="47" t="s">
        <v>558</v>
      </c>
      <c r="H654" s="47" t="s">
        <v>57</v>
      </c>
      <c r="I654" s="47" t="s">
        <v>559</v>
      </c>
      <c r="J654" s="47" t="s">
        <v>58</v>
      </c>
      <c r="K654" s="47" t="s">
        <v>560</v>
      </c>
      <c r="L654" s="47" t="s">
        <v>59</v>
      </c>
      <c r="M654" s="47" t="s">
        <v>596</v>
      </c>
      <c r="N654" s="47" t="s">
        <v>126</v>
      </c>
      <c r="O654" s="47" t="s">
        <v>597</v>
      </c>
      <c r="P654" s="47" t="s">
        <v>127</v>
      </c>
      <c r="Q654" s="47" t="s">
        <v>598</v>
      </c>
      <c r="R654" s="47" t="s">
        <v>128</v>
      </c>
      <c r="S654" s="47" t="s">
        <v>276</v>
      </c>
      <c r="T654" s="47" t="s">
        <v>98</v>
      </c>
      <c r="U654" s="47" t="s">
        <v>90</v>
      </c>
      <c r="V654" s="47" t="s">
        <v>1702</v>
      </c>
      <c r="W654" s="47" t="s">
        <v>4058</v>
      </c>
      <c r="X654" s="48">
        <v>1500000</v>
      </c>
      <c r="Y654" s="49"/>
      <c r="Z654" s="50"/>
      <c r="AA654" s="47"/>
      <c r="AB654" s="50"/>
      <c r="AC654" s="47"/>
      <c r="AD654" s="47" t="s">
        <v>4153</v>
      </c>
      <c r="AE654" s="47" t="s">
        <v>4112</v>
      </c>
      <c r="AF654" s="47" t="s">
        <v>4059</v>
      </c>
      <c r="AG654" s="51" t="s">
        <v>3859</v>
      </c>
      <c r="AH654" s="52" t="s">
        <v>3975</v>
      </c>
      <c r="AI654" s="53"/>
      <c r="AJ654" s="47"/>
      <c r="AK654" s="47" t="s">
        <v>4030</v>
      </c>
      <c r="AL654" s="50">
        <v>45103</v>
      </c>
      <c r="AM654" s="47" t="s">
        <v>4060</v>
      </c>
      <c r="AN654" s="50">
        <v>45054</v>
      </c>
      <c r="AO654" s="47" t="s">
        <v>4119</v>
      </c>
      <c r="AP654" s="47" t="s">
        <v>483</v>
      </c>
      <c r="AQ654" s="47" t="s">
        <v>132</v>
      </c>
      <c r="AR654" s="47" t="s">
        <v>629</v>
      </c>
      <c r="AS654" s="47" t="s">
        <v>484</v>
      </c>
      <c r="AT654" s="47" t="s">
        <v>383</v>
      </c>
      <c r="AU654" s="47" t="s">
        <v>136</v>
      </c>
      <c r="AV654" s="47" t="s">
        <v>35</v>
      </c>
      <c r="AW654" s="47" t="s">
        <v>65</v>
      </c>
      <c r="AX654" s="47" t="s">
        <v>66</v>
      </c>
      <c r="AY654" s="48">
        <v>0</v>
      </c>
      <c r="AZ654" s="48">
        <v>0</v>
      </c>
      <c r="BA654" s="48">
        <v>0</v>
      </c>
      <c r="BB654" s="48">
        <v>0</v>
      </c>
      <c r="BC654" s="48">
        <v>0</v>
      </c>
    </row>
    <row r="655" spans="1:55" x14ac:dyDescent="0.3">
      <c r="A655" s="47" t="s">
        <v>465</v>
      </c>
      <c r="B655" s="47" t="s">
        <v>466</v>
      </c>
      <c r="C655" s="47" t="s">
        <v>467</v>
      </c>
      <c r="D655" s="47" t="s">
        <v>468</v>
      </c>
      <c r="E655" s="47" t="s">
        <v>469</v>
      </c>
      <c r="F655" s="47" t="s">
        <v>470</v>
      </c>
      <c r="G655" s="47" t="s">
        <v>558</v>
      </c>
      <c r="H655" s="47" t="s">
        <v>57</v>
      </c>
      <c r="I655" s="47" t="s">
        <v>559</v>
      </c>
      <c r="J655" s="47" t="s">
        <v>58</v>
      </c>
      <c r="K655" s="47" t="s">
        <v>560</v>
      </c>
      <c r="L655" s="47" t="s">
        <v>59</v>
      </c>
      <c r="M655" s="47" t="s">
        <v>596</v>
      </c>
      <c r="N655" s="47" t="s">
        <v>126</v>
      </c>
      <c r="O655" s="47" t="s">
        <v>597</v>
      </c>
      <c r="P655" s="47" t="s">
        <v>127</v>
      </c>
      <c r="Q655" s="47" t="s">
        <v>631</v>
      </c>
      <c r="R655" s="47" t="s">
        <v>137</v>
      </c>
      <c r="S655" s="47" t="s">
        <v>317</v>
      </c>
      <c r="T655" s="47" t="s">
        <v>138</v>
      </c>
      <c r="U655" s="47" t="s">
        <v>140</v>
      </c>
      <c r="V655" s="47" t="s">
        <v>632</v>
      </c>
      <c r="W655" s="47" t="s">
        <v>4061</v>
      </c>
      <c r="X655" s="48">
        <v>248000</v>
      </c>
      <c r="Y655" s="49"/>
      <c r="Z655" s="50"/>
      <c r="AA655" s="47"/>
      <c r="AB655" s="50"/>
      <c r="AC655" s="47"/>
      <c r="AD655" s="47" t="s">
        <v>4154</v>
      </c>
      <c r="AE655" s="47" t="s">
        <v>4112</v>
      </c>
      <c r="AF655" s="47" t="s">
        <v>4062</v>
      </c>
      <c r="AG655" s="51" t="s">
        <v>3859</v>
      </c>
      <c r="AH655" s="52" t="s">
        <v>3975</v>
      </c>
      <c r="AI655" s="53"/>
      <c r="AJ655" s="47"/>
      <c r="AK655" s="47" t="s">
        <v>3885</v>
      </c>
      <c r="AL655" s="50">
        <v>45103</v>
      </c>
      <c r="AM655" s="47" t="s">
        <v>4063</v>
      </c>
      <c r="AN655" s="50">
        <v>45054</v>
      </c>
      <c r="AO655" s="47" t="s">
        <v>4119</v>
      </c>
      <c r="AP655" s="47" t="s">
        <v>483</v>
      </c>
      <c r="AQ655" s="47" t="s">
        <v>132</v>
      </c>
      <c r="AR655" s="47" t="s">
        <v>636</v>
      </c>
      <c r="AS655" s="47" t="s">
        <v>484</v>
      </c>
      <c r="AT655" s="47" t="s">
        <v>382</v>
      </c>
      <c r="AU655" s="47" t="s">
        <v>139</v>
      </c>
      <c r="AV655" s="47" t="s">
        <v>35</v>
      </c>
      <c r="AW655" s="47" t="s">
        <v>65</v>
      </c>
      <c r="AX655" s="47" t="s">
        <v>66</v>
      </c>
      <c r="AY655" s="48">
        <v>0</v>
      </c>
      <c r="AZ655" s="48">
        <v>0</v>
      </c>
      <c r="BA655" s="48">
        <v>0</v>
      </c>
      <c r="BB655" s="48">
        <v>0</v>
      </c>
      <c r="BC655" s="48">
        <v>0</v>
      </c>
    </row>
    <row r="656" spans="1:55" x14ac:dyDescent="0.3">
      <c r="A656" s="47" t="s">
        <v>465</v>
      </c>
      <c r="B656" s="47" t="s">
        <v>466</v>
      </c>
      <c r="C656" s="47" t="s">
        <v>467</v>
      </c>
      <c r="D656" s="47" t="s">
        <v>468</v>
      </c>
      <c r="E656" s="47" t="s">
        <v>469</v>
      </c>
      <c r="F656" s="47" t="s">
        <v>470</v>
      </c>
      <c r="G656" s="47" t="s">
        <v>558</v>
      </c>
      <c r="H656" s="47" t="s">
        <v>57</v>
      </c>
      <c r="I656" s="47" t="s">
        <v>559</v>
      </c>
      <c r="J656" s="47" t="s">
        <v>58</v>
      </c>
      <c r="K656" s="47" t="s">
        <v>560</v>
      </c>
      <c r="L656" s="47" t="s">
        <v>59</v>
      </c>
      <c r="M656" s="47" t="s">
        <v>596</v>
      </c>
      <c r="N656" s="47" t="s">
        <v>126</v>
      </c>
      <c r="O656" s="47" t="s">
        <v>597</v>
      </c>
      <c r="P656" s="47" t="s">
        <v>127</v>
      </c>
      <c r="Q656" s="47" t="s">
        <v>947</v>
      </c>
      <c r="R656" s="47" t="s">
        <v>142</v>
      </c>
      <c r="S656" s="47" t="s">
        <v>318</v>
      </c>
      <c r="T656" s="47" t="s">
        <v>143</v>
      </c>
      <c r="U656" s="47" t="s">
        <v>151</v>
      </c>
      <c r="V656" s="47" t="s">
        <v>1733</v>
      </c>
      <c r="W656" s="47" t="s">
        <v>4064</v>
      </c>
      <c r="X656" s="48">
        <v>850000</v>
      </c>
      <c r="Y656" s="49"/>
      <c r="Z656" s="50"/>
      <c r="AA656" s="47"/>
      <c r="AB656" s="50"/>
      <c r="AC656" s="47"/>
      <c r="AD656" s="47" t="s">
        <v>4155</v>
      </c>
      <c r="AE656" s="47" t="s">
        <v>4112</v>
      </c>
      <c r="AF656" s="47" t="s">
        <v>4065</v>
      </c>
      <c r="AG656" s="51" t="s">
        <v>3759</v>
      </c>
      <c r="AH656" s="52" t="s">
        <v>3975</v>
      </c>
      <c r="AI656" s="53"/>
      <c r="AJ656" s="47"/>
      <c r="AK656" s="47" t="s">
        <v>4156</v>
      </c>
      <c r="AL656" s="50">
        <v>45103</v>
      </c>
      <c r="AM656" s="47" t="s">
        <v>4066</v>
      </c>
      <c r="AN656" s="50">
        <v>45051</v>
      </c>
      <c r="AO656" s="47" t="s">
        <v>4119</v>
      </c>
      <c r="AP656" s="47" t="s">
        <v>483</v>
      </c>
      <c r="AQ656" s="47" t="s">
        <v>132</v>
      </c>
      <c r="AR656" s="47" t="s">
        <v>1731</v>
      </c>
      <c r="AS656" s="47" t="s">
        <v>484</v>
      </c>
      <c r="AT656" s="47" t="s">
        <v>1732</v>
      </c>
      <c r="AU656" s="47" t="s">
        <v>144</v>
      </c>
      <c r="AV656" s="47" t="s">
        <v>35</v>
      </c>
      <c r="AW656" s="47" t="s">
        <v>65</v>
      </c>
      <c r="AX656" s="47" t="s">
        <v>66</v>
      </c>
      <c r="AY656" s="48">
        <v>0</v>
      </c>
      <c r="AZ656" s="48">
        <v>0</v>
      </c>
      <c r="BA656" s="48">
        <v>0</v>
      </c>
      <c r="BB656" s="48">
        <v>0</v>
      </c>
      <c r="BC656" s="48">
        <v>0</v>
      </c>
    </row>
    <row r="657" spans="1:55" x14ac:dyDescent="0.3">
      <c r="A657" s="47" t="s">
        <v>465</v>
      </c>
      <c r="B657" s="47" t="s">
        <v>466</v>
      </c>
      <c r="C657" s="47" t="s">
        <v>467</v>
      </c>
      <c r="D657" s="47" t="s">
        <v>468</v>
      </c>
      <c r="E657" s="47" t="s">
        <v>469</v>
      </c>
      <c r="F657" s="47" t="s">
        <v>470</v>
      </c>
      <c r="G657" s="47" t="s">
        <v>558</v>
      </c>
      <c r="H657" s="47" t="s">
        <v>57</v>
      </c>
      <c r="I657" s="47" t="s">
        <v>559</v>
      </c>
      <c r="J657" s="47" t="s">
        <v>58</v>
      </c>
      <c r="K657" s="47" t="s">
        <v>560</v>
      </c>
      <c r="L657" s="47" t="s">
        <v>59</v>
      </c>
      <c r="M657" s="47" t="s">
        <v>596</v>
      </c>
      <c r="N657" s="47" t="s">
        <v>126</v>
      </c>
      <c r="O657" s="47" t="s">
        <v>597</v>
      </c>
      <c r="P657" s="47" t="s">
        <v>127</v>
      </c>
      <c r="Q657" s="47" t="s">
        <v>947</v>
      </c>
      <c r="R657" s="47" t="s">
        <v>142</v>
      </c>
      <c r="S657" s="47" t="s">
        <v>318</v>
      </c>
      <c r="T657" s="47" t="s">
        <v>143</v>
      </c>
      <c r="U657" s="47" t="s">
        <v>145</v>
      </c>
      <c r="V657" s="47" t="s">
        <v>1737</v>
      </c>
      <c r="W657" s="47" t="s">
        <v>4064</v>
      </c>
      <c r="X657" s="48">
        <v>6108000</v>
      </c>
      <c r="Y657" s="49"/>
      <c r="Z657" s="50"/>
      <c r="AA657" s="47"/>
      <c r="AB657" s="50"/>
      <c r="AC657" s="47"/>
      <c r="AD657" s="47" t="s">
        <v>4155</v>
      </c>
      <c r="AE657" s="47" t="s">
        <v>4112</v>
      </c>
      <c r="AF657" s="47" t="s">
        <v>4065</v>
      </c>
      <c r="AG657" s="51" t="s">
        <v>3759</v>
      </c>
      <c r="AH657" s="52" t="s">
        <v>3975</v>
      </c>
      <c r="AI657" s="53"/>
      <c r="AJ657" s="47"/>
      <c r="AK657" s="47" t="s">
        <v>4156</v>
      </c>
      <c r="AL657" s="50">
        <v>45103</v>
      </c>
      <c r="AM657" s="47" t="s">
        <v>4066</v>
      </c>
      <c r="AN657" s="50">
        <v>45051</v>
      </c>
      <c r="AO657" s="47" t="s">
        <v>4119</v>
      </c>
      <c r="AP657" s="47" t="s">
        <v>483</v>
      </c>
      <c r="AQ657" s="47" t="s">
        <v>132</v>
      </c>
      <c r="AR657" s="47" t="s">
        <v>1731</v>
      </c>
      <c r="AS657" s="47" t="s">
        <v>484</v>
      </c>
      <c r="AT657" s="47" t="s">
        <v>1732</v>
      </c>
      <c r="AU657" s="47" t="s">
        <v>144</v>
      </c>
      <c r="AV657" s="47" t="s">
        <v>35</v>
      </c>
      <c r="AW657" s="47" t="s">
        <v>65</v>
      </c>
      <c r="AX657" s="47" t="s">
        <v>66</v>
      </c>
      <c r="AY657" s="48">
        <v>0</v>
      </c>
      <c r="AZ657" s="48">
        <v>0</v>
      </c>
      <c r="BA657" s="48">
        <v>0</v>
      </c>
      <c r="BB657" s="48">
        <v>0</v>
      </c>
      <c r="BC657" s="48">
        <v>0</v>
      </c>
    </row>
    <row r="658" spans="1:55" x14ac:dyDescent="0.3">
      <c r="A658" s="47" t="s">
        <v>465</v>
      </c>
      <c r="B658" s="47" t="s">
        <v>466</v>
      </c>
      <c r="C658" s="47" t="s">
        <v>467</v>
      </c>
      <c r="D658" s="47" t="s">
        <v>468</v>
      </c>
      <c r="E658" s="47" t="s">
        <v>469</v>
      </c>
      <c r="F658" s="47" t="s">
        <v>470</v>
      </c>
      <c r="G658" s="47" t="s">
        <v>558</v>
      </c>
      <c r="H658" s="47" t="s">
        <v>57</v>
      </c>
      <c r="I658" s="47" t="s">
        <v>559</v>
      </c>
      <c r="J658" s="47" t="s">
        <v>58</v>
      </c>
      <c r="K658" s="47" t="s">
        <v>560</v>
      </c>
      <c r="L658" s="47" t="s">
        <v>59</v>
      </c>
      <c r="M658" s="47" t="s">
        <v>596</v>
      </c>
      <c r="N658" s="47" t="s">
        <v>126</v>
      </c>
      <c r="O658" s="47" t="s">
        <v>597</v>
      </c>
      <c r="P658" s="47" t="s">
        <v>127</v>
      </c>
      <c r="Q658" s="47" t="s">
        <v>947</v>
      </c>
      <c r="R658" s="47" t="s">
        <v>142</v>
      </c>
      <c r="S658" s="47" t="s">
        <v>318</v>
      </c>
      <c r="T658" s="47" t="s">
        <v>143</v>
      </c>
      <c r="U658" s="47" t="s">
        <v>151</v>
      </c>
      <c r="V658" s="47" t="s">
        <v>1733</v>
      </c>
      <c r="W658" s="47" t="s">
        <v>4067</v>
      </c>
      <c r="X658" s="48">
        <v>2274500</v>
      </c>
      <c r="Y658" s="49"/>
      <c r="Z658" s="50"/>
      <c r="AA658" s="47"/>
      <c r="AB658" s="50"/>
      <c r="AC658" s="47"/>
      <c r="AD658" s="47" t="s">
        <v>4157</v>
      </c>
      <c r="AE658" s="47" t="s">
        <v>4112</v>
      </c>
      <c r="AF658" s="47" t="s">
        <v>4068</v>
      </c>
      <c r="AG658" s="51" t="s">
        <v>3601</v>
      </c>
      <c r="AH658" s="52" t="s">
        <v>3975</v>
      </c>
      <c r="AI658" s="53"/>
      <c r="AJ658" s="47"/>
      <c r="AK658" s="47" t="s">
        <v>4158</v>
      </c>
      <c r="AL658" s="50">
        <v>45103</v>
      </c>
      <c r="AM658" s="47" t="s">
        <v>4069</v>
      </c>
      <c r="AN658" s="50">
        <v>45034</v>
      </c>
      <c r="AO658" s="47" t="s">
        <v>4119</v>
      </c>
      <c r="AP658" s="47" t="s">
        <v>483</v>
      </c>
      <c r="AQ658" s="47" t="s">
        <v>132</v>
      </c>
      <c r="AR658" s="47" t="s">
        <v>1731</v>
      </c>
      <c r="AS658" s="47" t="s">
        <v>484</v>
      </c>
      <c r="AT658" s="47" t="s">
        <v>1732</v>
      </c>
      <c r="AU658" s="47" t="s">
        <v>144</v>
      </c>
      <c r="AV658" s="47" t="s">
        <v>35</v>
      </c>
      <c r="AW658" s="47" t="s">
        <v>65</v>
      </c>
      <c r="AX658" s="47" t="s">
        <v>66</v>
      </c>
      <c r="AY658" s="48">
        <v>0</v>
      </c>
      <c r="AZ658" s="48">
        <v>0</v>
      </c>
      <c r="BA658" s="48">
        <v>0</v>
      </c>
      <c r="BB658" s="48">
        <v>0</v>
      </c>
      <c r="BC658" s="48">
        <v>0</v>
      </c>
    </row>
    <row r="659" spans="1:55" x14ac:dyDescent="0.3">
      <c r="A659" s="47" t="s">
        <v>465</v>
      </c>
      <c r="B659" s="47" t="s">
        <v>466</v>
      </c>
      <c r="C659" s="47" t="s">
        <v>467</v>
      </c>
      <c r="D659" s="47" t="s">
        <v>468</v>
      </c>
      <c r="E659" s="47" t="s">
        <v>469</v>
      </c>
      <c r="F659" s="47" t="s">
        <v>470</v>
      </c>
      <c r="G659" s="47" t="s">
        <v>558</v>
      </c>
      <c r="H659" s="47" t="s">
        <v>57</v>
      </c>
      <c r="I659" s="47" t="s">
        <v>559</v>
      </c>
      <c r="J659" s="47" t="s">
        <v>58</v>
      </c>
      <c r="K659" s="47" t="s">
        <v>560</v>
      </c>
      <c r="L659" s="47" t="s">
        <v>59</v>
      </c>
      <c r="M659" s="47" t="s">
        <v>596</v>
      </c>
      <c r="N659" s="47" t="s">
        <v>126</v>
      </c>
      <c r="O659" s="47" t="s">
        <v>597</v>
      </c>
      <c r="P659" s="47" t="s">
        <v>127</v>
      </c>
      <c r="Q659" s="47" t="s">
        <v>947</v>
      </c>
      <c r="R659" s="47" t="s">
        <v>142</v>
      </c>
      <c r="S659" s="47" t="s">
        <v>318</v>
      </c>
      <c r="T659" s="47" t="s">
        <v>143</v>
      </c>
      <c r="U659" s="47" t="s">
        <v>145</v>
      </c>
      <c r="V659" s="47" t="s">
        <v>1737</v>
      </c>
      <c r="W659" s="47" t="s">
        <v>4070</v>
      </c>
      <c r="X659" s="48">
        <v>1555300</v>
      </c>
      <c r="Y659" s="49"/>
      <c r="Z659" s="50"/>
      <c r="AA659" s="47"/>
      <c r="AB659" s="50"/>
      <c r="AC659" s="47"/>
      <c r="AD659" s="47" t="s">
        <v>4159</v>
      </c>
      <c r="AE659" s="47" t="s">
        <v>4112</v>
      </c>
      <c r="AF659" s="47" t="s">
        <v>4071</v>
      </c>
      <c r="AG659" s="51" t="s">
        <v>4072</v>
      </c>
      <c r="AH659" s="52" t="s">
        <v>3975</v>
      </c>
      <c r="AI659" s="53"/>
      <c r="AJ659" s="47"/>
      <c r="AK659" s="47" t="s">
        <v>3890</v>
      </c>
      <c r="AL659" s="50">
        <v>45103</v>
      </c>
      <c r="AM659" s="47" t="s">
        <v>4073</v>
      </c>
      <c r="AN659" s="50">
        <v>45041</v>
      </c>
      <c r="AO659" s="47" t="s">
        <v>4119</v>
      </c>
      <c r="AP659" s="47" t="s">
        <v>483</v>
      </c>
      <c r="AQ659" s="47" t="s">
        <v>132</v>
      </c>
      <c r="AR659" s="47" t="s">
        <v>1731</v>
      </c>
      <c r="AS659" s="47" t="s">
        <v>484</v>
      </c>
      <c r="AT659" s="47" t="s">
        <v>1732</v>
      </c>
      <c r="AU659" s="47" t="s">
        <v>144</v>
      </c>
      <c r="AV659" s="47" t="s">
        <v>35</v>
      </c>
      <c r="AW659" s="47" t="s">
        <v>65</v>
      </c>
      <c r="AX659" s="47" t="s">
        <v>66</v>
      </c>
      <c r="AY659" s="48">
        <v>0</v>
      </c>
      <c r="AZ659" s="48">
        <v>0</v>
      </c>
      <c r="BA659" s="48">
        <v>0</v>
      </c>
      <c r="BB659" s="48">
        <v>0</v>
      </c>
      <c r="BC659" s="48">
        <v>0</v>
      </c>
    </row>
    <row r="660" spans="1:55" x14ac:dyDescent="0.3">
      <c r="A660" s="47" t="s">
        <v>465</v>
      </c>
      <c r="B660" s="47" t="s">
        <v>466</v>
      </c>
      <c r="C660" s="47" t="s">
        <v>467</v>
      </c>
      <c r="D660" s="47" t="s">
        <v>468</v>
      </c>
      <c r="E660" s="47" t="s">
        <v>469</v>
      </c>
      <c r="F660" s="47" t="s">
        <v>470</v>
      </c>
      <c r="G660" s="47" t="s">
        <v>558</v>
      </c>
      <c r="H660" s="47" t="s">
        <v>57</v>
      </c>
      <c r="I660" s="47" t="s">
        <v>559</v>
      </c>
      <c r="J660" s="47" t="s">
        <v>58</v>
      </c>
      <c r="K660" s="47" t="s">
        <v>560</v>
      </c>
      <c r="L660" s="47" t="s">
        <v>59</v>
      </c>
      <c r="M660" s="47" t="s">
        <v>596</v>
      </c>
      <c r="N660" s="47" t="s">
        <v>126</v>
      </c>
      <c r="O660" s="47" t="s">
        <v>597</v>
      </c>
      <c r="P660" s="47" t="s">
        <v>127</v>
      </c>
      <c r="Q660" s="47" t="s">
        <v>947</v>
      </c>
      <c r="R660" s="47" t="s">
        <v>142</v>
      </c>
      <c r="S660" s="47" t="s">
        <v>318</v>
      </c>
      <c r="T660" s="47" t="s">
        <v>143</v>
      </c>
      <c r="U660" s="47" t="s">
        <v>151</v>
      </c>
      <c r="V660" s="47" t="s">
        <v>1733</v>
      </c>
      <c r="W660" s="47" t="s">
        <v>4074</v>
      </c>
      <c r="X660" s="48">
        <v>557500</v>
      </c>
      <c r="Y660" s="49"/>
      <c r="Z660" s="50"/>
      <c r="AA660" s="47"/>
      <c r="AB660" s="50"/>
      <c r="AC660" s="47"/>
      <c r="AD660" s="47" t="s">
        <v>4160</v>
      </c>
      <c r="AE660" s="47" t="s">
        <v>4112</v>
      </c>
      <c r="AF660" s="47" t="s">
        <v>4075</v>
      </c>
      <c r="AG660" s="51" t="s">
        <v>3776</v>
      </c>
      <c r="AH660" s="52" t="s">
        <v>3975</v>
      </c>
      <c r="AI660" s="53"/>
      <c r="AJ660" s="47"/>
      <c r="AK660" s="47" t="s">
        <v>3892</v>
      </c>
      <c r="AL660" s="50">
        <v>45103</v>
      </c>
      <c r="AM660" s="47" t="s">
        <v>4076</v>
      </c>
      <c r="AN660" s="50">
        <v>45061</v>
      </c>
      <c r="AO660" s="47" t="s">
        <v>4119</v>
      </c>
      <c r="AP660" s="47" t="s">
        <v>483</v>
      </c>
      <c r="AQ660" s="47" t="s">
        <v>132</v>
      </c>
      <c r="AR660" s="47" t="s">
        <v>1731</v>
      </c>
      <c r="AS660" s="47" t="s">
        <v>484</v>
      </c>
      <c r="AT660" s="47" t="s">
        <v>1732</v>
      </c>
      <c r="AU660" s="47" t="s">
        <v>144</v>
      </c>
      <c r="AV660" s="47" t="s">
        <v>35</v>
      </c>
      <c r="AW660" s="47" t="s">
        <v>65</v>
      </c>
      <c r="AX660" s="47" t="s">
        <v>66</v>
      </c>
      <c r="AY660" s="48">
        <v>0</v>
      </c>
      <c r="AZ660" s="48">
        <v>0</v>
      </c>
      <c r="BA660" s="48">
        <v>0</v>
      </c>
      <c r="BB660" s="48">
        <v>0</v>
      </c>
      <c r="BC660" s="48">
        <v>0</v>
      </c>
    </row>
    <row r="661" spans="1:55" x14ac:dyDescent="0.3">
      <c r="A661" s="47" t="s">
        <v>465</v>
      </c>
      <c r="B661" s="47" t="s">
        <v>466</v>
      </c>
      <c r="C661" s="47" t="s">
        <v>467</v>
      </c>
      <c r="D661" s="47" t="s">
        <v>468</v>
      </c>
      <c r="E661" s="47" t="s">
        <v>469</v>
      </c>
      <c r="F661" s="47" t="s">
        <v>470</v>
      </c>
      <c r="G661" s="47" t="s">
        <v>558</v>
      </c>
      <c r="H661" s="47" t="s">
        <v>57</v>
      </c>
      <c r="I661" s="47" t="s">
        <v>559</v>
      </c>
      <c r="J661" s="47" t="s">
        <v>58</v>
      </c>
      <c r="K661" s="47" t="s">
        <v>560</v>
      </c>
      <c r="L661" s="47" t="s">
        <v>59</v>
      </c>
      <c r="M661" s="47" t="s">
        <v>596</v>
      </c>
      <c r="N661" s="47" t="s">
        <v>126</v>
      </c>
      <c r="O661" s="47" t="s">
        <v>597</v>
      </c>
      <c r="P661" s="47" t="s">
        <v>127</v>
      </c>
      <c r="Q661" s="47" t="s">
        <v>947</v>
      </c>
      <c r="R661" s="47" t="s">
        <v>142</v>
      </c>
      <c r="S661" s="47" t="s">
        <v>318</v>
      </c>
      <c r="T661" s="47" t="s">
        <v>143</v>
      </c>
      <c r="U661" s="47" t="s">
        <v>203</v>
      </c>
      <c r="V661" s="47" t="s">
        <v>1727</v>
      </c>
      <c r="W661" s="47" t="s">
        <v>4077</v>
      </c>
      <c r="X661" s="48">
        <v>150000</v>
      </c>
      <c r="Y661" s="49"/>
      <c r="Z661" s="50"/>
      <c r="AA661" s="47"/>
      <c r="AB661" s="50"/>
      <c r="AC661" s="47"/>
      <c r="AD661" s="47" t="s">
        <v>4161</v>
      </c>
      <c r="AE661" s="47" t="s">
        <v>4112</v>
      </c>
      <c r="AF661" s="47" t="s">
        <v>4078</v>
      </c>
      <c r="AG661" s="51" t="s">
        <v>4079</v>
      </c>
      <c r="AH661" s="52" t="s">
        <v>3975</v>
      </c>
      <c r="AI661" s="53"/>
      <c r="AJ661" s="47"/>
      <c r="AK661" s="47" t="s">
        <v>3985</v>
      </c>
      <c r="AL661" s="50">
        <v>45103</v>
      </c>
      <c r="AM661" s="47" t="s">
        <v>4080</v>
      </c>
      <c r="AN661" s="50">
        <v>45031</v>
      </c>
      <c r="AO661" s="47" t="s">
        <v>4119</v>
      </c>
      <c r="AP661" s="47" t="s">
        <v>483</v>
      </c>
      <c r="AQ661" s="47" t="s">
        <v>132</v>
      </c>
      <c r="AR661" s="47" t="s">
        <v>1731</v>
      </c>
      <c r="AS661" s="47" t="s">
        <v>484</v>
      </c>
      <c r="AT661" s="47" t="s">
        <v>1732</v>
      </c>
      <c r="AU661" s="47" t="s">
        <v>144</v>
      </c>
      <c r="AV661" s="47" t="s">
        <v>35</v>
      </c>
      <c r="AW661" s="47" t="s">
        <v>65</v>
      </c>
      <c r="AX661" s="47" t="s">
        <v>66</v>
      </c>
      <c r="AY661" s="48">
        <v>0</v>
      </c>
      <c r="AZ661" s="48">
        <v>0</v>
      </c>
      <c r="BA661" s="48">
        <v>0</v>
      </c>
      <c r="BB661" s="48">
        <v>0</v>
      </c>
      <c r="BC661" s="48">
        <v>0</v>
      </c>
    </row>
    <row r="662" spans="1:55" x14ac:dyDescent="0.3">
      <c r="A662" s="47" t="s">
        <v>465</v>
      </c>
      <c r="B662" s="47" t="s">
        <v>466</v>
      </c>
      <c r="C662" s="47" t="s">
        <v>467</v>
      </c>
      <c r="D662" s="47" t="s">
        <v>468</v>
      </c>
      <c r="E662" s="47" t="s">
        <v>469</v>
      </c>
      <c r="F662" s="47" t="s">
        <v>470</v>
      </c>
      <c r="G662" s="47" t="s">
        <v>558</v>
      </c>
      <c r="H662" s="47" t="s">
        <v>57</v>
      </c>
      <c r="I662" s="47" t="s">
        <v>559</v>
      </c>
      <c r="J662" s="47" t="s">
        <v>58</v>
      </c>
      <c r="K662" s="47" t="s">
        <v>560</v>
      </c>
      <c r="L662" s="47" t="s">
        <v>59</v>
      </c>
      <c r="M662" s="47" t="s">
        <v>596</v>
      </c>
      <c r="N662" s="47" t="s">
        <v>126</v>
      </c>
      <c r="O662" s="47" t="s">
        <v>597</v>
      </c>
      <c r="P662" s="47" t="s">
        <v>127</v>
      </c>
      <c r="Q662" s="47" t="s">
        <v>947</v>
      </c>
      <c r="R662" s="47" t="s">
        <v>142</v>
      </c>
      <c r="S662" s="47" t="s">
        <v>318</v>
      </c>
      <c r="T662" s="47" t="s">
        <v>143</v>
      </c>
      <c r="U662" s="47" t="s">
        <v>145</v>
      </c>
      <c r="V662" s="47" t="s">
        <v>1737</v>
      </c>
      <c r="W662" s="47" t="s">
        <v>4081</v>
      </c>
      <c r="X662" s="48">
        <v>436000</v>
      </c>
      <c r="Y662" s="49"/>
      <c r="Z662" s="50"/>
      <c r="AA662" s="47"/>
      <c r="AB662" s="50"/>
      <c r="AC662" s="47"/>
      <c r="AD662" s="47" t="s">
        <v>4162</v>
      </c>
      <c r="AE662" s="47" t="s">
        <v>4112</v>
      </c>
      <c r="AF662" s="47" t="s">
        <v>4082</v>
      </c>
      <c r="AG662" s="51" t="s">
        <v>4083</v>
      </c>
      <c r="AH662" s="52" t="s">
        <v>3975</v>
      </c>
      <c r="AI662" s="53"/>
      <c r="AJ662" s="47"/>
      <c r="AK662" s="47" t="s">
        <v>4011</v>
      </c>
      <c r="AL662" s="50">
        <v>45103</v>
      </c>
      <c r="AM662" s="47" t="s">
        <v>4084</v>
      </c>
      <c r="AN662" s="50">
        <v>45064</v>
      </c>
      <c r="AO662" s="47" t="s">
        <v>4119</v>
      </c>
      <c r="AP662" s="47" t="s">
        <v>483</v>
      </c>
      <c r="AQ662" s="47" t="s">
        <v>132</v>
      </c>
      <c r="AR662" s="47" t="s">
        <v>1731</v>
      </c>
      <c r="AS662" s="47" t="s">
        <v>484</v>
      </c>
      <c r="AT662" s="47" t="s">
        <v>1732</v>
      </c>
      <c r="AU662" s="47" t="s">
        <v>144</v>
      </c>
      <c r="AV662" s="47" t="s">
        <v>35</v>
      </c>
      <c r="AW662" s="47" t="s">
        <v>65</v>
      </c>
      <c r="AX662" s="47" t="s">
        <v>66</v>
      </c>
      <c r="AY662" s="48">
        <v>0</v>
      </c>
      <c r="AZ662" s="48">
        <v>0</v>
      </c>
      <c r="BA662" s="48">
        <v>0</v>
      </c>
      <c r="BB662" s="48">
        <v>2100</v>
      </c>
      <c r="BC662" s="48">
        <v>0</v>
      </c>
    </row>
    <row r="663" spans="1:55" x14ac:dyDescent="0.3">
      <c r="A663" s="47" t="s">
        <v>465</v>
      </c>
      <c r="B663" s="47" t="s">
        <v>466</v>
      </c>
      <c r="C663" s="47" t="s">
        <v>467</v>
      </c>
      <c r="D663" s="47" t="s">
        <v>468</v>
      </c>
      <c r="E663" s="47" t="s">
        <v>469</v>
      </c>
      <c r="F663" s="47" t="s">
        <v>470</v>
      </c>
      <c r="G663" s="47" t="s">
        <v>558</v>
      </c>
      <c r="H663" s="47" t="s">
        <v>57</v>
      </c>
      <c r="I663" s="47" t="s">
        <v>559</v>
      </c>
      <c r="J663" s="47" t="s">
        <v>58</v>
      </c>
      <c r="K663" s="47" t="s">
        <v>560</v>
      </c>
      <c r="L663" s="47" t="s">
        <v>59</v>
      </c>
      <c r="M663" s="47" t="s">
        <v>596</v>
      </c>
      <c r="N663" s="47" t="s">
        <v>126</v>
      </c>
      <c r="O663" s="47" t="s">
        <v>597</v>
      </c>
      <c r="P663" s="47" t="s">
        <v>127</v>
      </c>
      <c r="Q663" s="47" t="s">
        <v>947</v>
      </c>
      <c r="R663" s="47" t="s">
        <v>142</v>
      </c>
      <c r="S663" s="47" t="s">
        <v>318</v>
      </c>
      <c r="T663" s="47" t="s">
        <v>143</v>
      </c>
      <c r="U663" s="47" t="s">
        <v>145</v>
      </c>
      <c r="V663" s="47" t="s">
        <v>1737</v>
      </c>
      <c r="W663" s="47" t="s">
        <v>4085</v>
      </c>
      <c r="X663" s="48">
        <v>1510000</v>
      </c>
      <c r="Y663" s="49"/>
      <c r="Z663" s="50"/>
      <c r="AA663" s="47"/>
      <c r="AB663" s="50"/>
      <c r="AC663" s="47"/>
      <c r="AD663" s="47" t="s">
        <v>4163</v>
      </c>
      <c r="AE663" s="47" t="s">
        <v>4112</v>
      </c>
      <c r="AF663" s="47" t="s">
        <v>4086</v>
      </c>
      <c r="AG663" s="51" t="s">
        <v>4087</v>
      </c>
      <c r="AH663" s="52" t="s">
        <v>3975</v>
      </c>
      <c r="AI663" s="53"/>
      <c r="AJ663" s="47"/>
      <c r="AK663" s="47" t="s">
        <v>4014</v>
      </c>
      <c r="AL663" s="50">
        <v>45103</v>
      </c>
      <c r="AM663" s="47" t="s">
        <v>4088</v>
      </c>
      <c r="AN663" s="50">
        <v>45068</v>
      </c>
      <c r="AO663" s="47" t="s">
        <v>4119</v>
      </c>
      <c r="AP663" s="47" t="s">
        <v>483</v>
      </c>
      <c r="AQ663" s="47" t="s">
        <v>132</v>
      </c>
      <c r="AR663" s="47" t="s">
        <v>1731</v>
      </c>
      <c r="AS663" s="47" t="s">
        <v>484</v>
      </c>
      <c r="AT663" s="47" t="s">
        <v>1732</v>
      </c>
      <c r="AU663" s="47" t="s">
        <v>144</v>
      </c>
      <c r="AV663" s="47" t="s">
        <v>35</v>
      </c>
      <c r="AW663" s="47" t="s">
        <v>65</v>
      </c>
      <c r="AX663" s="47" t="s">
        <v>66</v>
      </c>
      <c r="AY663" s="48">
        <v>0</v>
      </c>
      <c r="AZ663" s="48">
        <v>0</v>
      </c>
      <c r="BA663" s="48">
        <v>0</v>
      </c>
      <c r="BB663" s="48">
        <v>600</v>
      </c>
      <c r="BC663" s="48">
        <v>0</v>
      </c>
    </row>
    <row r="664" spans="1:55" x14ac:dyDescent="0.3">
      <c r="A664" s="47" t="s">
        <v>465</v>
      </c>
      <c r="B664" s="47" t="s">
        <v>466</v>
      </c>
      <c r="C664" s="47" t="s">
        <v>467</v>
      </c>
      <c r="D664" s="47" t="s">
        <v>468</v>
      </c>
      <c r="E664" s="47" t="s">
        <v>469</v>
      </c>
      <c r="F664" s="47" t="s">
        <v>470</v>
      </c>
      <c r="G664" s="47" t="s">
        <v>558</v>
      </c>
      <c r="H664" s="47" t="s">
        <v>57</v>
      </c>
      <c r="I664" s="47" t="s">
        <v>559</v>
      </c>
      <c r="J664" s="47" t="s">
        <v>58</v>
      </c>
      <c r="K664" s="47" t="s">
        <v>560</v>
      </c>
      <c r="L664" s="47" t="s">
        <v>59</v>
      </c>
      <c r="M664" s="47" t="s">
        <v>596</v>
      </c>
      <c r="N664" s="47" t="s">
        <v>126</v>
      </c>
      <c r="O664" s="47" t="s">
        <v>597</v>
      </c>
      <c r="P664" s="47" t="s">
        <v>127</v>
      </c>
      <c r="Q664" s="47" t="s">
        <v>947</v>
      </c>
      <c r="R664" s="47" t="s">
        <v>142</v>
      </c>
      <c r="S664" s="47" t="s">
        <v>319</v>
      </c>
      <c r="T664" s="47" t="s">
        <v>260</v>
      </c>
      <c r="U664" s="47" t="s">
        <v>2616</v>
      </c>
      <c r="V664" s="47" t="s">
        <v>2617</v>
      </c>
      <c r="W664" s="47" t="s">
        <v>4164</v>
      </c>
      <c r="X664" s="48">
        <v>5825000</v>
      </c>
      <c r="Y664" s="49"/>
      <c r="Z664" s="50"/>
      <c r="AA664" s="47"/>
      <c r="AB664" s="50"/>
      <c r="AC664" s="47"/>
      <c r="AD664" s="47" t="s">
        <v>4165</v>
      </c>
      <c r="AE664" s="47" t="s">
        <v>4112</v>
      </c>
      <c r="AF664" s="47" t="s">
        <v>4166</v>
      </c>
      <c r="AG664" s="51" t="s">
        <v>3994</v>
      </c>
      <c r="AH664" s="52" t="s">
        <v>3975</v>
      </c>
      <c r="AI664" s="53"/>
      <c r="AJ664" s="47"/>
      <c r="AK664" s="47" t="s">
        <v>4167</v>
      </c>
      <c r="AL664" s="50">
        <v>45103</v>
      </c>
      <c r="AM664" s="47" t="s">
        <v>4168</v>
      </c>
      <c r="AN664" s="50">
        <v>45076</v>
      </c>
      <c r="AO664" s="47" t="s">
        <v>4119</v>
      </c>
      <c r="AP664" s="47" t="s">
        <v>483</v>
      </c>
      <c r="AQ664" s="47" t="s">
        <v>132</v>
      </c>
      <c r="AR664" s="47" t="s">
        <v>1731</v>
      </c>
      <c r="AS664" s="47" t="s">
        <v>484</v>
      </c>
      <c r="AT664" s="47" t="s">
        <v>1732</v>
      </c>
      <c r="AU664" s="47" t="s">
        <v>261</v>
      </c>
      <c r="AV664" s="47" t="s">
        <v>35</v>
      </c>
      <c r="AW664" s="47" t="s">
        <v>65</v>
      </c>
      <c r="AX664" s="47" t="s">
        <v>66</v>
      </c>
      <c r="AY664" s="48">
        <v>577252</v>
      </c>
      <c r="AZ664" s="48">
        <v>0</v>
      </c>
      <c r="BA664" s="48">
        <v>0</v>
      </c>
      <c r="BB664" s="48">
        <v>104955</v>
      </c>
      <c r="BC664" s="48">
        <v>0</v>
      </c>
    </row>
    <row r="665" spans="1:55" x14ac:dyDescent="0.3">
      <c r="A665" s="47" t="s">
        <v>465</v>
      </c>
      <c r="B665" s="47" t="s">
        <v>466</v>
      </c>
      <c r="C665" s="47" t="s">
        <v>467</v>
      </c>
      <c r="D665" s="47" t="s">
        <v>468</v>
      </c>
      <c r="E665" s="47" t="s">
        <v>469</v>
      </c>
      <c r="F665" s="47" t="s">
        <v>470</v>
      </c>
      <c r="G665" s="47" t="s">
        <v>558</v>
      </c>
      <c r="H665" s="47" t="s">
        <v>57</v>
      </c>
      <c r="I665" s="47" t="s">
        <v>559</v>
      </c>
      <c r="J665" s="47" t="s">
        <v>58</v>
      </c>
      <c r="K665" s="47" t="s">
        <v>637</v>
      </c>
      <c r="L665" s="47" t="s">
        <v>78</v>
      </c>
      <c r="M665" s="47" t="s">
        <v>836</v>
      </c>
      <c r="N665" s="47" t="s">
        <v>102</v>
      </c>
      <c r="O665" s="47" t="s">
        <v>562</v>
      </c>
      <c r="P665" s="47" t="s">
        <v>103</v>
      </c>
      <c r="Q665" s="47" t="s">
        <v>503</v>
      </c>
      <c r="R665" s="47" t="s">
        <v>952</v>
      </c>
      <c r="S665" s="47" t="s">
        <v>274</v>
      </c>
      <c r="T665" s="47" t="s">
        <v>41</v>
      </c>
      <c r="U665" s="47" t="s">
        <v>1757</v>
      </c>
      <c r="V665" s="47" t="s">
        <v>1758</v>
      </c>
      <c r="W665" s="47" t="s">
        <v>4169</v>
      </c>
      <c r="X665" s="48">
        <v>4539902</v>
      </c>
      <c r="Y665" s="49"/>
      <c r="Z665" s="50"/>
      <c r="AA665" s="47"/>
      <c r="AB665" s="50"/>
      <c r="AC665" s="47"/>
      <c r="AD665" s="47" t="s">
        <v>4170</v>
      </c>
      <c r="AE665" s="47" t="s">
        <v>4112</v>
      </c>
      <c r="AF665" s="47" t="s">
        <v>4171</v>
      </c>
      <c r="AG665" s="51" t="s">
        <v>4172</v>
      </c>
      <c r="AH665" s="52" t="s">
        <v>3975</v>
      </c>
      <c r="AI665" s="53"/>
      <c r="AJ665" s="47"/>
      <c r="AK665" s="47" t="s">
        <v>4033</v>
      </c>
      <c r="AL665" s="50">
        <v>45103</v>
      </c>
      <c r="AM665" s="47" t="s">
        <v>4173</v>
      </c>
      <c r="AN665" s="50">
        <v>45089</v>
      </c>
      <c r="AO665" s="47" t="s">
        <v>4114</v>
      </c>
      <c r="AP665" s="47" t="s">
        <v>483</v>
      </c>
      <c r="AQ665" s="47" t="s">
        <v>39</v>
      </c>
      <c r="AR665" s="47" t="s">
        <v>495</v>
      </c>
      <c r="AS665" s="47" t="s">
        <v>484</v>
      </c>
      <c r="AT665" s="47" t="s">
        <v>1744</v>
      </c>
      <c r="AU665" s="47" t="s">
        <v>162</v>
      </c>
      <c r="AV665" s="47" t="s">
        <v>35</v>
      </c>
      <c r="AW665" s="47" t="s">
        <v>82</v>
      </c>
      <c r="AX665" s="47" t="s">
        <v>96</v>
      </c>
      <c r="AY665" s="48">
        <v>0</v>
      </c>
      <c r="AZ665" s="48">
        <v>0</v>
      </c>
      <c r="BA665" s="48">
        <v>0</v>
      </c>
      <c r="BB665" s="48">
        <v>0</v>
      </c>
      <c r="BC665" s="48">
        <v>0</v>
      </c>
    </row>
    <row r="666" spans="1:55" x14ac:dyDescent="0.3">
      <c r="A666" s="47" t="s">
        <v>465</v>
      </c>
      <c r="B666" s="47" t="s">
        <v>466</v>
      </c>
      <c r="C666" s="47" t="s">
        <v>467</v>
      </c>
      <c r="D666" s="47" t="s">
        <v>468</v>
      </c>
      <c r="E666" s="47" t="s">
        <v>469</v>
      </c>
      <c r="F666" s="47" t="s">
        <v>470</v>
      </c>
      <c r="G666" s="47" t="s">
        <v>558</v>
      </c>
      <c r="H666" s="47" t="s">
        <v>57</v>
      </c>
      <c r="I666" s="47" t="s">
        <v>559</v>
      </c>
      <c r="J666" s="47" t="s">
        <v>58</v>
      </c>
      <c r="K666" s="47" t="s">
        <v>637</v>
      </c>
      <c r="L666" s="47" t="s">
        <v>78</v>
      </c>
      <c r="M666" s="47" t="s">
        <v>836</v>
      </c>
      <c r="N666" s="47" t="s">
        <v>102</v>
      </c>
      <c r="O666" s="47" t="s">
        <v>562</v>
      </c>
      <c r="P666" s="47" t="s">
        <v>103</v>
      </c>
      <c r="Q666" s="47" t="s">
        <v>582</v>
      </c>
      <c r="R666" s="47" t="s">
        <v>955</v>
      </c>
      <c r="S666" s="47" t="s">
        <v>274</v>
      </c>
      <c r="T666" s="47" t="s">
        <v>41</v>
      </c>
      <c r="U666" s="47" t="s">
        <v>4095</v>
      </c>
      <c r="V666" s="47" t="s">
        <v>4096</v>
      </c>
      <c r="W666" s="47" t="s">
        <v>4097</v>
      </c>
      <c r="X666" s="48">
        <v>1240000</v>
      </c>
      <c r="Y666" s="49"/>
      <c r="Z666" s="50"/>
      <c r="AA666" s="47"/>
      <c r="AB666" s="50"/>
      <c r="AC666" s="47"/>
      <c r="AD666" s="47" t="s">
        <v>4174</v>
      </c>
      <c r="AE666" s="47" t="s">
        <v>4112</v>
      </c>
      <c r="AF666" s="47" t="s">
        <v>4098</v>
      </c>
      <c r="AG666" s="51" t="s">
        <v>3780</v>
      </c>
      <c r="AH666" s="52" t="s">
        <v>3975</v>
      </c>
      <c r="AI666" s="53"/>
      <c r="AJ666" s="47"/>
      <c r="AK666" s="47" t="s">
        <v>4175</v>
      </c>
      <c r="AL666" s="50">
        <v>45103</v>
      </c>
      <c r="AM666" s="47" t="s">
        <v>4099</v>
      </c>
      <c r="AN666" s="50">
        <v>45063</v>
      </c>
      <c r="AO666" s="47" t="s">
        <v>4114</v>
      </c>
      <c r="AP666" s="47" t="s">
        <v>483</v>
      </c>
      <c r="AQ666" s="47" t="s">
        <v>39</v>
      </c>
      <c r="AR666" s="47" t="s">
        <v>495</v>
      </c>
      <c r="AS666" s="47" t="s">
        <v>484</v>
      </c>
      <c r="AT666" s="47" t="s">
        <v>2180</v>
      </c>
      <c r="AU666" s="47" t="s">
        <v>1475</v>
      </c>
      <c r="AV666" s="47" t="s">
        <v>35</v>
      </c>
      <c r="AW666" s="47" t="s">
        <v>82</v>
      </c>
      <c r="AX666" s="47" t="s">
        <v>96</v>
      </c>
      <c r="AY666" s="48">
        <v>0</v>
      </c>
      <c r="AZ666" s="48">
        <v>0</v>
      </c>
      <c r="BA666" s="48">
        <v>0</v>
      </c>
      <c r="BB666" s="48">
        <v>0</v>
      </c>
      <c r="BC666" s="48">
        <v>0</v>
      </c>
    </row>
    <row r="667" spans="1:55" x14ac:dyDescent="0.3">
      <c r="A667" s="47" t="s">
        <v>465</v>
      </c>
      <c r="B667" s="47" t="s">
        <v>466</v>
      </c>
      <c r="C667" s="47" t="s">
        <v>467</v>
      </c>
      <c r="D667" s="47" t="s">
        <v>468</v>
      </c>
      <c r="E667" s="47" t="s">
        <v>469</v>
      </c>
      <c r="F667" s="47" t="s">
        <v>470</v>
      </c>
      <c r="G667" s="47" t="s">
        <v>558</v>
      </c>
      <c r="H667" s="47" t="s">
        <v>57</v>
      </c>
      <c r="I667" s="47" t="s">
        <v>559</v>
      </c>
      <c r="J667" s="47" t="s">
        <v>58</v>
      </c>
      <c r="K667" s="47" t="s">
        <v>637</v>
      </c>
      <c r="L667" s="47" t="s">
        <v>78</v>
      </c>
      <c r="M667" s="47" t="s">
        <v>836</v>
      </c>
      <c r="N667" s="47" t="s">
        <v>102</v>
      </c>
      <c r="O667" s="47" t="s">
        <v>562</v>
      </c>
      <c r="P667" s="47" t="s">
        <v>103</v>
      </c>
      <c r="Q667" s="47" t="s">
        <v>759</v>
      </c>
      <c r="R667" s="47" t="s">
        <v>956</v>
      </c>
      <c r="S667" s="47" t="s">
        <v>274</v>
      </c>
      <c r="T667" s="47" t="s">
        <v>41</v>
      </c>
      <c r="U667" s="47" t="s">
        <v>4100</v>
      </c>
      <c r="V667" s="47" t="s">
        <v>4101</v>
      </c>
      <c r="W667" s="47" t="s">
        <v>4102</v>
      </c>
      <c r="X667" s="48">
        <v>1460000</v>
      </c>
      <c r="Y667" s="49"/>
      <c r="Z667" s="50"/>
      <c r="AA667" s="47"/>
      <c r="AB667" s="50"/>
      <c r="AC667" s="47"/>
      <c r="AD667" s="47" t="s">
        <v>4176</v>
      </c>
      <c r="AE667" s="47" t="s">
        <v>4112</v>
      </c>
      <c r="AF667" s="47" t="s">
        <v>4103</v>
      </c>
      <c r="AG667" s="51" t="s">
        <v>3776</v>
      </c>
      <c r="AH667" s="52" t="s">
        <v>3975</v>
      </c>
      <c r="AI667" s="53"/>
      <c r="AJ667" s="47"/>
      <c r="AK667" s="47" t="s">
        <v>4076</v>
      </c>
      <c r="AL667" s="50">
        <v>45103</v>
      </c>
      <c r="AM667" s="47" t="s">
        <v>4104</v>
      </c>
      <c r="AN667" s="50">
        <v>45061</v>
      </c>
      <c r="AO667" s="47" t="s">
        <v>4114</v>
      </c>
      <c r="AP667" s="47" t="s">
        <v>483</v>
      </c>
      <c r="AQ667" s="47" t="s">
        <v>39</v>
      </c>
      <c r="AR667" s="47" t="s">
        <v>495</v>
      </c>
      <c r="AS667" s="47" t="s">
        <v>484</v>
      </c>
      <c r="AT667" s="47" t="s">
        <v>3723</v>
      </c>
      <c r="AU667" s="47" t="s">
        <v>1478</v>
      </c>
      <c r="AV667" s="47" t="s">
        <v>35</v>
      </c>
      <c r="AW667" s="47" t="s">
        <v>82</v>
      </c>
      <c r="AX667" s="47" t="s">
        <v>96</v>
      </c>
      <c r="AY667" s="48">
        <v>0</v>
      </c>
      <c r="AZ667" s="48">
        <v>0</v>
      </c>
      <c r="BA667" s="48">
        <v>0</v>
      </c>
      <c r="BB667" s="48">
        <v>0</v>
      </c>
      <c r="BC667" s="48">
        <v>0</v>
      </c>
    </row>
    <row r="668" spans="1:55" x14ac:dyDescent="0.3">
      <c r="A668" s="47" t="s">
        <v>465</v>
      </c>
      <c r="B668" s="47" t="s">
        <v>466</v>
      </c>
      <c r="C668" s="47" t="s">
        <v>467</v>
      </c>
      <c r="D668" s="47" t="s">
        <v>468</v>
      </c>
      <c r="E668" s="47" t="s">
        <v>469</v>
      </c>
      <c r="F668" s="47" t="s">
        <v>470</v>
      </c>
      <c r="G668" s="47" t="s">
        <v>558</v>
      </c>
      <c r="H668" s="47" t="s">
        <v>57</v>
      </c>
      <c r="I668" s="47" t="s">
        <v>559</v>
      </c>
      <c r="J668" s="47" t="s">
        <v>58</v>
      </c>
      <c r="K668" s="47" t="s">
        <v>637</v>
      </c>
      <c r="L668" s="47" t="s">
        <v>78</v>
      </c>
      <c r="M668" s="47" t="s">
        <v>638</v>
      </c>
      <c r="N668" s="47" t="s">
        <v>79</v>
      </c>
      <c r="O668" s="47" t="s">
        <v>562</v>
      </c>
      <c r="P668" s="47" t="s">
        <v>80</v>
      </c>
      <c r="Q668" s="47" t="s">
        <v>503</v>
      </c>
      <c r="R668" s="47" t="s">
        <v>639</v>
      </c>
      <c r="S668" s="47" t="s">
        <v>274</v>
      </c>
      <c r="T668" s="47" t="s">
        <v>41</v>
      </c>
      <c r="U668" s="47" t="s">
        <v>3673</v>
      </c>
      <c r="V668" s="47" t="s">
        <v>3674</v>
      </c>
      <c r="W668" s="47" t="s">
        <v>4089</v>
      </c>
      <c r="X668" s="48">
        <v>12909700</v>
      </c>
      <c r="Y668" s="49"/>
      <c r="Z668" s="50"/>
      <c r="AA668" s="47"/>
      <c r="AB668" s="50"/>
      <c r="AC668" s="47"/>
      <c r="AD668" s="47" t="s">
        <v>4177</v>
      </c>
      <c r="AE668" s="47" t="s">
        <v>4112</v>
      </c>
      <c r="AF668" s="47" t="s">
        <v>4090</v>
      </c>
      <c r="AG668" s="51" t="s">
        <v>4001</v>
      </c>
      <c r="AH668" s="52" t="s">
        <v>3975</v>
      </c>
      <c r="AI668" s="53"/>
      <c r="AJ668" s="47"/>
      <c r="AK668" s="47" t="s">
        <v>4084</v>
      </c>
      <c r="AL668" s="50">
        <v>45103</v>
      </c>
      <c r="AM668" s="47" t="s">
        <v>4091</v>
      </c>
      <c r="AN668" s="50">
        <v>45077</v>
      </c>
      <c r="AO668" s="47" t="s">
        <v>4114</v>
      </c>
      <c r="AP668" s="47" t="s">
        <v>483</v>
      </c>
      <c r="AQ668" s="47" t="s">
        <v>39</v>
      </c>
      <c r="AR668" s="47" t="s">
        <v>495</v>
      </c>
      <c r="AS668" s="47" t="s">
        <v>484</v>
      </c>
      <c r="AT668" s="47" t="s">
        <v>371</v>
      </c>
      <c r="AU668" s="47" t="s">
        <v>327</v>
      </c>
      <c r="AV668" s="47" t="s">
        <v>35</v>
      </c>
      <c r="AW668" s="47" t="s">
        <v>82</v>
      </c>
      <c r="AX668" s="47" t="s">
        <v>83</v>
      </c>
      <c r="AY668" s="48">
        <v>0</v>
      </c>
      <c r="AZ668" s="48">
        <v>0</v>
      </c>
      <c r="BA668" s="48">
        <v>0</v>
      </c>
      <c r="BB668" s="48">
        <v>0</v>
      </c>
      <c r="BC668" s="48">
        <v>0</v>
      </c>
    </row>
    <row r="669" spans="1:55" x14ac:dyDescent="0.3">
      <c r="A669" s="47" t="s">
        <v>465</v>
      </c>
      <c r="B669" s="47" t="s">
        <v>466</v>
      </c>
      <c r="C669" s="47" t="s">
        <v>467</v>
      </c>
      <c r="D669" s="47" t="s">
        <v>468</v>
      </c>
      <c r="E669" s="47" t="s">
        <v>469</v>
      </c>
      <c r="F669" s="47" t="s">
        <v>470</v>
      </c>
      <c r="G669" s="47" t="s">
        <v>558</v>
      </c>
      <c r="H669" s="47" t="s">
        <v>57</v>
      </c>
      <c r="I669" s="47" t="s">
        <v>559</v>
      </c>
      <c r="J669" s="47" t="s">
        <v>58</v>
      </c>
      <c r="K669" s="47" t="s">
        <v>637</v>
      </c>
      <c r="L669" s="47" t="s">
        <v>78</v>
      </c>
      <c r="M669" s="47" t="s">
        <v>638</v>
      </c>
      <c r="N669" s="47" t="s">
        <v>79</v>
      </c>
      <c r="O669" s="47" t="s">
        <v>562</v>
      </c>
      <c r="P669" s="47" t="s">
        <v>80</v>
      </c>
      <c r="Q669" s="47" t="s">
        <v>577</v>
      </c>
      <c r="R669" s="47" t="s">
        <v>958</v>
      </c>
      <c r="S669" s="47" t="s">
        <v>275</v>
      </c>
      <c r="T669" s="47" t="s">
        <v>55</v>
      </c>
      <c r="U669" s="47" t="s">
        <v>84</v>
      </c>
      <c r="V669" s="47" t="s">
        <v>4108</v>
      </c>
      <c r="W669" s="47" t="s">
        <v>4092</v>
      </c>
      <c r="X669" s="48">
        <v>314528</v>
      </c>
      <c r="Y669" s="49"/>
      <c r="Z669" s="50"/>
      <c r="AA669" s="47"/>
      <c r="AB669" s="50"/>
      <c r="AC669" s="47"/>
      <c r="AD669" s="47" t="s">
        <v>4178</v>
      </c>
      <c r="AE669" s="47" t="s">
        <v>4112</v>
      </c>
      <c r="AF669" s="47" t="s">
        <v>4093</v>
      </c>
      <c r="AG669" s="51" t="s">
        <v>4001</v>
      </c>
      <c r="AH669" s="52" t="s">
        <v>3975</v>
      </c>
      <c r="AI669" s="53"/>
      <c r="AJ669" s="47"/>
      <c r="AK669" s="47" t="s">
        <v>4088</v>
      </c>
      <c r="AL669" s="50">
        <v>45103</v>
      </c>
      <c r="AM669" s="47" t="s">
        <v>4094</v>
      </c>
      <c r="AN669" s="50">
        <v>45077</v>
      </c>
      <c r="AO669" s="47" t="s">
        <v>4114</v>
      </c>
      <c r="AP669" s="47" t="s">
        <v>483</v>
      </c>
      <c r="AQ669" s="47" t="s">
        <v>39</v>
      </c>
      <c r="AR669" s="47" t="s">
        <v>644</v>
      </c>
      <c r="AS669" s="47" t="s">
        <v>484</v>
      </c>
      <c r="AT669" s="47" t="s">
        <v>4109</v>
      </c>
      <c r="AU669" s="47" t="s">
        <v>1481</v>
      </c>
      <c r="AV669" s="47" t="s">
        <v>35</v>
      </c>
      <c r="AW669" s="47" t="s">
        <v>82</v>
      </c>
      <c r="AX669" s="47" t="s">
        <v>83</v>
      </c>
      <c r="AY669" s="48">
        <v>0</v>
      </c>
      <c r="AZ669" s="48">
        <v>0</v>
      </c>
      <c r="BA669" s="48">
        <v>0</v>
      </c>
      <c r="BB669" s="48">
        <v>0</v>
      </c>
      <c r="BC669" s="48">
        <v>0</v>
      </c>
    </row>
    <row r="670" spans="1:55" x14ac:dyDescent="0.3">
      <c r="A670" s="47" t="s">
        <v>465</v>
      </c>
      <c r="B670" s="47" t="s">
        <v>466</v>
      </c>
      <c r="C670" s="47" t="s">
        <v>467</v>
      </c>
      <c r="D670" s="47" t="s">
        <v>468</v>
      </c>
      <c r="E670" s="47" t="s">
        <v>469</v>
      </c>
      <c r="F670" s="47" t="s">
        <v>470</v>
      </c>
      <c r="G670" s="47" t="s">
        <v>558</v>
      </c>
      <c r="H670" s="47" t="s">
        <v>57</v>
      </c>
      <c r="I670" s="47" t="s">
        <v>559</v>
      </c>
      <c r="J670" s="47" t="s">
        <v>58</v>
      </c>
      <c r="K670" s="47" t="s">
        <v>637</v>
      </c>
      <c r="L670" s="47" t="s">
        <v>78</v>
      </c>
      <c r="M670" s="47" t="s">
        <v>660</v>
      </c>
      <c r="N670" s="47" t="s">
        <v>85</v>
      </c>
      <c r="O670" s="47" t="s">
        <v>562</v>
      </c>
      <c r="P670" s="47" t="s">
        <v>86</v>
      </c>
      <c r="Q670" s="47" t="s">
        <v>476</v>
      </c>
      <c r="R670" s="47" t="s">
        <v>668</v>
      </c>
      <c r="S670" s="47" t="s">
        <v>274</v>
      </c>
      <c r="T670" s="47" t="s">
        <v>41</v>
      </c>
      <c r="U670" s="47" t="s">
        <v>4179</v>
      </c>
      <c r="V670" s="47" t="s">
        <v>3491</v>
      </c>
      <c r="W670" s="47" t="s">
        <v>4180</v>
      </c>
      <c r="X670" s="48">
        <v>5066500</v>
      </c>
      <c r="Y670" s="49"/>
      <c r="Z670" s="50"/>
      <c r="AA670" s="47"/>
      <c r="AB670" s="50"/>
      <c r="AC670" s="47"/>
      <c r="AD670" s="47" t="s">
        <v>4181</v>
      </c>
      <c r="AE670" s="47" t="s">
        <v>4112</v>
      </c>
      <c r="AF670" s="47" t="s">
        <v>4182</v>
      </c>
      <c r="AG670" s="51" t="s">
        <v>4183</v>
      </c>
      <c r="AH670" s="52" t="s">
        <v>3975</v>
      </c>
      <c r="AI670" s="53"/>
      <c r="AJ670" s="47"/>
      <c r="AK670" s="47" t="s">
        <v>4054</v>
      </c>
      <c r="AL670" s="50">
        <v>45103</v>
      </c>
      <c r="AM670" s="47" t="s">
        <v>4184</v>
      </c>
      <c r="AN670" s="50">
        <v>45086</v>
      </c>
      <c r="AO670" s="47" t="s">
        <v>4119</v>
      </c>
      <c r="AP670" s="47" t="s">
        <v>483</v>
      </c>
      <c r="AQ670" s="47" t="s">
        <v>39</v>
      </c>
      <c r="AR670" s="47" t="s">
        <v>495</v>
      </c>
      <c r="AS670" s="47" t="s">
        <v>484</v>
      </c>
      <c r="AT670" s="47" t="s">
        <v>386</v>
      </c>
      <c r="AU670" s="47" t="s">
        <v>191</v>
      </c>
      <c r="AV670" s="47" t="s">
        <v>35</v>
      </c>
      <c r="AW670" s="47" t="s">
        <v>65</v>
      </c>
      <c r="AX670" s="47" t="s">
        <v>88</v>
      </c>
      <c r="AY670" s="48">
        <v>0</v>
      </c>
      <c r="AZ670" s="48">
        <v>0</v>
      </c>
      <c r="BA670" s="48">
        <v>0</v>
      </c>
      <c r="BB670" s="48">
        <v>0</v>
      </c>
      <c r="BC670" s="48">
        <v>0</v>
      </c>
    </row>
    <row r="671" spans="1:55" x14ac:dyDescent="0.3">
      <c r="A671" s="47" t="s">
        <v>465</v>
      </c>
      <c r="B671" s="47" t="s">
        <v>466</v>
      </c>
      <c r="C671" s="47" t="s">
        <v>467</v>
      </c>
      <c r="D671" s="47" t="s">
        <v>468</v>
      </c>
      <c r="E671" s="47" t="s">
        <v>469</v>
      </c>
      <c r="F671" s="47" t="s">
        <v>470</v>
      </c>
      <c r="G671" s="47" t="s">
        <v>558</v>
      </c>
      <c r="H671" s="47" t="s">
        <v>57</v>
      </c>
      <c r="I671" s="47" t="s">
        <v>559</v>
      </c>
      <c r="J671" s="47" t="s">
        <v>58</v>
      </c>
      <c r="K671" s="47" t="s">
        <v>637</v>
      </c>
      <c r="L671" s="47" t="s">
        <v>78</v>
      </c>
      <c r="M671" s="47" t="s">
        <v>660</v>
      </c>
      <c r="N671" s="47" t="s">
        <v>85</v>
      </c>
      <c r="O671" s="47" t="s">
        <v>562</v>
      </c>
      <c r="P671" s="47" t="s">
        <v>86</v>
      </c>
      <c r="Q671" s="47" t="s">
        <v>577</v>
      </c>
      <c r="R671" s="47" t="s">
        <v>959</v>
      </c>
      <c r="S671" s="47" t="s">
        <v>274</v>
      </c>
      <c r="T671" s="47" t="s">
        <v>41</v>
      </c>
      <c r="U671" s="47" t="s">
        <v>2253</v>
      </c>
      <c r="V671" s="47" t="s">
        <v>2254</v>
      </c>
      <c r="W671" s="47" t="s">
        <v>4185</v>
      </c>
      <c r="X671" s="48">
        <v>7759762</v>
      </c>
      <c r="Y671" s="49"/>
      <c r="Z671" s="50"/>
      <c r="AA671" s="47"/>
      <c r="AB671" s="50"/>
      <c r="AC671" s="47"/>
      <c r="AD671" s="47" t="s">
        <v>4186</v>
      </c>
      <c r="AE671" s="47" t="s">
        <v>4112</v>
      </c>
      <c r="AF671" s="47" t="s">
        <v>4187</v>
      </c>
      <c r="AG671" s="51" t="s">
        <v>4188</v>
      </c>
      <c r="AH671" s="52" t="s">
        <v>3975</v>
      </c>
      <c r="AI671" s="53"/>
      <c r="AJ671" s="47"/>
      <c r="AK671" s="47" t="s">
        <v>4057</v>
      </c>
      <c r="AL671" s="50">
        <v>45103</v>
      </c>
      <c r="AM671" s="47" t="s">
        <v>4189</v>
      </c>
      <c r="AN671" s="50">
        <v>45094</v>
      </c>
      <c r="AO671" s="47" t="s">
        <v>4119</v>
      </c>
      <c r="AP671" s="47" t="s">
        <v>483</v>
      </c>
      <c r="AQ671" s="47" t="s">
        <v>39</v>
      </c>
      <c r="AR671" s="47" t="s">
        <v>495</v>
      </c>
      <c r="AS671" s="47" t="s">
        <v>484</v>
      </c>
      <c r="AT671" s="47" t="s">
        <v>2233</v>
      </c>
      <c r="AU671" s="47" t="s">
        <v>332</v>
      </c>
      <c r="AV671" s="47" t="s">
        <v>35</v>
      </c>
      <c r="AW671" s="47" t="s">
        <v>65</v>
      </c>
      <c r="AX671" s="47" t="s">
        <v>88</v>
      </c>
      <c r="AY671" s="48">
        <v>0</v>
      </c>
      <c r="AZ671" s="48">
        <v>0</v>
      </c>
      <c r="BA671" s="48">
        <v>0</v>
      </c>
      <c r="BB671" s="48">
        <v>0</v>
      </c>
      <c r="BC671" s="48">
        <v>0</v>
      </c>
    </row>
    <row r="672" spans="1:55" x14ac:dyDescent="0.3">
      <c r="A672" s="47" t="s">
        <v>465</v>
      </c>
      <c r="B672" s="47" t="s">
        <v>466</v>
      </c>
      <c r="C672" s="47" t="s">
        <v>467</v>
      </c>
      <c r="D672" s="47" t="s">
        <v>468</v>
      </c>
      <c r="E672" s="47" t="s">
        <v>469</v>
      </c>
      <c r="F672" s="47" t="s">
        <v>470</v>
      </c>
      <c r="G672" s="47" t="s">
        <v>558</v>
      </c>
      <c r="H672" s="47" t="s">
        <v>57</v>
      </c>
      <c r="I672" s="47" t="s">
        <v>559</v>
      </c>
      <c r="J672" s="47" t="s">
        <v>58</v>
      </c>
      <c r="K672" s="47" t="s">
        <v>637</v>
      </c>
      <c r="L672" s="47" t="s">
        <v>78</v>
      </c>
      <c r="M672" s="47" t="s">
        <v>660</v>
      </c>
      <c r="N672" s="47" t="s">
        <v>85</v>
      </c>
      <c r="O672" s="47" t="s">
        <v>562</v>
      </c>
      <c r="P672" s="47" t="s">
        <v>86</v>
      </c>
      <c r="Q672" s="47" t="s">
        <v>270</v>
      </c>
      <c r="R672" s="47" t="s">
        <v>680</v>
      </c>
      <c r="S672" s="47" t="s">
        <v>274</v>
      </c>
      <c r="T672" s="47" t="s">
        <v>41</v>
      </c>
      <c r="U672" s="47" t="s">
        <v>691</v>
      </c>
      <c r="V672" s="47" t="s">
        <v>692</v>
      </c>
      <c r="W672" s="47" t="s">
        <v>4190</v>
      </c>
      <c r="X672" s="48">
        <v>6473000</v>
      </c>
      <c r="Y672" s="49"/>
      <c r="Z672" s="50"/>
      <c r="AA672" s="47"/>
      <c r="AB672" s="50"/>
      <c r="AC672" s="47"/>
      <c r="AD672" s="47" t="s">
        <v>4191</v>
      </c>
      <c r="AE672" s="47" t="s">
        <v>4112</v>
      </c>
      <c r="AF672" s="47" t="s">
        <v>4192</v>
      </c>
      <c r="AG672" s="51" t="s">
        <v>4183</v>
      </c>
      <c r="AH672" s="52" t="s">
        <v>3975</v>
      </c>
      <c r="AI672" s="53"/>
      <c r="AJ672" s="47"/>
      <c r="AK672" s="47" t="s">
        <v>4060</v>
      </c>
      <c r="AL672" s="50">
        <v>45103</v>
      </c>
      <c r="AM672" s="47" t="s">
        <v>4193</v>
      </c>
      <c r="AN672" s="50">
        <v>45086</v>
      </c>
      <c r="AO672" s="47" t="s">
        <v>4119</v>
      </c>
      <c r="AP672" s="47" t="s">
        <v>483</v>
      </c>
      <c r="AQ672" s="47" t="s">
        <v>39</v>
      </c>
      <c r="AR672" s="47" t="s">
        <v>495</v>
      </c>
      <c r="AS672" s="47" t="s">
        <v>484</v>
      </c>
      <c r="AT672" s="47" t="s">
        <v>373</v>
      </c>
      <c r="AU672" s="47" t="s">
        <v>177</v>
      </c>
      <c r="AV672" s="47" t="s">
        <v>35</v>
      </c>
      <c r="AW672" s="47" t="s">
        <v>65</v>
      </c>
      <c r="AX672" s="47" t="s">
        <v>88</v>
      </c>
      <c r="AY672" s="48">
        <v>0</v>
      </c>
      <c r="AZ672" s="48">
        <v>0</v>
      </c>
      <c r="BA672" s="48">
        <v>0</v>
      </c>
      <c r="BB672" s="48">
        <v>0</v>
      </c>
      <c r="BC672" s="48">
        <v>0</v>
      </c>
    </row>
    <row r="673" spans="1:55" x14ac:dyDescent="0.3">
      <c r="A673" s="47" t="s">
        <v>465</v>
      </c>
      <c r="B673" s="47" t="s">
        <v>466</v>
      </c>
      <c r="C673" s="47" t="s">
        <v>467</v>
      </c>
      <c r="D673" s="47" t="s">
        <v>468</v>
      </c>
      <c r="E673" s="47" t="s">
        <v>469</v>
      </c>
      <c r="F673" s="47" t="s">
        <v>470</v>
      </c>
      <c r="G673" s="47" t="s">
        <v>558</v>
      </c>
      <c r="H673" s="47" t="s">
        <v>57</v>
      </c>
      <c r="I673" s="47" t="s">
        <v>961</v>
      </c>
      <c r="J673" s="47" t="s">
        <v>117</v>
      </c>
      <c r="K673" s="47" t="s">
        <v>823</v>
      </c>
      <c r="L673" s="47" t="s">
        <v>118</v>
      </c>
      <c r="M673" s="47" t="s">
        <v>962</v>
      </c>
      <c r="N673" s="47" t="s">
        <v>119</v>
      </c>
      <c r="O673" s="47" t="s">
        <v>562</v>
      </c>
      <c r="P673" s="47" t="s">
        <v>120</v>
      </c>
      <c r="Q673" s="47" t="s">
        <v>503</v>
      </c>
      <c r="R673" s="47" t="s">
        <v>121</v>
      </c>
      <c r="S673" s="47" t="s">
        <v>271</v>
      </c>
      <c r="T673" s="47" t="s">
        <v>33</v>
      </c>
      <c r="U673" s="47" t="s">
        <v>354</v>
      </c>
      <c r="V673" s="47" t="s">
        <v>1790</v>
      </c>
      <c r="W673" s="47" t="s">
        <v>4105</v>
      </c>
      <c r="X673" s="48">
        <v>2625000</v>
      </c>
      <c r="Y673" s="49"/>
      <c r="Z673" s="50"/>
      <c r="AA673" s="47"/>
      <c r="AB673" s="50"/>
      <c r="AC673" s="47"/>
      <c r="AD673" s="47" t="s">
        <v>4194</v>
      </c>
      <c r="AE673" s="47" t="s">
        <v>4112</v>
      </c>
      <c r="AF673" s="47" t="s">
        <v>4106</v>
      </c>
      <c r="AG673" s="51" t="s">
        <v>3655</v>
      </c>
      <c r="AH673" s="52" t="s">
        <v>3975</v>
      </c>
      <c r="AI673" s="53"/>
      <c r="AJ673" s="47"/>
      <c r="AK673" s="47" t="s">
        <v>4080</v>
      </c>
      <c r="AL673" s="50">
        <v>45103</v>
      </c>
      <c r="AM673" s="47" t="s">
        <v>4107</v>
      </c>
      <c r="AN673" s="50">
        <v>45048</v>
      </c>
      <c r="AO673" s="47" t="s">
        <v>4114</v>
      </c>
      <c r="AP673" s="47" t="s">
        <v>483</v>
      </c>
      <c r="AQ673" s="47" t="s">
        <v>39</v>
      </c>
      <c r="AR673" s="47" t="s">
        <v>272</v>
      </c>
      <c r="AS673" s="47" t="s">
        <v>484</v>
      </c>
      <c r="AT673" s="47" t="s">
        <v>1794</v>
      </c>
      <c r="AU673" s="47" t="s">
        <v>338</v>
      </c>
      <c r="AV673" s="47" t="s">
        <v>35</v>
      </c>
      <c r="AW673" s="47" t="s">
        <v>82</v>
      </c>
      <c r="AX673" s="47" t="s">
        <v>96</v>
      </c>
      <c r="AY673" s="48">
        <v>0</v>
      </c>
      <c r="AZ673" s="48">
        <v>0</v>
      </c>
      <c r="BA673" s="48">
        <v>78750</v>
      </c>
      <c r="BB673" s="48">
        <v>0</v>
      </c>
      <c r="BC673" s="48">
        <v>0</v>
      </c>
    </row>
    <row r="674" spans="1:55" x14ac:dyDescent="0.3">
      <c r="A674" s="47" t="s">
        <v>465</v>
      </c>
      <c r="B674" s="47" t="s">
        <v>466</v>
      </c>
      <c r="C674" s="47" t="s">
        <v>467</v>
      </c>
      <c r="D674" s="47" t="s">
        <v>468</v>
      </c>
      <c r="E674" s="47" t="s">
        <v>469</v>
      </c>
      <c r="F674" s="47" t="s">
        <v>470</v>
      </c>
      <c r="G674" s="47" t="s">
        <v>558</v>
      </c>
      <c r="H674" s="47" t="s">
        <v>57</v>
      </c>
      <c r="I674" s="47" t="s">
        <v>961</v>
      </c>
      <c r="J674" s="47" t="s">
        <v>117</v>
      </c>
      <c r="K674" s="47" t="s">
        <v>823</v>
      </c>
      <c r="L674" s="47" t="s">
        <v>118</v>
      </c>
      <c r="M674" s="47" t="s">
        <v>962</v>
      </c>
      <c r="N674" s="47" t="s">
        <v>119</v>
      </c>
      <c r="O674" s="47" t="s">
        <v>562</v>
      </c>
      <c r="P674" s="47" t="s">
        <v>120</v>
      </c>
      <c r="Q674" s="47" t="s">
        <v>503</v>
      </c>
      <c r="R674" s="47" t="s">
        <v>121</v>
      </c>
      <c r="S674" s="47" t="s">
        <v>271</v>
      </c>
      <c r="T674" s="47" t="s">
        <v>33</v>
      </c>
      <c r="U674" s="47" t="s">
        <v>354</v>
      </c>
      <c r="V674" s="47" t="s">
        <v>1790</v>
      </c>
      <c r="W674" s="47" t="s">
        <v>4195</v>
      </c>
      <c r="X674" s="48">
        <v>729000</v>
      </c>
      <c r="Y674" s="49"/>
      <c r="Z674" s="50"/>
      <c r="AA674" s="47"/>
      <c r="AB674" s="50"/>
      <c r="AC674" s="47"/>
      <c r="AD674" s="47" t="s">
        <v>4196</v>
      </c>
      <c r="AE674" s="47" t="s">
        <v>4112</v>
      </c>
      <c r="AF674" s="47" t="s">
        <v>4197</v>
      </c>
      <c r="AG674" s="51" t="s">
        <v>4198</v>
      </c>
      <c r="AH674" s="52" t="s">
        <v>3975</v>
      </c>
      <c r="AI674" s="53"/>
      <c r="AJ674" s="47"/>
      <c r="AK674" s="47" t="s">
        <v>4036</v>
      </c>
      <c r="AL674" s="50">
        <v>45103</v>
      </c>
      <c r="AM674" s="47" t="s">
        <v>4199</v>
      </c>
      <c r="AN674" s="50">
        <v>45085</v>
      </c>
      <c r="AO674" s="47" t="s">
        <v>4114</v>
      </c>
      <c r="AP674" s="47" t="s">
        <v>483</v>
      </c>
      <c r="AQ674" s="47" t="s">
        <v>39</v>
      </c>
      <c r="AR674" s="47" t="s">
        <v>272</v>
      </c>
      <c r="AS674" s="47" t="s">
        <v>484</v>
      </c>
      <c r="AT674" s="47" t="s">
        <v>1794</v>
      </c>
      <c r="AU674" s="47" t="s">
        <v>338</v>
      </c>
      <c r="AV674" s="47" t="s">
        <v>35</v>
      </c>
      <c r="AW674" s="47" t="s">
        <v>82</v>
      </c>
      <c r="AX674" s="47" t="s">
        <v>96</v>
      </c>
      <c r="AY674" s="48">
        <v>0</v>
      </c>
      <c r="AZ674" s="48">
        <v>0</v>
      </c>
      <c r="BA674" s="48">
        <v>0</v>
      </c>
      <c r="BB674" s="48">
        <v>0</v>
      </c>
      <c r="BC674" s="48">
        <v>0</v>
      </c>
    </row>
    <row r="675" spans="1:55" x14ac:dyDescent="0.3">
      <c r="A675" s="47" t="s">
        <v>465</v>
      </c>
      <c r="B675" s="47" t="s">
        <v>466</v>
      </c>
      <c r="C675" s="47" t="s">
        <v>467</v>
      </c>
      <c r="D675" s="47" t="s">
        <v>468</v>
      </c>
      <c r="E675" s="47" t="s">
        <v>469</v>
      </c>
      <c r="F675" s="47" t="s">
        <v>470</v>
      </c>
      <c r="G675" s="47" t="s">
        <v>558</v>
      </c>
      <c r="H675" s="47" t="s">
        <v>57</v>
      </c>
      <c r="I675" s="47" t="s">
        <v>961</v>
      </c>
      <c r="J675" s="47" t="s">
        <v>117</v>
      </c>
      <c r="K675" s="47" t="s">
        <v>823</v>
      </c>
      <c r="L675" s="47" t="s">
        <v>118</v>
      </c>
      <c r="M675" s="47" t="s">
        <v>962</v>
      </c>
      <c r="N675" s="47" t="s">
        <v>119</v>
      </c>
      <c r="O675" s="47" t="s">
        <v>562</v>
      </c>
      <c r="P675" s="47" t="s">
        <v>120</v>
      </c>
      <c r="Q675" s="47" t="s">
        <v>503</v>
      </c>
      <c r="R675" s="47" t="s">
        <v>121</v>
      </c>
      <c r="S675" s="47" t="s">
        <v>271</v>
      </c>
      <c r="T675" s="47" t="s">
        <v>33</v>
      </c>
      <c r="U675" s="47" t="s">
        <v>354</v>
      </c>
      <c r="V675" s="47" t="s">
        <v>1790</v>
      </c>
      <c r="W675" s="47" t="s">
        <v>4200</v>
      </c>
      <c r="X675" s="48">
        <v>532000</v>
      </c>
      <c r="Y675" s="49"/>
      <c r="Z675" s="50"/>
      <c r="AA675" s="47"/>
      <c r="AB675" s="50"/>
      <c r="AC675" s="47"/>
      <c r="AD675" s="47" t="s">
        <v>4201</v>
      </c>
      <c r="AE675" s="47" t="s">
        <v>4112</v>
      </c>
      <c r="AF675" s="47" t="s">
        <v>4202</v>
      </c>
      <c r="AG675" s="51" t="s">
        <v>4183</v>
      </c>
      <c r="AH675" s="52" t="s">
        <v>3975</v>
      </c>
      <c r="AI675" s="53"/>
      <c r="AJ675" s="47"/>
      <c r="AK675" s="47" t="s">
        <v>4039</v>
      </c>
      <c r="AL675" s="50">
        <v>45103</v>
      </c>
      <c r="AM675" s="47" t="s">
        <v>4203</v>
      </c>
      <c r="AN675" s="50">
        <v>45086</v>
      </c>
      <c r="AO675" s="47" t="s">
        <v>4114</v>
      </c>
      <c r="AP675" s="47" t="s">
        <v>483</v>
      </c>
      <c r="AQ675" s="47" t="s">
        <v>39</v>
      </c>
      <c r="AR675" s="47" t="s">
        <v>272</v>
      </c>
      <c r="AS675" s="47" t="s">
        <v>484</v>
      </c>
      <c r="AT675" s="47" t="s">
        <v>1794</v>
      </c>
      <c r="AU675" s="47" t="s">
        <v>338</v>
      </c>
      <c r="AV675" s="47" t="s">
        <v>35</v>
      </c>
      <c r="AW675" s="47" t="s">
        <v>82</v>
      </c>
      <c r="AX675" s="47" t="s">
        <v>96</v>
      </c>
      <c r="AY675" s="48">
        <v>0</v>
      </c>
      <c r="AZ675" s="48">
        <v>0</v>
      </c>
      <c r="BA675" s="48">
        <v>0</v>
      </c>
      <c r="BB675" s="48">
        <v>0</v>
      </c>
      <c r="BC675" s="48">
        <v>0</v>
      </c>
    </row>
    <row r="676" spans="1:55" x14ac:dyDescent="0.3">
      <c r="A676" s="47" t="s">
        <v>465</v>
      </c>
      <c r="B676" s="47" t="s">
        <v>466</v>
      </c>
      <c r="C676" s="47" t="s">
        <v>467</v>
      </c>
      <c r="D676" s="47" t="s">
        <v>468</v>
      </c>
      <c r="E676" s="47" t="s">
        <v>469</v>
      </c>
      <c r="F676" s="47" t="s">
        <v>470</v>
      </c>
      <c r="G676" s="47" t="s">
        <v>558</v>
      </c>
      <c r="H676" s="47" t="s">
        <v>57</v>
      </c>
      <c r="I676" s="47" t="s">
        <v>961</v>
      </c>
      <c r="J676" s="47" t="s">
        <v>117</v>
      </c>
      <c r="K676" s="47" t="s">
        <v>823</v>
      </c>
      <c r="L676" s="47" t="s">
        <v>118</v>
      </c>
      <c r="M676" s="47" t="s">
        <v>962</v>
      </c>
      <c r="N676" s="47" t="s">
        <v>119</v>
      </c>
      <c r="O676" s="47" t="s">
        <v>562</v>
      </c>
      <c r="P676" s="47" t="s">
        <v>120</v>
      </c>
      <c r="Q676" s="47" t="s">
        <v>503</v>
      </c>
      <c r="R676" s="47" t="s">
        <v>121</v>
      </c>
      <c r="S676" s="47" t="s">
        <v>271</v>
      </c>
      <c r="T676" s="47" t="s">
        <v>33</v>
      </c>
      <c r="U676" s="47" t="s">
        <v>354</v>
      </c>
      <c r="V676" s="47" t="s">
        <v>1790</v>
      </c>
      <c r="W676" s="47" t="s">
        <v>4204</v>
      </c>
      <c r="X676" s="48">
        <v>752500</v>
      </c>
      <c r="Y676" s="49"/>
      <c r="Z676" s="50"/>
      <c r="AA676" s="47"/>
      <c r="AB676" s="50"/>
      <c r="AC676" s="47"/>
      <c r="AD676" s="47" t="s">
        <v>4205</v>
      </c>
      <c r="AE676" s="47" t="s">
        <v>4112</v>
      </c>
      <c r="AF676" s="47" t="s">
        <v>4206</v>
      </c>
      <c r="AG676" s="51" t="s">
        <v>4207</v>
      </c>
      <c r="AH676" s="52" t="s">
        <v>3975</v>
      </c>
      <c r="AI676" s="53"/>
      <c r="AJ676" s="47"/>
      <c r="AK676" s="47" t="s">
        <v>4042</v>
      </c>
      <c r="AL676" s="50">
        <v>45103</v>
      </c>
      <c r="AM676" s="47" t="s">
        <v>4208</v>
      </c>
      <c r="AN676" s="50">
        <v>45093</v>
      </c>
      <c r="AO676" s="47" t="s">
        <v>4114</v>
      </c>
      <c r="AP676" s="47" t="s">
        <v>483</v>
      </c>
      <c r="AQ676" s="47" t="s">
        <v>39</v>
      </c>
      <c r="AR676" s="47" t="s">
        <v>272</v>
      </c>
      <c r="AS676" s="47" t="s">
        <v>484</v>
      </c>
      <c r="AT676" s="47" t="s">
        <v>1794</v>
      </c>
      <c r="AU676" s="47" t="s">
        <v>338</v>
      </c>
      <c r="AV676" s="47" t="s">
        <v>35</v>
      </c>
      <c r="AW676" s="47" t="s">
        <v>82</v>
      </c>
      <c r="AX676" s="47" t="s">
        <v>96</v>
      </c>
      <c r="AY676" s="48">
        <v>0</v>
      </c>
      <c r="AZ676" s="48">
        <v>0</v>
      </c>
      <c r="BA676" s="48">
        <v>0</v>
      </c>
      <c r="BB676" s="48">
        <v>0</v>
      </c>
      <c r="BC676" s="48">
        <v>0</v>
      </c>
    </row>
    <row r="677" spans="1:55" x14ac:dyDescent="0.3">
      <c r="A677" s="47" t="s">
        <v>465</v>
      </c>
      <c r="B677" s="47" t="s">
        <v>466</v>
      </c>
      <c r="C677" s="47" t="s">
        <v>467</v>
      </c>
      <c r="D677" s="47" t="s">
        <v>468</v>
      </c>
      <c r="E677" s="47" t="s">
        <v>469</v>
      </c>
      <c r="F677" s="47" t="s">
        <v>470</v>
      </c>
      <c r="G677" s="47" t="s">
        <v>558</v>
      </c>
      <c r="H677" s="47" t="s">
        <v>57</v>
      </c>
      <c r="I677" s="47" t="s">
        <v>961</v>
      </c>
      <c r="J677" s="47" t="s">
        <v>117</v>
      </c>
      <c r="K677" s="47" t="s">
        <v>823</v>
      </c>
      <c r="L677" s="47" t="s">
        <v>118</v>
      </c>
      <c r="M677" s="47" t="s">
        <v>962</v>
      </c>
      <c r="N677" s="47" t="s">
        <v>119</v>
      </c>
      <c r="O677" s="47" t="s">
        <v>562</v>
      </c>
      <c r="P677" s="47" t="s">
        <v>120</v>
      </c>
      <c r="Q677" s="47" t="s">
        <v>503</v>
      </c>
      <c r="R677" s="47" t="s">
        <v>121</v>
      </c>
      <c r="S677" s="47" t="s">
        <v>271</v>
      </c>
      <c r="T677" s="47" t="s">
        <v>33</v>
      </c>
      <c r="U677" s="47" t="s">
        <v>354</v>
      </c>
      <c r="V677" s="47" t="s">
        <v>1790</v>
      </c>
      <c r="W677" s="47" t="s">
        <v>4209</v>
      </c>
      <c r="X677" s="48">
        <v>1595000</v>
      </c>
      <c r="Y677" s="49"/>
      <c r="Z677" s="50"/>
      <c r="AA677" s="47"/>
      <c r="AB677" s="50"/>
      <c r="AC677" s="47"/>
      <c r="AD677" s="47" t="s">
        <v>4210</v>
      </c>
      <c r="AE677" s="47" t="s">
        <v>4112</v>
      </c>
      <c r="AF677" s="47" t="s">
        <v>4211</v>
      </c>
      <c r="AG677" s="51" t="s">
        <v>4207</v>
      </c>
      <c r="AH677" s="52" t="s">
        <v>3975</v>
      </c>
      <c r="AI677" s="53"/>
      <c r="AJ677" s="47"/>
      <c r="AK677" s="47" t="s">
        <v>4045</v>
      </c>
      <c r="AL677" s="50">
        <v>45103</v>
      </c>
      <c r="AM677" s="47" t="s">
        <v>4212</v>
      </c>
      <c r="AN677" s="50">
        <v>45093</v>
      </c>
      <c r="AO677" s="47" t="s">
        <v>4114</v>
      </c>
      <c r="AP677" s="47" t="s">
        <v>483</v>
      </c>
      <c r="AQ677" s="47" t="s">
        <v>39</v>
      </c>
      <c r="AR677" s="47" t="s">
        <v>272</v>
      </c>
      <c r="AS677" s="47" t="s">
        <v>484</v>
      </c>
      <c r="AT677" s="47" t="s">
        <v>1794</v>
      </c>
      <c r="AU677" s="47" t="s">
        <v>338</v>
      </c>
      <c r="AV677" s="47" t="s">
        <v>35</v>
      </c>
      <c r="AW677" s="47" t="s">
        <v>82</v>
      </c>
      <c r="AX677" s="47" t="s">
        <v>96</v>
      </c>
      <c r="AY677" s="48">
        <v>0</v>
      </c>
      <c r="AZ677" s="48">
        <v>0</v>
      </c>
      <c r="BA677" s="48">
        <v>0</v>
      </c>
      <c r="BB677" s="48">
        <v>0</v>
      </c>
      <c r="BC677" s="48">
        <v>0</v>
      </c>
    </row>
    <row r="678" spans="1:55" x14ac:dyDescent="0.3">
      <c r="A678" s="47" t="s">
        <v>465</v>
      </c>
      <c r="B678" s="47" t="s">
        <v>466</v>
      </c>
      <c r="C678" s="47" t="s">
        <v>467</v>
      </c>
      <c r="D678" s="47" t="s">
        <v>468</v>
      </c>
      <c r="E678" s="47" t="s">
        <v>469</v>
      </c>
      <c r="F678" s="47" t="s">
        <v>470</v>
      </c>
      <c r="G678" s="47" t="s">
        <v>558</v>
      </c>
      <c r="H678" s="47" t="s">
        <v>57</v>
      </c>
      <c r="I678" s="47" t="s">
        <v>961</v>
      </c>
      <c r="J678" s="47" t="s">
        <v>117</v>
      </c>
      <c r="K678" s="47" t="s">
        <v>823</v>
      </c>
      <c r="L678" s="47" t="s">
        <v>118</v>
      </c>
      <c r="M678" s="47" t="s">
        <v>962</v>
      </c>
      <c r="N678" s="47" t="s">
        <v>119</v>
      </c>
      <c r="O678" s="47" t="s">
        <v>562</v>
      </c>
      <c r="P678" s="47" t="s">
        <v>120</v>
      </c>
      <c r="Q678" s="47" t="s">
        <v>503</v>
      </c>
      <c r="R678" s="47" t="s">
        <v>121</v>
      </c>
      <c r="S678" s="47" t="s">
        <v>274</v>
      </c>
      <c r="T678" s="47" t="s">
        <v>41</v>
      </c>
      <c r="U678" s="47" t="s">
        <v>3180</v>
      </c>
      <c r="V678" s="47" t="s">
        <v>4213</v>
      </c>
      <c r="W678" s="47" t="s">
        <v>4214</v>
      </c>
      <c r="X678" s="48">
        <v>1815000</v>
      </c>
      <c r="Y678" s="49"/>
      <c r="Z678" s="50"/>
      <c r="AA678" s="47"/>
      <c r="AB678" s="50"/>
      <c r="AC678" s="47"/>
      <c r="AD678" s="47" t="s">
        <v>4215</v>
      </c>
      <c r="AE678" s="47" t="s">
        <v>4112</v>
      </c>
      <c r="AF678" s="47" t="s">
        <v>4216</v>
      </c>
      <c r="AG678" s="51" t="s">
        <v>4172</v>
      </c>
      <c r="AH678" s="52" t="s">
        <v>3975</v>
      </c>
      <c r="AI678" s="53"/>
      <c r="AJ678" s="47"/>
      <c r="AK678" s="47" t="s">
        <v>4048</v>
      </c>
      <c r="AL678" s="50">
        <v>45103</v>
      </c>
      <c r="AM678" s="47" t="s">
        <v>4217</v>
      </c>
      <c r="AN678" s="50">
        <v>45089</v>
      </c>
      <c r="AO678" s="47" t="s">
        <v>4114</v>
      </c>
      <c r="AP678" s="47" t="s">
        <v>483</v>
      </c>
      <c r="AQ678" s="47" t="s">
        <v>39</v>
      </c>
      <c r="AR678" s="47" t="s">
        <v>495</v>
      </c>
      <c r="AS678" s="47" t="s">
        <v>484</v>
      </c>
      <c r="AT678" s="47" t="s">
        <v>1794</v>
      </c>
      <c r="AU678" s="47" t="s">
        <v>344</v>
      </c>
      <c r="AV678" s="47" t="s">
        <v>35</v>
      </c>
      <c r="AW678" s="47" t="s">
        <v>82</v>
      </c>
      <c r="AX678" s="47" t="s">
        <v>96</v>
      </c>
      <c r="AY678" s="48">
        <v>0</v>
      </c>
      <c r="AZ678" s="48">
        <v>0</v>
      </c>
      <c r="BA678" s="48">
        <v>0</v>
      </c>
      <c r="BB678" s="48">
        <v>0</v>
      </c>
      <c r="BC678" s="48">
        <v>0</v>
      </c>
    </row>
    <row r="679" spans="1:55" x14ac:dyDescent="0.3">
      <c r="A679" s="25" t="s">
        <v>465</v>
      </c>
      <c r="B679" s="25" t="s">
        <v>466</v>
      </c>
      <c r="C679" s="25" t="s">
        <v>467</v>
      </c>
      <c r="D679" s="25" t="s">
        <v>468</v>
      </c>
      <c r="E679" s="25" t="s">
        <v>469</v>
      </c>
      <c r="F679" s="25" t="s">
        <v>470</v>
      </c>
      <c r="G679" s="25" t="s">
        <v>558</v>
      </c>
      <c r="H679" s="25" t="s">
        <v>57</v>
      </c>
      <c r="I679" s="25" t="s">
        <v>961</v>
      </c>
      <c r="J679" s="25" t="s">
        <v>117</v>
      </c>
      <c r="K679" s="25" t="s">
        <v>823</v>
      </c>
      <c r="L679" s="25" t="s">
        <v>118</v>
      </c>
      <c r="M679" s="25" t="s">
        <v>962</v>
      </c>
      <c r="N679" s="25" t="s">
        <v>119</v>
      </c>
      <c r="O679" s="25" t="s">
        <v>562</v>
      </c>
      <c r="P679" s="25" t="s">
        <v>120</v>
      </c>
      <c r="Q679" s="25" t="s">
        <v>503</v>
      </c>
      <c r="R679" s="25" t="s">
        <v>121</v>
      </c>
      <c r="S679" s="25" t="s">
        <v>274</v>
      </c>
      <c r="T679" s="25" t="s">
        <v>41</v>
      </c>
      <c r="U679" s="25" t="s">
        <v>3180</v>
      </c>
      <c r="V679" s="25" t="s">
        <v>4213</v>
      </c>
      <c r="W679" s="25" t="s">
        <v>4214</v>
      </c>
      <c r="X679" s="54">
        <v>840000</v>
      </c>
      <c r="Y679" s="55"/>
      <c r="Z679" s="56"/>
      <c r="AA679" s="25"/>
      <c r="AB679" s="56"/>
      <c r="AC679" s="25"/>
      <c r="AD679" s="25" t="s">
        <v>4218</v>
      </c>
      <c r="AE679" s="25" t="s">
        <v>4112</v>
      </c>
      <c r="AF679" s="25" t="s">
        <v>4219</v>
      </c>
      <c r="AG679" s="57" t="s">
        <v>4172</v>
      </c>
      <c r="AH679" s="58" t="s">
        <v>3975</v>
      </c>
      <c r="AI679" s="59"/>
      <c r="AJ679" s="25"/>
      <c r="AK679" s="25" t="s">
        <v>4051</v>
      </c>
      <c r="AL679" s="56">
        <v>45103</v>
      </c>
      <c r="AM679" s="25" t="s">
        <v>4220</v>
      </c>
      <c r="AN679" s="56">
        <v>45089</v>
      </c>
      <c r="AO679" s="25" t="s">
        <v>4114</v>
      </c>
      <c r="AP679" s="25" t="s">
        <v>483</v>
      </c>
      <c r="AQ679" s="25" t="s">
        <v>39</v>
      </c>
      <c r="AR679" s="25" t="s">
        <v>495</v>
      </c>
      <c r="AS679" s="25" t="s">
        <v>484</v>
      </c>
      <c r="AT679" s="25" t="s">
        <v>1794</v>
      </c>
      <c r="AU679" s="25" t="s">
        <v>344</v>
      </c>
      <c r="AV679" s="25" t="s">
        <v>35</v>
      </c>
      <c r="AW679" s="25" t="s">
        <v>82</v>
      </c>
      <c r="AX679" s="25" t="s">
        <v>96</v>
      </c>
      <c r="AY679" s="54">
        <v>0</v>
      </c>
      <c r="AZ679" s="54">
        <v>0</v>
      </c>
      <c r="BA679" s="54">
        <v>0</v>
      </c>
      <c r="BB679" s="54">
        <v>0</v>
      </c>
      <c r="BC679" s="54">
        <v>0</v>
      </c>
    </row>
    <row r="680" spans="1:55" x14ac:dyDescent="0.3">
      <c r="A680" s="99" t="s">
        <v>465</v>
      </c>
      <c r="B680" s="99" t="s">
        <v>466</v>
      </c>
      <c r="C680" s="99" t="s">
        <v>467</v>
      </c>
      <c r="D680" s="99" t="s">
        <v>468</v>
      </c>
      <c r="E680" s="99" t="s">
        <v>469</v>
      </c>
      <c r="F680" s="99" t="s">
        <v>470</v>
      </c>
      <c r="G680" s="99" t="s">
        <v>558</v>
      </c>
      <c r="H680" s="99" t="s">
        <v>57</v>
      </c>
      <c r="I680" s="99" t="s">
        <v>559</v>
      </c>
      <c r="J680" s="99" t="s">
        <v>58</v>
      </c>
      <c r="K680" s="99" t="s">
        <v>560</v>
      </c>
      <c r="L680" s="99" t="s">
        <v>59</v>
      </c>
      <c r="M680" s="99" t="s">
        <v>561</v>
      </c>
      <c r="N680" s="99" t="s">
        <v>60</v>
      </c>
      <c r="O680" s="99" t="s">
        <v>562</v>
      </c>
      <c r="P680" s="99" t="s">
        <v>61</v>
      </c>
      <c r="Q680" s="99" t="s">
        <v>503</v>
      </c>
      <c r="R680" s="99" t="s">
        <v>563</v>
      </c>
      <c r="S680" s="99" t="s">
        <v>274</v>
      </c>
      <c r="T680" s="99" t="s">
        <v>41</v>
      </c>
      <c r="U680" s="99" t="s">
        <v>564</v>
      </c>
      <c r="V680" s="99" t="s">
        <v>565</v>
      </c>
      <c r="W680" s="99" t="s">
        <v>4221</v>
      </c>
      <c r="X680" s="48">
        <v>1440000</v>
      </c>
      <c r="Y680" s="100"/>
      <c r="Z680" s="50"/>
      <c r="AA680" s="99"/>
      <c r="AB680" s="50"/>
      <c r="AC680" s="99"/>
      <c r="AD680" s="99" t="s">
        <v>2855</v>
      </c>
      <c r="AE680" s="99" t="s">
        <v>2855</v>
      </c>
      <c r="AF680" s="99" t="s">
        <v>4222</v>
      </c>
      <c r="AG680" s="101" t="s">
        <v>4223</v>
      </c>
      <c r="AH680" s="102" t="s">
        <v>415</v>
      </c>
      <c r="AI680" s="103"/>
      <c r="AJ680" s="99"/>
      <c r="AK680" s="99" t="s">
        <v>2855</v>
      </c>
      <c r="AL680" s="50"/>
      <c r="AM680" s="99" t="s">
        <v>4224</v>
      </c>
      <c r="AN680" s="50">
        <v>45083</v>
      </c>
      <c r="AO680" s="99" t="s">
        <v>4225</v>
      </c>
      <c r="AP680" s="99" t="s">
        <v>483</v>
      </c>
      <c r="AQ680" s="99" t="s">
        <v>39</v>
      </c>
      <c r="AR680" s="99" t="s">
        <v>495</v>
      </c>
      <c r="AS680" s="99" t="s">
        <v>484</v>
      </c>
      <c r="AT680" s="99" t="s">
        <v>384</v>
      </c>
      <c r="AU680" s="99" t="s">
        <v>64</v>
      </c>
      <c r="AV680" s="99" t="s">
        <v>35</v>
      </c>
      <c r="AW680" s="99" t="s">
        <v>65</v>
      </c>
      <c r="AX680" s="99" t="s">
        <v>66</v>
      </c>
      <c r="AY680" s="48">
        <v>0</v>
      </c>
      <c r="AZ680" s="48">
        <v>0</v>
      </c>
      <c r="BA680" s="48">
        <v>0</v>
      </c>
      <c r="BB680" s="48">
        <v>0</v>
      </c>
      <c r="BC680" s="48">
        <v>0</v>
      </c>
    </row>
    <row r="681" spans="1:55" x14ac:dyDescent="0.3">
      <c r="A681" s="99" t="s">
        <v>465</v>
      </c>
      <c r="B681" s="99" t="s">
        <v>466</v>
      </c>
      <c r="C681" s="99" t="s">
        <v>467</v>
      </c>
      <c r="D681" s="99" t="s">
        <v>468</v>
      </c>
      <c r="E681" s="99" t="s">
        <v>469</v>
      </c>
      <c r="F681" s="99" t="s">
        <v>470</v>
      </c>
      <c r="G681" s="99" t="s">
        <v>558</v>
      </c>
      <c r="H681" s="99" t="s">
        <v>57</v>
      </c>
      <c r="I681" s="99" t="s">
        <v>559</v>
      </c>
      <c r="J681" s="99" t="s">
        <v>58</v>
      </c>
      <c r="K681" s="99" t="s">
        <v>560</v>
      </c>
      <c r="L681" s="99" t="s">
        <v>59</v>
      </c>
      <c r="M681" s="99" t="s">
        <v>596</v>
      </c>
      <c r="N681" s="99" t="s">
        <v>126</v>
      </c>
      <c r="O681" s="99" t="s">
        <v>597</v>
      </c>
      <c r="P681" s="99" t="s">
        <v>127</v>
      </c>
      <c r="Q681" s="99" t="s">
        <v>598</v>
      </c>
      <c r="R681" s="99" t="s">
        <v>128</v>
      </c>
      <c r="S681" s="99" t="s">
        <v>316</v>
      </c>
      <c r="T681" s="99" t="s">
        <v>129</v>
      </c>
      <c r="U681" s="99" t="s">
        <v>131</v>
      </c>
      <c r="V681" s="99" t="s">
        <v>599</v>
      </c>
      <c r="W681" s="99" t="s">
        <v>4226</v>
      </c>
      <c r="X681" s="48">
        <v>2141000</v>
      </c>
      <c r="Y681" s="100"/>
      <c r="Z681" s="50"/>
      <c r="AA681" s="99"/>
      <c r="AB681" s="50"/>
      <c r="AC681" s="99"/>
      <c r="AD681" s="99" t="s">
        <v>2855</v>
      </c>
      <c r="AE681" s="99" t="s">
        <v>2855</v>
      </c>
      <c r="AF681" s="99" t="s">
        <v>4227</v>
      </c>
      <c r="AG681" s="101" t="s">
        <v>4183</v>
      </c>
      <c r="AH681" s="102" t="s">
        <v>415</v>
      </c>
      <c r="AI681" s="103"/>
      <c r="AJ681" s="99"/>
      <c r="AK681" s="99" t="s">
        <v>2855</v>
      </c>
      <c r="AL681" s="50"/>
      <c r="AM681" s="99" t="s">
        <v>4228</v>
      </c>
      <c r="AN681" s="50">
        <v>45086</v>
      </c>
      <c r="AO681" s="99" t="s">
        <v>4225</v>
      </c>
      <c r="AP681" s="99" t="s">
        <v>483</v>
      </c>
      <c r="AQ681" s="99" t="s">
        <v>132</v>
      </c>
      <c r="AR681" s="99" t="s">
        <v>604</v>
      </c>
      <c r="AS681" s="99" t="s">
        <v>484</v>
      </c>
      <c r="AT681" s="99" t="s">
        <v>383</v>
      </c>
      <c r="AU681" s="99" t="s">
        <v>130</v>
      </c>
      <c r="AV681" s="99" t="s">
        <v>35</v>
      </c>
      <c r="AW681" s="99" t="s">
        <v>65</v>
      </c>
      <c r="AX681" s="99" t="s">
        <v>66</v>
      </c>
      <c r="AY681" s="48">
        <v>212171</v>
      </c>
      <c r="AZ681" s="48">
        <v>0</v>
      </c>
      <c r="BA681" s="48">
        <v>28932</v>
      </c>
      <c r="BB681" s="48">
        <v>0</v>
      </c>
      <c r="BC681" s="48">
        <v>0</v>
      </c>
    </row>
    <row r="682" spans="1:55" x14ac:dyDescent="0.3">
      <c r="A682" s="99" t="s">
        <v>465</v>
      </c>
      <c r="B682" s="99" t="s">
        <v>466</v>
      </c>
      <c r="C682" s="99" t="s">
        <v>467</v>
      </c>
      <c r="D682" s="99" t="s">
        <v>468</v>
      </c>
      <c r="E682" s="99" t="s">
        <v>469</v>
      </c>
      <c r="F682" s="99" t="s">
        <v>470</v>
      </c>
      <c r="G682" s="99" t="s">
        <v>558</v>
      </c>
      <c r="H682" s="99" t="s">
        <v>57</v>
      </c>
      <c r="I682" s="99" t="s">
        <v>559</v>
      </c>
      <c r="J682" s="99" t="s">
        <v>58</v>
      </c>
      <c r="K682" s="99" t="s">
        <v>560</v>
      </c>
      <c r="L682" s="99" t="s">
        <v>59</v>
      </c>
      <c r="M682" s="99" t="s">
        <v>561</v>
      </c>
      <c r="N682" s="99" t="s">
        <v>60</v>
      </c>
      <c r="O682" s="99" t="s">
        <v>562</v>
      </c>
      <c r="P682" s="99" t="s">
        <v>61</v>
      </c>
      <c r="Q682" s="99" t="s">
        <v>503</v>
      </c>
      <c r="R682" s="99" t="s">
        <v>563</v>
      </c>
      <c r="S682" s="99" t="s">
        <v>274</v>
      </c>
      <c r="T682" s="99" t="s">
        <v>41</v>
      </c>
      <c r="U682" s="99" t="s">
        <v>564</v>
      </c>
      <c r="V682" s="99" t="s">
        <v>565</v>
      </c>
      <c r="W682" s="99" t="s">
        <v>4229</v>
      </c>
      <c r="X682" s="48">
        <v>3243000</v>
      </c>
      <c r="Y682" s="100"/>
      <c r="Z682" s="50"/>
      <c r="AA682" s="99"/>
      <c r="AB682" s="50"/>
      <c r="AC682" s="99"/>
      <c r="AD682" s="99" t="s">
        <v>2855</v>
      </c>
      <c r="AE682" s="99" t="s">
        <v>2855</v>
      </c>
      <c r="AF682" s="99" t="s">
        <v>4230</v>
      </c>
      <c r="AG682" s="101" t="s">
        <v>4231</v>
      </c>
      <c r="AH682" s="102" t="s">
        <v>415</v>
      </c>
      <c r="AI682" s="103"/>
      <c r="AJ682" s="99"/>
      <c r="AK682" s="99" t="s">
        <v>2855</v>
      </c>
      <c r="AL682" s="50"/>
      <c r="AM682" s="99" t="s">
        <v>4232</v>
      </c>
      <c r="AN682" s="50">
        <v>45087</v>
      </c>
      <c r="AO682" s="99" t="s">
        <v>4225</v>
      </c>
      <c r="AP682" s="99" t="s">
        <v>483</v>
      </c>
      <c r="AQ682" s="99" t="s">
        <v>39</v>
      </c>
      <c r="AR682" s="99" t="s">
        <v>495</v>
      </c>
      <c r="AS682" s="99" t="s">
        <v>484</v>
      </c>
      <c r="AT682" s="99" t="s">
        <v>384</v>
      </c>
      <c r="AU682" s="99" t="s">
        <v>64</v>
      </c>
      <c r="AV682" s="99" t="s">
        <v>35</v>
      </c>
      <c r="AW682" s="99" t="s">
        <v>65</v>
      </c>
      <c r="AX682" s="99" t="s">
        <v>66</v>
      </c>
      <c r="AY682" s="48">
        <v>0</v>
      </c>
      <c r="AZ682" s="48">
        <v>0</v>
      </c>
      <c r="BA682" s="48">
        <v>0</v>
      </c>
      <c r="BB682" s="48">
        <v>0</v>
      </c>
      <c r="BC682" s="48">
        <v>0</v>
      </c>
    </row>
    <row r="683" spans="1:55" x14ac:dyDescent="0.3">
      <c r="A683" s="99" t="s">
        <v>465</v>
      </c>
      <c r="B683" s="99" t="s">
        <v>466</v>
      </c>
      <c r="C683" s="99" t="s">
        <v>467</v>
      </c>
      <c r="D683" s="99" t="s">
        <v>468</v>
      </c>
      <c r="E683" s="99" t="s">
        <v>469</v>
      </c>
      <c r="F683" s="99" t="s">
        <v>470</v>
      </c>
      <c r="G683" s="99" t="s">
        <v>558</v>
      </c>
      <c r="H683" s="99" t="s">
        <v>57</v>
      </c>
      <c r="I683" s="99" t="s">
        <v>559</v>
      </c>
      <c r="J683" s="99" t="s">
        <v>58</v>
      </c>
      <c r="K683" s="99" t="s">
        <v>560</v>
      </c>
      <c r="L683" s="99" t="s">
        <v>59</v>
      </c>
      <c r="M683" s="99" t="s">
        <v>596</v>
      </c>
      <c r="N683" s="99" t="s">
        <v>126</v>
      </c>
      <c r="O683" s="99" t="s">
        <v>597</v>
      </c>
      <c r="P683" s="99" t="s">
        <v>127</v>
      </c>
      <c r="Q683" s="99" t="s">
        <v>598</v>
      </c>
      <c r="R683" s="99" t="s">
        <v>128</v>
      </c>
      <c r="S683" s="99" t="s">
        <v>316</v>
      </c>
      <c r="T683" s="99" t="s">
        <v>129</v>
      </c>
      <c r="U683" s="99" t="s">
        <v>131</v>
      </c>
      <c r="V683" s="99" t="s">
        <v>599</v>
      </c>
      <c r="W683" s="99" t="s">
        <v>4233</v>
      </c>
      <c r="X683" s="48">
        <v>1745800</v>
      </c>
      <c r="Y683" s="100"/>
      <c r="Z683" s="50"/>
      <c r="AA683" s="99"/>
      <c r="AB683" s="50"/>
      <c r="AC683" s="99"/>
      <c r="AD683" s="99" t="s">
        <v>2855</v>
      </c>
      <c r="AE683" s="99" t="s">
        <v>2855</v>
      </c>
      <c r="AF683" s="99" t="s">
        <v>4234</v>
      </c>
      <c r="AG683" s="101" t="s">
        <v>4183</v>
      </c>
      <c r="AH683" s="102" t="s">
        <v>415</v>
      </c>
      <c r="AI683" s="103"/>
      <c r="AJ683" s="99"/>
      <c r="AK683" s="99" t="s">
        <v>2855</v>
      </c>
      <c r="AL683" s="50"/>
      <c r="AM683" s="99" t="s">
        <v>4235</v>
      </c>
      <c r="AN683" s="50">
        <v>45086</v>
      </c>
      <c r="AO683" s="99" t="s">
        <v>4225</v>
      </c>
      <c r="AP683" s="99" t="s">
        <v>483</v>
      </c>
      <c r="AQ683" s="99" t="s">
        <v>132</v>
      </c>
      <c r="AR683" s="99" t="s">
        <v>604</v>
      </c>
      <c r="AS683" s="99" t="s">
        <v>484</v>
      </c>
      <c r="AT683" s="99" t="s">
        <v>383</v>
      </c>
      <c r="AU683" s="99" t="s">
        <v>130</v>
      </c>
      <c r="AV683" s="99" t="s">
        <v>35</v>
      </c>
      <c r="AW683" s="99" t="s">
        <v>65</v>
      </c>
      <c r="AX683" s="99" t="s">
        <v>66</v>
      </c>
      <c r="AY683" s="48">
        <v>0</v>
      </c>
      <c r="AZ683" s="48">
        <v>0</v>
      </c>
      <c r="BA683" s="48">
        <v>26187</v>
      </c>
      <c r="BB683" s="48">
        <v>0</v>
      </c>
      <c r="BC683" s="48">
        <v>0</v>
      </c>
    </row>
    <row r="684" spans="1:55" x14ac:dyDescent="0.3">
      <c r="A684" s="99" t="s">
        <v>465</v>
      </c>
      <c r="B684" s="99" t="s">
        <v>466</v>
      </c>
      <c r="C684" s="99" t="s">
        <v>467</v>
      </c>
      <c r="D684" s="99" t="s">
        <v>468</v>
      </c>
      <c r="E684" s="99" t="s">
        <v>469</v>
      </c>
      <c r="F684" s="99" t="s">
        <v>470</v>
      </c>
      <c r="G684" s="99" t="s">
        <v>558</v>
      </c>
      <c r="H684" s="99" t="s">
        <v>57</v>
      </c>
      <c r="I684" s="99" t="s">
        <v>559</v>
      </c>
      <c r="J684" s="99" t="s">
        <v>58</v>
      </c>
      <c r="K684" s="99" t="s">
        <v>560</v>
      </c>
      <c r="L684" s="99" t="s">
        <v>59</v>
      </c>
      <c r="M684" s="99" t="s">
        <v>561</v>
      </c>
      <c r="N684" s="99" t="s">
        <v>60</v>
      </c>
      <c r="O684" s="99" t="s">
        <v>562</v>
      </c>
      <c r="P684" s="99" t="s">
        <v>61</v>
      </c>
      <c r="Q684" s="99" t="s">
        <v>503</v>
      </c>
      <c r="R684" s="99" t="s">
        <v>563</v>
      </c>
      <c r="S684" s="99" t="s">
        <v>278</v>
      </c>
      <c r="T684" s="99" t="s">
        <v>216</v>
      </c>
      <c r="U684" s="99" t="s">
        <v>2517</v>
      </c>
      <c r="V684" s="99" t="s">
        <v>2518</v>
      </c>
      <c r="W684" s="99" t="s">
        <v>4236</v>
      </c>
      <c r="X684" s="48">
        <v>150000</v>
      </c>
      <c r="Y684" s="100"/>
      <c r="Z684" s="50"/>
      <c r="AA684" s="99"/>
      <c r="AB684" s="50"/>
      <c r="AC684" s="99"/>
      <c r="AD684" s="99" t="s">
        <v>2855</v>
      </c>
      <c r="AE684" s="99" t="s">
        <v>2855</v>
      </c>
      <c r="AF684" s="99" t="s">
        <v>4237</v>
      </c>
      <c r="AG684" s="101" t="s">
        <v>4238</v>
      </c>
      <c r="AH684" s="102" t="s">
        <v>415</v>
      </c>
      <c r="AI684" s="103"/>
      <c r="AJ684" s="99"/>
      <c r="AK684" s="99" t="s">
        <v>2855</v>
      </c>
      <c r="AL684" s="50"/>
      <c r="AM684" s="99" t="s">
        <v>4239</v>
      </c>
      <c r="AN684" s="50">
        <v>45090</v>
      </c>
      <c r="AO684" s="99" t="s">
        <v>4225</v>
      </c>
      <c r="AP684" s="99" t="s">
        <v>483</v>
      </c>
      <c r="AQ684" s="99" t="s">
        <v>39</v>
      </c>
      <c r="AR684" s="99" t="s">
        <v>495</v>
      </c>
      <c r="AS684" s="99" t="s">
        <v>484</v>
      </c>
      <c r="AT684" s="99" t="s">
        <v>384</v>
      </c>
      <c r="AU684" s="99" t="s">
        <v>227</v>
      </c>
      <c r="AV684" s="99" t="s">
        <v>35</v>
      </c>
      <c r="AW684" s="99" t="s">
        <v>65</v>
      </c>
      <c r="AX684" s="99" t="s">
        <v>66</v>
      </c>
      <c r="AY684" s="48">
        <v>0</v>
      </c>
      <c r="AZ684" s="48">
        <v>0</v>
      </c>
      <c r="BA684" s="48">
        <v>0</v>
      </c>
      <c r="BB684" s="48">
        <v>0</v>
      </c>
      <c r="BC684" s="48">
        <v>0</v>
      </c>
    </row>
    <row r="685" spans="1:55" x14ac:dyDescent="0.3">
      <c r="A685" s="99" t="s">
        <v>465</v>
      </c>
      <c r="B685" s="99" t="s">
        <v>466</v>
      </c>
      <c r="C685" s="99" t="s">
        <v>467</v>
      </c>
      <c r="D685" s="99" t="s">
        <v>468</v>
      </c>
      <c r="E685" s="99" t="s">
        <v>469</v>
      </c>
      <c r="F685" s="99" t="s">
        <v>470</v>
      </c>
      <c r="G685" s="99" t="s">
        <v>558</v>
      </c>
      <c r="H685" s="99" t="s">
        <v>57</v>
      </c>
      <c r="I685" s="99" t="s">
        <v>559</v>
      </c>
      <c r="J685" s="99" t="s">
        <v>58</v>
      </c>
      <c r="K685" s="99" t="s">
        <v>560</v>
      </c>
      <c r="L685" s="99" t="s">
        <v>59</v>
      </c>
      <c r="M685" s="99" t="s">
        <v>561</v>
      </c>
      <c r="N685" s="99" t="s">
        <v>60</v>
      </c>
      <c r="O685" s="99" t="s">
        <v>562</v>
      </c>
      <c r="P685" s="99" t="s">
        <v>61</v>
      </c>
      <c r="Q685" s="99" t="s">
        <v>577</v>
      </c>
      <c r="R685" s="99" t="s">
        <v>68</v>
      </c>
      <c r="S685" s="99" t="s">
        <v>286</v>
      </c>
      <c r="T685" s="99" t="s">
        <v>256</v>
      </c>
      <c r="U685" s="99" t="s">
        <v>4240</v>
      </c>
      <c r="V685" s="99" t="s">
        <v>4241</v>
      </c>
      <c r="W685" s="99" t="s">
        <v>4242</v>
      </c>
      <c r="X685" s="48">
        <v>222000</v>
      </c>
      <c r="Y685" s="100"/>
      <c r="Z685" s="50"/>
      <c r="AA685" s="99"/>
      <c r="AB685" s="50"/>
      <c r="AC685" s="99"/>
      <c r="AD685" s="99" t="s">
        <v>2855</v>
      </c>
      <c r="AE685" s="99" t="s">
        <v>2855</v>
      </c>
      <c r="AF685" s="99" t="s">
        <v>4243</v>
      </c>
      <c r="AG685" s="101" t="s">
        <v>4223</v>
      </c>
      <c r="AH685" s="102" t="s">
        <v>415</v>
      </c>
      <c r="AI685" s="103"/>
      <c r="AJ685" s="99"/>
      <c r="AK685" s="99" t="s">
        <v>2855</v>
      </c>
      <c r="AL685" s="50"/>
      <c r="AM685" s="99" t="s">
        <v>4244</v>
      </c>
      <c r="AN685" s="50">
        <v>45083</v>
      </c>
      <c r="AO685" s="99" t="s">
        <v>4225</v>
      </c>
      <c r="AP685" s="99" t="s">
        <v>483</v>
      </c>
      <c r="AQ685" s="99" t="s">
        <v>39</v>
      </c>
      <c r="AR685" s="99" t="s">
        <v>1726</v>
      </c>
      <c r="AS685" s="99" t="s">
        <v>484</v>
      </c>
      <c r="AT685" s="99" t="s">
        <v>380</v>
      </c>
      <c r="AU685" s="99" t="s">
        <v>287</v>
      </c>
      <c r="AV685" s="99" t="s">
        <v>35</v>
      </c>
      <c r="AW685" s="99" t="s">
        <v>65</v>
      </c>
      <c r="AX685" s="99" t="s">
        <v>66</v>
      </c>
      <c r="AY685" s="48">
        <v>0</v>
      </c>
      <c r="AZ685" s="48">
        <v>0</v>
      </c>
      <c r="BA685" s="48">
        <v>0</v>
      </c>
      <c r="BB685" s="48">
        <v>0</v>
      </c>
      <c r="BC685" s="48">
        <v>0</v>
      </c>
    </row>
    <row r="686" spans="1:55" x14ac:dyDescent="0.3">
      <c r="A686" s="99" t="s">
        <v>465</v>
      </c>
      <c r="B686" s="99" t="s">
        <v>466</v>
      </c>
      <c r="C686" s="99" t="s">
        <v>467</v>
      </c>
      <c r="D686" s="99" t="s">
        <v>468</v>
      </c>
      <c r="E686" s="99" t="s">
        <v>469</v>
      </c>
      <c r="F686" s="99" t="s">
        <v>470</v>
      </c>
      <c r="G686" s="99" t="s">
        <v>558</v>
      </c>
      <c r="H686" s="99" t="s">
        <v>57</v>
      </c>
      <c r="I686" s="99" t="s">
        <v>559</v>
      </c>
      <c r="J686" s="99" t="s">
        <v>58</v>
      </c>
      <c r="K686" s="99" t="s">
        <v>560</v>
      </c>
      <c r="L686" s="99" t="s">
        <v>59</v>
      </c>
      <c r="M686" s="99" t="s">
        <v>561</v>
      </c>
      <c r="N686" s="99" t="s">
        <v>60</v>
      </c>
      <c r="O686" s="99" t="s">
        <v>562</v>
      </c>
      <c r="P686" s="99" t="s">
        <v>61</v>
      </c>
      <c r="Q686" s="99" t="s">
        <v>577</v>
      </c>
      <c r="R686" s="99" t="s">
        <v>68</v>
      </c>
      <c r="S686" s="99" t="s">
        <v>274</v>
      </c>
      <c r="T686" s="99" t="s">
        <v>41</v>
      </c>
      <c r="U686" s="99" t="s">
        <v>70</v>
      </c>
      <c r="V686" s="99" t="s">
        <v>578</v>
      </c>
      <c r="W686" s="99" t="s">
        <v>4245</v>
      </c>
      <c r="X686" s="48">
        <v>1178000</v>
      </c>
      <c r="Y686" s="100"/>
      <c r="Z686" s="50"/>
      <c r="AA686" s="99"/>
      <c r="AB686" s="50"/>
      <c r="AC686" s="99"/>
      <c r="AD686" s="99" t="s">
        <v>2855</v>
      </c>
      <c r="AE686" s="99" t="s">
        <v>2855</v>
      </c>
      <c r="AF686" s="99" t="s">
        <v>4246</v>
      </c>
      <c r="AG686" s="101" t="s">
        <v>4247</v>
      </c>
      <c r="AH686" s="102" t="s">
        <v>415</v>
      </c>
      <c r="AI686" s="103"/>
      <c r="AJ686" s="99"/>
      <c r="AK686" s="99" t="s">
        <v>2855</v>
      </c>
      <c r="AL686" s="50"/>
      <c r="AM686" s="99" t="s">
        <v>4248</v>
      </c>
      <c r="AN686" s="50">
        <v>45084</v>
      </c>
      <c r="AO686" s="99" t="s">
        <v>4225</v>
      </c>
      <c r="AP686" s="99" t="s">
        <v>483</v>
      </c>
      <c r="AQ686" s="99" t="s">
        <v>39</v>
      </c>
      <c r="AR686" s="99" t="s">
        <v>495</v>
      </c>
      <c r="AS686" s="99" t="s">
        <v>484</v>
      </c>
      <c r="AT686" s="99" t="s">
        <v>380</v>
      </c>
      <c r="AU686" s="99" t="s">
        <v>69</v>
      </c>
      <c r="AV686" s="99" t="s">
        <v>35</v>
      </c>
      <c r="AW686" s="99" t="s">
        <v>65</v>
      </c>
      <c r="AX686" s="99" t="s">
        <v>66</v>
      </c>
      <c r="AY686" s="48">
        <v>0</v>
      </c>
      <c r="AZ686" s="48">
        <v>0</v>
      </c>
      <c r="BA686" s="48">
        <v>0</v>
      </c>
      <c r="BB686" s="48">
        <v>0</v>
      </c>
      <c r="BC686" s="48">
        <v>0</v>
      </c>
    </row>
    <row r="687" spans="1:55" x14ac:dyDescent="0.3">
      <c r="A687" s="99" t="s">
        <v>465</v>
      </c>
      <c r="B687" s="99" t="s">
        <v>466</v>
      </c>
      <c r="C687" s="99" t="s">
        <v>467</v>
      </c>
      <c r="D687" s="99" t="s">
        <v>468</v>
      </c>
      <c r="E687" s="99" t="s">
        <v>469</v>
      </c>
      <c r="F687" s="99" t="s">
        <v>470</v>
      </c>
      <c r="G687" s="99" t="s">
        <v>558</v>
      </c>
      <c r="H687" s="99" t="s">
        <v>57</v>
      </c>
      <c r="I687" s="99" t="s">
        <v>559</v>
      </c>
      <c r="J687" s="99" t="s">
        <v>58</v>
      </c>
      <c r="K687" s="99" t="s">
        <v>560</v>
      </c>
      <c r="L687" s="99" t="s">
        <v>59</v>
      </c>
      <c r="M687" s="99" t="s">
        <v>561</v>
      </c>
      <c r="N687" s="99" t="s">
        <v>60</v>
      </c>
      <c r="O687" s="99" t="s">
        <v>562</v>
      </c>
      <c r="P687" s="99" t="s">
        <v>61</v>
      </c>
      <c r="Q687" s="99" t="s">
        <v>270</v>
      </c>
      <c r="R687" s="99" t="s">
        <v>208</v>
      </c>
      <c r="S687" s="99" t="s">
        <v>274</v>
      </c>
      <c r="T687" s="99" t="s">
        <v>41</v>
      </c>
      <c r="U687" s="99" t="s">
        <v>2872</v>
      </c>
      <c r="V687" s="99" t="s">
        <v>2873</v>
      </c>
      <c r="W687" s="99" t="s">
        <v>4249</v>
      </c>
      <c r="X687" s="48">
        <v>7802313</v>
      </c>
      <c r="Y687" s="100"/>
      <c r="Z687" s="50"/>
      <c r="AA687" s="99"/>
      <c r="AB687" s="50"/>
      <c r="AC687" s="99"/>
      <c r="AD687" s="99" t="s">
        <v>2855</v>
      </c>
      <c r="AE687" s="99" t="s">
        <v>2855</v>
      </c>
      <c r="AF687" s="99" t="s">
        <v>4250</v>
      </c>
      <c r="AG687" s="101" t="s">
        <v>4231</v>
      </c>
      <c r="AH687" s="102" t="s">
        <v>415</v>
      </c>
      <c r="AI687" s="103"/>
      <c r="AJ687" s="99"/>
      <c r="AK687" s="99" t="s">
        <v>2855</v>
      </c>
      <c r="AL687" s="50"/>
      <c r="AM687" s="99" t="s">
        <v>4251</v>
      </c>
      <c r="AN687" s="50">
        <v>45087</v>
      </c>
      <c r="AO687" s="99" t="s">
        <v>4225</v>
      </c>
      <c r="AP687" s="99" t="s">
        <v>483</v>
      </c>
      <c r="AQ687" s="99" t="s">
        <v>39</v>
      </c>
      <c r="AR687" s="99" t="s">
        <v>495</v>
      </c>
      <c r="AS687" s="99" t="s">
        <v>484</v>
      </c>
      <c r="AT687" s="99" t="s">
        <v>2064</v>
      </c>
      <c r="AU687" s="99" t="s">
        <v>209</v>
      </c>
      <c r="AV687" s="99" t="s">
        <v>35</v>
      </c>
      <c r="AW687" s="99" t="s">
        <v>65</v>
      </c>
      <c r="AX687" s="99" t="s">
        <v>66</v>
      </c>
      <c r="AY687" s="48">
        <v>0</v>
      </c>
      <c r="AZ687" s="48">
        <v>0</v>
      </c>
      <c r="BA687" s="48">
        <v>0</v>
      </c>
      <c r="BB687" s="48">
        <v>0</v>
      </c>
      <c r="BC687" s="48">
        <v>0</v>
      </c>
    </row>
    <row r="688" spans="1:55" x14ac:dyDescent="0.3">
      <c r="A688" s="99" t="s">
        <v>465</v>
      </c>
      <c r="B688" s="99" t="s">
        <v>466</v>
      </c>
      <c r="C688" s="99" t="s">
        <v>467</v>
      </c>
      <c r="D688" s="99" t="s">
        <v>468</v>
      </c>
      <c r="E688" s="99" t="s">
        <v>469</v>
      </c>
      <c r="F688" s="99" t="s">
        <v>470</v>
      </c>
      <c r="G688" s="99" t="s">
        <v>558</v>
      </c>
      <c r="H688" s="99" t="s">
        <v>57</v>
      </c>
      <c r="I688" s="99" t="s">
        <v>559</v>
      </c>
      <c r="J688" s="99" t="s">
        <v>58</v>
      </c>
      <c r="K688" s="99" t="s">
        <v>560</v>
      </c>
      <c r="L688" s="99" t="s">
        <v>59</v>
      </c>
      <c r="M688" s="99" t="s">
        <v>561</v>
      </c>
      <c r="N688" s="99" t="s">
        <v>60</v>
      </c>
      <c r="O688" s="99" t="s">
        <v>562</v>
      </c>
      <c r="P688" s="99" t="s">
        <v>61</v>
      </c>
      <c r="Q688" s="99" t="s">
        <v>582</v>
      </c>
      <c r="R688" s="99" t="s">
        <v>71</v>
      </c>
      <c r="S688" s="99" t="s">
        <v>274</v>
      </c>
      <c r="T688" s="99" t="s">
        <v>41</v>
      </c>
      <c r="U688" s="99" t="s">
        <v>73</v>
      </c>
      <c r="V688" s="99" t="s">
        <v>583</v>
      </c>
      <c r="W688" s="99" t="s">
        <v>4252</v>
      </c>
      <c r="X688" s="48">
        <v>2485682</v>
      </c>
      <c r="Y688" s="100"/>
      <c r="Z688" s="50"/>
      <c r="AA688" s="99"/>
      <c r="AB688" s="50"/>
      <c r="AC688" s="99"/>
      <c r="AD688" s="99" t="s">
        <v>2855</v>
      </c>
      <c r="AE688" s="99" t="s">
        <v>2855</v>
      </c>
      <c r="AF688" s="99" t="s">
        <v>4253</v>
      </c>
      <c r="AG688" s="101" t="s">
        <v>4231</v>
      </c>
      <c r="AH688" s="102" t="s">
        <v>415</v>
      </c>
      <c r="AI688" s="103"/>
      <c r="AJ688" s="99"/>
      <c r="AK688" s="99" t="s">
        <v>2855</v>
      </c>
      <c r="AL688" s="50"/>
      <c r="AM688" s="99" t="s">
        <v>4254</v>
      </c>
      <c r="AN688" s="50">
        <v>45087</v>
      </c>
      <c r="AO688" s="99" t="s">
        <v>4225</v>
      </c>
      <c r="AP688" s="99" t="s">
        <v>483</v>
      </c>
      <c r="AQ688" s="99" t="s">
        <v>39</v>
      </c>
      <c r="AR688" s="99" t="s">
        <v>495</v>
      </c>
      <c r="AS688" s="99" t="s">
        <v>484</v>
      </c>
      <c r="AT688" s="99" t="s">
        <v>378</v>
      </c>
      <c r="AU688" s="99" t="s">
        <v>72</v>
      </c>
      <c r="AV688" s="99" t="s">
        <v>35</v>
      </c>
      <c r="AW688" s="99" t="s">
        <v>65</v>
      </c>
      <c r="AX688" s="99" t="s">
        <v>66</v>
      </c>
      <c r="AY688" s="48">
        <v>0</v>
      </c>
      <c r="AZ688" s="48">
        <v>0</v>
      </c>
      <c r="BA688" s="48">
        <v>0</v>
      </c>
      <c r="BB688" s="48">
        <v>0</v>
      </c>
      <c r="BC688" s="48">
        <v>0</v>
      </c>
    </row>
    <row r="689" spans="1:55" x14ac:dyDescent="0.3">
      <c r="A689" s="99" t="s">
        <v>465</v>
      </c>
      <c r="B689" s="99" t="s">
        <v>466</v>
      </c>
      <c r="C689" s="99" t="s">
        <v>467</v>
      </c>
      <c r="D689" s="99" t="s">
        <v>468</v>
      </c>
      <c r="E689" s="99" t="s">
        <v>469</v>
      </c>
      <c r="F689" s="99" t="s">
        <v>470</v>
      </c>
      <c r="G689" s="99" t="s">
        <v>558</v>
      </c>
      <c r="H689" s="99" t="s">
        <v>57</v>
      </c>
      <c r="I689" s="99" t="s">
        <v>559</v>
      </c>
      <c r="J689" s="99" t="s">
        <v>58</v>
      </c>
      <c r="K689" s="99" t="s">
        <v>560</v>
      </c>
      <c r="L689" s="99" t="s">
        <v>59</v>
      </c>
      <c r="M689" s="99" t="s">
        <v>561</v>
      </c>
      <c r="N689" s="99" t="s">
        <v>60</v>
      </c>
      <c r="O689" s="99" t="s">
        <v>562</v>
      </c>
      <c r="P689" s="99" t="s">
        <v>61</v>
      </c>
      <c r="Q689" s="99" t="s">
        <v>582</v>
      </c>
      <c r="R689" s="99" t="s">
        <v>71</v>
      </c>
      <c r="S689" s="99" t="s">
        <v>274</v>
      </c>
      <c r="T689" s="99" t="s">
        <v>41</v>
      </c>
      <c r="U689" s="99" t="s">
        <v>73</v>
      </c>
      <c r="V689" s="99" t="s">
        <v>583</v>
      </c>
      <c r="W689" s="99" t="s">
        <v>4255</v>
      </c>
      <c r="X689" s="48">
        <v>3078500</v>
      </c>
      <c r="Y689" s="100"/>
      <c r="Z689" s="50"/>
      <c r="AA689" s="99"/>
      <c r="AB689" s="50"/>
      <c r="AC689" s="99"/>
      <c r="AD689" s="99" t="s">
        <v>2855</v>
      </c>
      <c r="AE689" s="99" t="s">
        <v>2855</v>
      </c>
      <c r="AF689" s="99" t="s">
        <v>4256</v>
      </c>
      <c r="AG689" s="101" t="s">
        <v>4188</v>
      </c>
      <c r="AH689" s="102" t="s">
        <v>415</v>
      </c>
      <c r="AI689" s="103"/>
      <c r="AJ689" s="99"/>
      <c r="AK689" s="99" t="s">
        <v>2855</v>
      </c>
      <c r="AL689" s="50"/>
      <c r="AM689" s="99" t="s">
        <v>4257</v>
      </c>
      <c r="AN689" s="50">
        <v>45094</v>
      </c>
      <c r="AO689" s="99" t="s">
        <v>4225</v>
      </c>
      <c r="AP689" s="99" t="s">
        <v>483</v>
      </c>
      <c r="AQ689" s="99" t="s">
        <v>39</v>
      </c>
      <c r="AR689" s="99" t="s">
        <v>495</v>
      </c>
      <c r="AS689" s="99" t="s">
        <v>484</v>
      </c>
      <c r="AT689" s="99" t="s">
        <v>378</v>
      </c>
      <c r="AU689" s="99" t="s">
        <v>72</v>
      </c>
      <c r="AV689" s="99" t="s">
        <v>35</v>
      </c>
      <c r="AW689" s="99" t="s">
        <v>65</v>
      </c>
      <c r="AX689" s="99" t="s">
        <v>66</v>
      </c>
      <c r="AY689" s="48">
        <v>0</v>
      </c>
      <c r="AZ689" s="48">
        <v>0</v>
      </c>
      <c r="BA689" s="48">
        <v>0</v>
      </c>
      <c r="BB689" s="48">
        <v>0</v>
      </c>
      <c r="BC689" s="48">
        <v>0</v>
      </c>
    </row>
    <row r="690" spans="1:55" x14ac:dyDescent="0.3">
      <c r="A690" s="99" t="s">
        <v>465</v>
      </c>
      <c r="B690" s="99" t="s">
        <v>466</v>
      </c>
      <c r="C690" s="99" t="s">
        <v>467</v>
      </c>
      <c r="D690" s="99" t="s">
        <v>468</v>
      </c>
      <c r="E690" s="99" t="s">
        <v>469</v>
      </c>
      <c r="F690" s="99" t="s">
        <v>470</v>
      </c>
      <c r="G690" s="99" t="s">
        <v>558</v>
      </c>
      <c r="H690" s="99" t="s">
        <v>57</v>
      </c>
      <c r="I690" s="99" t="s">
        <v>559</v>
      </c>
      <c r="J690" s="99" t="s">
        <v>58</v>
      </c>
      <c r="K690" s="99" t="s">
        <v>560</v>
      </c>
      <c r="L690" s="99" t="s">
        <v>59</v>
      </c>
      <c r="M690" s="99" t="s">
        <v>596</v>
      </c>
      <c r="N690" s="99" t="s">
        <v>126</v>
      </c>
      <c r="O690" s="99" t="s">
        <v>597</v>
      </c>
      <c r="P690" s="99" t="s">
        <v>127</v>
      </c>
      <c r="Q690" s="99" t="s">
        <v>598</v>
      </c>
      <c r="R690" s="99" t="s">
        <v>128</v>
      </c>
      <c r="S690" s="99" t="s">
        <v>316</v>
      </c>
      <c r="T690" s="99" t="s">
        <v>129</v>
      </c>
      <c r="U690" s="99" t="s">
        <v>131</v>
      </c>
      <c r="V690" s="99" t="s">
        <v>599</v>
      </c>
      <c r="W690" s="99" t="s">
        <v>4258</v>
      </c>
      <c r="X690" s="48">
        <v>889000</v>
      </c>
      <c r="Y690" s="100"/>
      <c r="Z690" s="50"/>
      <c r="AA690" s="99"/>
      <c r="AB690" s="50"/>
      <c r="AC690" s="99"/>
      <c r="AD690" s="99" t="s">
        <v>2855</v>
      </c>
      <c r="AE690" s="99" t="s">
        <v>2855</v>
      </c>
      <c r="AF690" s="99" t="s">
        <v>4259</v>
      </c>
      <c r="AG690" s="101" t="s">
        <v>4001</v>
      </c>
      <c r="AH690" s="102" t="s">
        <v>415</v>
      </c>
      <c r="AI690" s="103"/>
      <c r="AJ690" s="99"/>
      <c r="AK690" s="99" t="s">
        <v>2855</v>
      </c>
      <c r="AL690" s="50"/>
      <c r="AM690" s="99" t="s">
        <v>4260</v>
      </c>
      <c r="AN690" s="50">
        <v>45077</v>
      </c>
      <c r="AO690" s="99" t="s">
        <v>4225</v>
      </c>
      <c r="AP690" s="99" t="s">
        <v>483</v>
      </c>
      <c r="AQ690" s="99" t="s">
        <v>132</v>
      </c>
      <c r="AR690" s="99" t="s">
        <v>604</v>
      </c>
      <c r="AS690" s="99" t="s">
        <v>484</v>
      </c>
      <c r="AT690" s="99" t="s">
        <v>383</v>
      </c>
      <c r="AU690" s="99" t="s">
        <v>130</v>
      </c>
      <c r="AV690" s="99" t="s">
        <v>35</v>
      </c>
      <c r="AW690" s="99" t="s">
        <v>65</v>
      </c>
      <c r="AX690" s="99" t="s">
        <v>66</v>
      </c>
      <c r="AY690" s="48">
        <v>0</v>
      </c>
      <c r="AZ690" s="48">
        <v>0</v>
      </c>
      <c r="BA690" s="48">
        <v>0</v>
      </c>
      <c r="BB690" s="48">
        <v>0</v>
      </c>
      <c r="BC690" s="48">
        <v>0</v>
      </c>
    </row>
    <row r="691" spans="1:55" x14ac:dyDescent="0.3">
      <c r="A691" s="99" t="s">
        <v>465</v>
      </c>
      <c r="B691" s="99" t="s">
        <v>466</v>
      </c>
      <c r="C691" s="99" t="s">
        <v>467</v>
      </c>
      <c r="D691" s="99" t="s">
        <v>468</v>
      </c>
      <c r="E691" s="99" t="s">
        <v>469</v>
      </c>
      <c r="F691" s="99" t="s">
        <v>470</v>
      </c>
      <c r="G691" s="99" t="s">
        <v>558</v>
      </c>
      <c r="H691" s="99" t="s">
        <v>57</v>
      </c>
      <c r="I691" s="99" t="s">
        <v>559</v>
      </c>
      <c r="J691" s="99" t="s">
        <v>58</v>
      </c>
      <c r="K691" s="99" t="s">
        <v>560</v>
      </c>
      <c r="L691" s="99" t="s">
        <v>59</v>
      </c>
      <c r="M691" s="99" t="s">
        <v>596</v>
      </c>
      <c r="N691" s="99" t="s">
        <v>126</v>
      </c>
      <c r="O691" s="99" t="s">
        <v>597</v>
      </c>
      <c r="P691" s="99" t="s">
        <v>127</v>
      </c>
      <c r="Q691" s="99" t="s">
        <v>598</v>
      </c>
      <c r="R691" s="99" t="s">
        <v>128</v>
      </c>
      <c r="S691" s="99" t="s">
        <v>316</v>
      </c>
      <c r="T691" s="99" t="s">
        <v>129</v>
      </c>
      <c r="U691" s="99" t="s">
        <v>131</v>
      </c>
      <c r="V691" s="99" t="s">
        <v>599</v>
      </c>
      <c r="W691" s="99" t="s">
        <v>4261</v>
      </c>
      <c r="X691" s="48">
        <v>850000</v>
      </c>
      <c r="Y691" s="100"/>
      <c r="Z691" s="50"/>
      <c r="AA691" s="99"/>
      <c r="AB691" s="50"/>
      <c r="AC691" s="99"/>
      <c r="AD691" s="99" t="s">
        <v>2855</v>
      </c>
      <c r="AE691" s="99" t="s">
        <v>2855</v>
      </c>
      <c r="AF691" s="99" t="s">
        <v>4262</v>
      </c>
      <c r="AG691" s="101" t="s">
        <v>4198</v>
      </c>
      <c r="AH691" s="102" t="s">
        <v>415</v>
      </c>
      <c r="AI691" s="103"/>
      <c r="AJ691" s="99"/>
      <c r="AK691" s="99" t="s">
        <v>2855</v>
      </c>
      <c r="AL691" s="50"/>
      <c r="AM691" s="99" t="s">
        <v>4263</v>
      </c>
      <c r="AN691" s="50">
        <v>45085</v>
      </c>
      <c r="AO691" s="99" t="s">
        <v>4225</v>
      </c>
      <c r="AP691" s="99" t="s">
        <v>483</v>
      </c>
      <c r="AQ691" s="99" t="s">
        <v>132</v>
      </c>
      <c r="AR691" s="99" t="s">
        <v>604</v>
      </c>
      <c r="AS691" s="99" t="s">
        <v>484</v>
      </c>
      <c r="AT691" s="99" t="s">
        <v>383</v>
      </c>
      <c r="AU691" s="99" t="s">
        <v>130</v>
      </c>
      <c r="AV691" s="99" t="s">
        <v>35</v>
      </c>
      <c r="AW691" s="99" t="s">
        <v>65</v>
      </c>
      <c r="AX691" s="99" t="s">
        <v>66</v>
      </c>
      <c r="AY691" s="48">
        <v>0</v>
      </c>
      <c r="AZ691" s="48">
        <v>0</v>
      </c>
      <c r="BA691" s="48">
        <v>0</v>
      </c>
      <c r="BB691" s="48">
        <v>0</v>
      </c>
      <c r="BC691" s="48">
        <v>0</v>
      </c>
    </row>
    <row r="692" spans="1:55" x14ac:dyDescent="0.3">
      <c r="A692" s="99" t="s">
        <v>465</v>
      </c>
      <c r="B692" s="99" t="s">
        <v>466</v>
      </c>
      <c r="C692" s="99" t="s">
        <v>467</v>
      </c>
      <c r="D692" s="99" t="s">
        <v>468</v>
      </c>
      <c r="E692" s="99" t="s">
        <v>469</v>
      </c>
      <c r="F692" s="99" t="s">
        <v>470</v>
      </c>
      <c r="G692" s="99" t="s">
        <v>558</v>
      </c>
      <c r="H692" s="99" t="s">
        <v>57</v>
      </c>
      <c r="I692" s="99" t="s">
        <v>559</v>
      </c>
      <c r="J692" s="99" t="s">
        <v>58</v>
      </c>
      <c r="K692" s="99" t="s">
        <v>560</v>
      </c>
      <c r="L692" s="99" t="s">
        <v>59</v>
      </c>
      <c r="M692" s="99" t="s">
        <v>596</v>
      </c>
      <c r="N692" s="99" t="s">
        <v>126</v>
      </c>
      <c r="O692" s="99" t="s">
        <v>597</v>
      </c>
      <c r="P692" s="99" t="s">
        <v>127</v>
      </c>
      <c r="Q692" s="99" t="s">
        <v>598</v>
      </c>
      <c r="R692" s="99" t="s">
        <v>128</v>
      </c>
      <c r="S692" s="99" t="s">
        <v>316</v>
      </c>
      <c r="T692" s="99" t="s">
        <v>129</v>
      </c>
      <c r="U692" s="99" t="s">
        <v>131</v>
      </c>
      <c r="V692" s="99" t="s">
        <v>599</v>
      </c>
      <c r="W692" s="99" t="s">
        <v>4264</v>
      </c>
      <c r="X692" s="48">
        <v>180000</v>
      </c>
      <c r="Y692" s="100"/>
      <c r="Z692" s="50"/>
      <c r="AA692" s="99"/>
      <c r="AB692" s="50"/>
      <c r="AC692" s="99"/>
      <c r="AD692" s="99" t="s">
        <v>2855</v>
      </c>
      <c r="AE692" s="99" t="s">
        <v>2855</v>
      </c>
      <c r="AF692" s="99" t="s">
        <v>4265</v>
      </c>
      <c r="AG692" s="101" t="s">
        <v>4266</v>
      </c>
      <c r="AH692" s="102" t="s">
        <v>415</v>
      </c>
      <c r="AI692" s="103"/>
      <c r="AJ692" s="99"/>
      <c r="AK692" s="99" t="s">
        <v>2855</v>
      </c>
      <c r="AL692" s="50"/>
      <c r="AM692" s="99" t="s">
        <v>4267</v>
      </c>
      <c r="AN692" s="50">
        <v>45102</v>
      </c>
      <c r="AO692" s="99" t="s">
        <v>4225</v>
      </c>
      <c r="AP692" s="99" t="s">
        <v>483</v>
      </c>
      <c r="AQ692" s="99" t="s">
        <v>132</v>
      </c>
      <c r="AR692" s="99" t="s">
        <v>604</v>
      </c>
      <c r="AS692" s="99" t="s">
        <v>484</v>
      </c>
      <c r="AT692" s="99" t="s">
        <v>383</v>
      </c>
      <c r="AU692" s="99" t="s">
        <v>130</v>
      </c>
      <c r="AV692" s="99" t="s">
        <v>35</v>
      </c>
      <c r="AW692" s="99" t="s">
        <v>65</v>
      </c>
      <c r="AX692" s="99" t="s">
        <v>66</v>
      </c>
      <c r="AY692" s="48">
        <v>0</v>
      </c>
      <c r="AZ692" s="48">
        <v>0</v>
      </c>
      <c r="BA692" s="48">
        <v>0</v>
      </c>
      <c r="BB692" s="48">
        <v>0</v>
      </c>
      <c r="BC692" s="48">
        <v>0</v>
      </c>
    </row>
    <row r="693" spans="1:55" x14ac:dyDescent="0.3">
      <c r="A693" s="99" t="s">
        <v>465</v>
      </c>
      <c r="B693" s="99" t="s">
        <v>466</v>
      </c>
      <c r="C693" s="99" t="s">
        <v>467</v>
      </c>
      <c r="D693" s="99" t="s">
        <v>468</v>
      </c>
      <c r="E693" s="99" t="s">
        <v>469</v>
      </c>
      <c r="F693" s="99" t="s">
        <v>470</v>
      </c>
      <c r="G693" s="99" t="s">
        <v>558</v>
      </c>
      <c r="H693" s="99" t="s">
        <v>57</v>
      </c>
      <c r="I693" s="99" t="s">
        <v>559</v>
      </c>
      <c r="J693" s="99" t="s">
        <v>58</v>
      </c>
      <c r="K693" s="99" t="s">
        <v>560</v>
      </c>
      <c r="L693" s="99" t="s">
        <v>59</v>
      </c>
      <c r="M693" s="99" t="s">
        <v>596</v>
      </c>
      <c r="N693" s="99" t="s">
        <v>126</v>
      </c>
      <c r="O693" s="99" t="s">
        <v>597</v>
      </c>
      <c r="P693" s="99" t="s">
        <v>127</v>
      </c>
      <c r="Q693" s="99" t="s">
        <v>598</v>
      </c>
      <c r="R693" s="99" t="s">
        <v>128</v>
      </c>
      <c r="S693" s="99" t="s">
        <v>316</v>
      </c>
      <c r="T693" s="99" t="s">
        <v>129</v>
      </c>
      <c r="U693" s="99" t="s">
        <v>134</v>
      </c>
      <c r="V693" s="99" t="s">
        <v>1654</v>
      </c>
      <c r="W693" s="99" t="s">
        <v>4268</v>
      </c>
      <c r="X693" s="48">
        <v>88000</v>
      </c>
      <c r="Y693" s="100"/>
      <c r="Z693" s="50"/>
      <c r="AA693" s="99"/>
      <c r="AB693" s="50"/>
      <c r="AC693" s="99"/>
      <c r="AD693" s="99" t="s">
        <v>2855</v>
      </c>
      <c r="AE693" s="99" t="s">
        <v>2855</v>
      </c>
      <c r="AF693" s="99" t="s">
        <v>4269</v>
      </c>
      <c r="AG693" s="101" t="s">
        <v>4183</v>
      </c>
      <c r="AH693" s="102" t="s">
        <v>415</v>
      </c>
      <c r="AI693" s="103"/>
      <c r="AJ693" s="99"/>
      <c r="AK693" s="99" t="s">
        <v>2855</v>
      </c>
      <c r="AL693" s="50"/>
      <c r="AM693" s="99" t="s">
        <v>4270</v>
      </c>
      <c r="AN693" s="50">
        <v>45086</v>
      </c>
      <c r="AO693" s="99" t="s">
        <v>4225</v>
      </c>
      <c r="AP693" s="99" t="s">
        <v>483</v>
      </c>
      <c r="AQ693" s="99" t="s">
        <v>132</v>
      </c>
      <c r="AR693" s="99" t="s">
        <v>604</v>
      </c>
      <c r="AS693" s="99" t="s">
        <v>484</v>
      </c>
      <c r="AT693" s="99" t="s">
        <v>383</v>
      </c>
      <c r="AU693" s="99" t="s">
        <v>130</v>
      </c>
      <c r="AV693" s="99" t="s">
        <v>35</v>
      </c>
      <c r="AW693" s="99" t="s">
        <v>65</v>
      </c>
      <c r="AX693" s="99" t="s">
        <v>66</v>
      </c>
      <c r="AY693" s="48">
        <v>0</v>
      </c>
      <c r="AZ693" s="48">
        <v>0</v>
      </c>
      <c r="BA693" s="48">
        <v>0</v>
      </c>
      <c r="BB693" s="48">
        <v>0</v>
      </c>
      <c r="BC693" s="48">
        <v>0</v>
      </c>
    </row>
    <row r="694" spans="1:55" x14ac:dyDescent="0.3">
      <c r="A694" s="99" t="s">
        <v>465</v>
      </c>
      <c r="B694" s="99" t="s">
        <v>466</v>
      </c>
      <c r="C694" s="99" t="s">
        <v>467</v>
      </c>
      <c r="D694" s="99" t="s">
        <v>468</v>
      </c>
      <c r="E694" s="99" t="s">
        <v>469</v>
      </c>
      <c r="F694" s="99" t="s">
        <v>470</v>
      </c>
      <c r="G694" s="99" t="s">
        <v>558</v>
      </c>
      <c r="H694" s="99" t="s">
        <v>57</v>
      </c>
      <c r="I694" s="99" t="s">
        <v>559</v>
      </c>
      <c r="J694" s="99" t="s">
        <v>58</v>
      </c>
      <c r="K694" s="99" t="s">
        <v>560</v>
      </c>
      <c r="L694" s="99" t="s">
        <v>59</v>
      </c>
      <c r="M694" s="99" t="s">
        <v>596</v>
      </c>
      <c r="N694" s="99" t="s">
        <v>126</v>
      </c>
      <c r="O694" s="99" t="s">
        <v>597</v>
      </c>
      <c r="P694" s="99" t="s">
        <v>127</v>
      </c>
      <c r="Q694" s="99" t="s">
        <v>598</v>
      </c>
      <c r="R694" s="99" t="s">
        <v>128</v>
      </c>
      <c r="S694" s="99" t="s">
        <v>316</v>
      </c>
      <c r="T694" s="99" t="s">
        <v>129</v>
      </c>
      <c r="U694" s="99" t="s">
        <v>134</v>
      </c>
      <c r="V694" s="99" t="s">
        <v>1654</v>
      </c>
      <c r="W694" s="99" t="s">
        <v>4271</v>
      </c>
      <c r="X694" s="48">
        <v>180000</v>
      </c>
      <c r="Y694" s="100"/>
      <c r="Z694" s="50"/>
      <c r="AA694" s="99"/>
      <c r="AB694" s="50"/>
      <c r="AC694" s="99"/>
      <c r="AD694" s="99" t="s">
        <v>2855</v>
      </c>
      <c r="AE694" s="99" t="s">
        <v>2855</v>
      </c>
      <c r="AF694" s="99" t="s">
        <v>4272</v>
      </c>
      <c r="AG694" s="101" t="s">
        <v>4183</v>
      </c>
      <c r="AH694" s="102" t="s">
        <v>415</v>
      </c>
      <c r="AI694" s="103"/>
      <c r="AJ694" s="99"/>
      <c r="AK694" s="99" t="s">
        <v>2855</v>
      </c>
      <c r="AL694" s="50"/>
      <c r="AM694" s="99" t="s">
        <v>4273</v>
      </c>
      <c r="AN694" s="50">
        <v>45086</v>
      </c>
      <c r="AO694" s="99" t="s">
        <v>4225</v>
      </c>
      <c r="AP694" s="99" t="s">
        <v>483</v>
      </c>
      <c r="AQ694" s="99" t="s">
        <v>132</v>
      </c>
      <c r="AR694" s="99" t="s">
        <v>604</v>
      </c>
      <c r="AS694" s="99" t="s">
        <v>484</v>
      </c>
      <c r="AT694" s="99" t="s">
        <v>383</v>
      </c>
      <c r="AU694" s="99" t="s">
        <v>130</v>
      </c>
      <c r="AV694" s="99" t="s">
        <v>35</v>
      </c>
      <c r="AW694" s="99" t="s">
        <v>65</v>
      </c>
      <c r="AX694" s="99" t="s">
        <v>66</v>
      </c>
      <c r="AY694" s="48">
        <v>0</v>
      </c>
      <c r="AZ694" s="48">
        <v>0</v>
      </c>
      <c r="BA694" s="48">
        <v>0</v>
      </c>
      <c r="BB694" s="48">
        <v>0</v>
      </c>
      <c r="BC694" s="48">
        <v>0</v>
      </c>
    </row>
    <row r="695" spans="1:55" x14ac:dyDescent="0.3">
      <c r="A695" s="99" t="s">
        <v>465</v>
      </c>
      <c r="B695" s="99" t="s">
        <v>466</v>
      </c>
      <c r="C695" s="99" t="s">
        <v>467</v>
      </c>
      <c r="D695" s="99" t="s">
        <v>468</v>
      </c>
      <c r="E695" s="99" t="s">
        <v>469</v>
      </c>
      <c r="F695" s="99" t="s">
        <v>470</v>
      </c>
      <c r="G695" s="99" t="s">
        <v>558</v>
      </c>
      <c r="H695" s="99" t="s">
        <v>57</v>
      </c>
      <c r="I695" s="99" t="s">
        <v>559</v>
      </c>
      <c r="J695" s="99" t="s">
        <v>58</v>
      </c>
      <c r="K695" s="99" t="s">
        <v>560</v>
      </c>
      <c r="L695" s="99" t="s">
        <v>59</v>
      </c>
      <c r="M695" s="99" t="s">
        <v>596</v>
      </c>
      <c r="N695" s="99" t="s">
        <v>126</v>
      </c>
      <c r="O695" s="99" t="s">
        <v>597</v>
      </c>
      <c r="P695" s="99" t="s">
        <v>127</v>
      </c>
      <c r="Q695" s="99" t="s">
        <v>598</v>
      </c>
      <c r="R695" s="99" t="s">
        <v>128</v>
      </c>
      <c r="S695" s="99" t="s">
        <v>316</v>
      </c>
      <c r="T695" s="99" t="s">
        <v>129</v>
      </c>
      <c r="U695" s="99" t="s">
        <v>202</v>
      </c>
      <c r="V695" s="99" t="s">
        <v>621</v>
      </c>
      <c r="W695" s="99" t="s">
        <v>4274</v>
      </c>
      <c r="X695" s="48">
        <v>1750000</v>
      </c>
      <c r="Y695" s="100"/>
      <c r="Z695" s="50"/>
      <c r="AA695" s="99"/>
      <c r="AB695" s="50"/>
      <c r="AC695" s="99"/>
      <c r="AD695" s="99" t="s">
        <v>2855</v>
      </c>
      <c r="AE695" s="99" t="s">
        <v>2855</v>
      </c>
      <c r="AF695" s="99" t="s">
        <v>4275</v>
      </c>
      <c r="AG695" s="101" t="s">
        <v>4276</v>
      </c>
      <c r="AH695" s="102" t="s">
        <v>415</v>
      </c>
      <c r="AI695" s="103"/>
      <c r="AJ695" s="99"/>
      <c r="AK695" s="99" t="s">
        <v>2855</v>
      </c>
      <c r="AL695" s="50"/>
      <c r="AM695" s="99" t="s">
        <v>4277</v>
      </c>
      <c r="AN695" s="50">
        <v>45097</v>
      </c>
      <c r="AO695" s="99" t="s">
        <v>4225</v>
      </c>
      <c r="AP695" s="99" t="s">
        <v>483</v>
      </c>
      <c r="AQ695" s="99" t="s">
        <v>132</v>
      </c>
      <c r="AR695" s="99" t="s">
        <v>604</v>
      </c>
      <c r="AS695" s="99" t="s">
        <v>484</v>
      </c>
      <c r="AT695" s="99" t="s">
        <v>383</v>
      </c>
      <c r="AU695" s="99" t="s">
        <v>130</v>
      </c>
      <c r="AV695" s="99" t="s">
        <v>35</v>
      </c>
      <c r="AW695" s="99" t="s">
        <v>65</v>
      </c>
      <c r="AX695" s="99" t="s">
        <v>66</v>
      </c>
      <c r="AY695" s="48">
        <v>0</v>
      </c>
      <c r="AZ695" s="48">
        <v>0</v>
      </c>
      <c r="BA695" s="48">
        <v>0</v>
      </c>
      <c r="BB695" s="48">
        <v>0</v>
      </c>
      <c r="BC695" s="48">
        <v>0</v>
      </c>
    </row>
    <row r="696" spans="1:55" x14ac:dyDescent="0.3">
      <c r="A696" s="99" t="s">
        <v>465</v>
      </c>
      <c r="B696" s="99" t="s">
        <v>466</v>
      </c>
      <c r="C696" s="99" t="s">
        <v>467</v>
      </c>
      <c r="D696" s="99" t="s">
        <v>468</v>
      </c>
      <c r="E696" s="99" t="s">
        <v>469</v>
      </c>
      <c r="F696" s="99" t="s">
        <v>470</v>
      </c>
      <c r="G696" s="99" t="s">
        <v>558</v>
      </c>
      <c r="H696" s="99" t="s">
        <v>57</v>
      </c>
      <c r="I696" s="99" t="s">
        <v>559</v>
      </c>
      <c r="J696" s="99" t="s">
        <v>58</v>
      </c>
      <c r="K696" s="99" t="s">
        <v>560</v>
      </c>
      <c r="L696" s="99" t="s">
        <v>59</v>
      </c>
      <c r="M696" s="99" t="s">
        <v>596</v>
      </c>
      <c r="N696" s="99" t="s">
        <v>126</v>
      </c>
      <c r="O696" s="99" t="s">
        <v>597</v>
      </c>
      <c r="P696" s="99" t="s">
        <v>127</v>
      </c>
      <c r="Q696" s="99" t="s">
        <v>598</v>
      </c>
      <c r="R696" s="99" t="s">
        <v>128</v>
      </c>
      <c r="S696" s="99" t="s">
        <v>276</v>
      </c>
      <c r="T696" s="99" t="s">
        <v>98</v>
      </c>
      <c r="U696" s="99" t="s">
        <v>89</v>
      </c>
      <c r="V696" s="99" t="s">
        <v>1689</v>
      </c>
      <c r="W696" s="99" t="s">
        <v>4278</v>
      </c>
      <c r="X696" s="48">
        <v>992000</v>
      </c>
      <c r="Y696" s="100"/>
      <c r="Z696" s="50"/>
      <c r="AA696" s="99"/>
      <c r="AB696" s="50"/>
      <c r="AC696" s="99"/>
      <c r="AD696" s="99" t="s">
        <v>2855</v>
      </c>
      <c r="AE696" s="99" t="s">
        <v>2855</v>
      </c>
      <c r="AF696" s="99" t="s">
        <v>4279</v>
      </c>
      <c r="AG696" s="101" t="s">
        <v>4280</v>
      </c>
      <c r="AH696" s="102" t="s">
        <v>415</v>
      </c>
      <c r="AI696" s="103"/>
      <c r="AJ696" s="99"/>
      <c r="AK696" s="99" t="s">
        <v>2855</v>
      </c>
      <c r="AL696" s="50"/>
      <c r="AM696" s="99" t="s">
        <v>4281</v>
      </c>
      <c r="AN696" s="50">
        <v>45125</v>
      </c>
      <c r="AO696" s="99" t="s">
        <v>4225</v>
      </c>
      <c r="AP696" s="99" t="s">
        <v>483</v>
      </c>
      <c r="AQ696" s="99" t="s">
        <v>132</v>
      </c>
      <c r="AR696" s="99" t="s">
        <v>629</v>
      </c>
      <c r="AS696" s="99" t="s">
        <v>484</v>
      </c>
      <c r="AT696" s="99" t="s">
        <v>383</v>
      </c>
      <c r="AU696" s="99" t="s">
        <v>136</v>
      </c>
      <c r="AV696" s="99" t="s">
        <v>35</v>
      </c>
      <c r="AW696" s="99" t="s">
        <v>65</v>
      </c>
      <c r="AX696" s="99" t="s">
        <v>66</v>
      </c>
      <c r="AY696" s="48">
        <v>0</v>
      </c>
      <c r="AZ696" s="48">
        <v>0</v>
      </c>
      <c r="BA696" s="48">
        <v>0</v>
      </c>
      <c r="BB696" s="48">
        <v>0</v>
      </c>
      <c r="BC696" s="48">
        <v>0</v>
      </c>
    </row>
    <row r="697" spans="1:55" x14ac:dyDescent="0.3">
      <c r="A697" s="99" t="s">
        <v>465</v>
      </c>
      <c r="B697" s="99" t="s">
        <v>466</v>
      </c>
      <c r="C697" s="99" t="s">
        <v>467</v>
      </c>
      <c r="D697" s="99" t="s">
        <v>468</v>
      </c>
      <c r="E697" s="99" t="s">
        <v>469</v>
      </c>
      <c r="F697" s="99" t="s">
        <v>470</v>
      </c>
      <c r="G697" s="99" t="s">
        <v>558</v>
      </c>
      <c r="H697" s="99" t="s">
        <v>57</v>
      </c>
      <c r="I697" s="99" t="s">
        <v>559</v>
      </c>
      <c r="J697" s="99" t="s">
        <v>58</v>
      </c>
      <c r="K697" s="99" t="s">
        <v>560</v>
      </c>
      <c r="L697" s="99" t="s">
        <v>59</v>
      </c>
      <c r="M697" s="99" t="s">
        <v>596</v>
      </c>
      <c r="N697" s="99" t="s">
        <v>126</v>
      </c>
      <c r="O697" s="99" t="s">
        <v>597</v>
      </c>
      <c r="P697" s="99" t="s">
        <v>127</v>
      </c>
      <c r="Q697" s="99" t="s">
        <v>598</v>
      </c>
      <c r="R697" s="99" t="s">
        <v>128</v>
      </c>
      <c r="S697" s="99" t="s">
        <v>276</v>
      </c>
      <c r="T697" s="99" t="s">
        <v>98</v>
      </c>
      <c r="U697" s="99" t="s">
        <v>89</v>
      </c>
      <c r="V697" s="99" t="s">
        <v>1689</v>
      </c>
      <c r="W697" s="99" t="s">
        <v>4282</v>
      </c>
      <c r="X697" s="48">
        <v>995000</v>
      </c>
      <c r="Y697" s="100"/>
      <c r="Z697" s="50"/>
      <c r="AA697" s="99"/>
      <c r="AB697" s="50"/>
      <c r="AC697" s="99"/>
      <c r="AD697" s="99" t="s">
        <v>2855</v>
      </c>
      <c r="AE697" s="99" t="s">
        <v>2855</v>
      </c>
      <c r="AF697" s="99" t="s">
        <v>4283</v>
      </c>
      <c r="AG697" s="101" t="s">
        <v>4280</v>
      </c>
      <c r="AH697" s="102" t="s">
        <v>415</v>
      </c>
      <c r="AI697" s="103"/>
      <c r="AJ697" s="99"/>
      <c r="AK697" s="99" t="s">
        <v>2855</v>
      </c>
      <c r="AL697" s="50"/>
      <c r="AM697" s="99" t="s">
        <v>4284</v>
      </c>
      <c r="AN697" s="50">
        <v>45125</v>
      </c>
      <c r="AO697" s="99" t="s">
        <v>4225</v>
      </c>
      <c r="AP697" s="99" t="s">
        <v>483</v>
      </c>
      <c r="AQ697" s="99" t="s">
        <v>132</v>
      </c>
      <c r="AR697" s="99" t="s">
        <v>629</v>
      </c>
      <c r="AS697" s="99" t="s">
        <v>484</v>
      </c>
      <c r="AT697" s="99" t="s">
        <v>383</v>
      </c>
      <c r="AU697" s="99" t="s">
        <v>136</v>
      </c>
      <c r="AV697" s="99" t="s">
        <v>35</v>
      </c>
      <c r="AW697" s="99" t="s">
        <v>65</v>
      </c>
      <c r="AX697" s="99" t="s">
        <v>66</v>
      </c>
      <c r="AY697" s="48">
        <v>0</v>
      </c>
      <c r="AZ697" s="48">
        <v>0</v>
      </c>
      <c r="BA697" s="48">
        <v>0</v>
      </c>
      <c r="BB697" s="48">
        <v>0</v>
      </c>
      <c r="BC697" s="48">
        <v>0</v>
      </c>
    </row>
    <row r="698" spans="1:55" x14ac:dyDescent="0.3">
      <c r="A698" s="99" t="s">
        <v>465</v>
      </c>
      <c r="B698" s="99" t="s">
        <v>466</v>
      </c>
      <c r="C698" s="99" t="s">
        <v>467</v>
      </c>
      <c r="D698" s="99" t="s">
        <v>468</v>
      </c>
      <c r="E698" s="99" t="s">
        <v>469</v>
      </c>
      <c r="F698" s="99" t="s">
        <v>470</v>
      </c>
      <c r="G698" s="99" t="s">
        <v>558</v>
      </c>
      <c r="H698" s="99" t="s">
        <v>57</v>
      </c>
      <c r="I698" s="99" t="s">
        <v>559</v>
      </c>
      <c r="J698" s="99" t="s">
        <v>58</v>
      </c>
      <c r="K698" s="99" t="s">
        <v>560</v>
      </c>
      <c r="L698" s="99" t="s">
        <v>59</v>
      </c>
      <c r="M698" s="99" t="s">
        <v>596</v>
      </c>
      <c r="N698" s="99" t="s">
        <v>126</v>
      </c>
      <c r="O698" s="99" t="s">
        <v>597</v>
      </c>
      <c r="P698" s="99" t="s">
        <v>127</v>
      </c>
      <c r="Q698" s="99" t="s">
        <v>598</v>
      </c>
      <c r="R698" s="99" t="s">
        <v>128</v>
      </c>
      <c r="S698" s="99" t="s">
        <v>276</v>
      </c>
      <c r="T698" s="99" t="s">
        <v>98</v>
      </c>
      <c r="U698" s="99" t="s">
        <v>89</v>
      </c>
      <c r="V698" s="99" t="s">
        <v>1689</v>
      </c>
      <c r="W698" s="99" t="s">
        <v>4285</v>
      </c>
      <c r="X698" s="48">
        <v>1000000</v>
      </c>
      <c r="Y698" s="100"/>
      <c r="Z698" s="50"/>
      <c r="AA698" s="99"/>
      <c r="AB698" s="50"/>
      <c r="AC698" s="99"/>
      <c r="AD698" s="99" t="s">
        <v>2855</v>
      </c>
      <c r="AE698" s="99" t="s">
        <v>2855</v>
      </c>
      <c r="AF698" s="99" t="s">
        <v>4286</v>
      </c>
      <c r="AG698" s="101" t="s">
        <v>4280</v>
      </c>
      <c r="AH698" s="102" t="s">
        <v>415</v>
      </c>
      <c r="AI698" s="103"/>
      <c r="AJ698" s="99"/>
      <c r="AK698" s="99" t="s">
        <v>2855</v>
      </c>
      <c r="AL698" s="50"/>
      <c r="AM698" s="99" t="s">
        <v>4287</v>
      </c>
      <c r="AN698" s="50">
        <v>45125</v>
      </c>
      <c r="AO698" s="99" t="s">
        <v>4225</v>
      </c>
      <c r="AP698" s="99" t="s">
        <v>483</v>
      </c>
      <c r="AQ698" s="99" t="s">
        <v>132</v>
      </c>
      <c r="AR698" s="99" t="s">
        <v>629</v>
      </c>
      <c r="AS698" s="99" t="s">
        <v>484</v>
      </c>
      <c r="AT698" s="99" t="s">
        <v>383</v>
      </c>
      <c r="AU698" s="99" t="s">
        <v>136</v>
      </c>
      <c r="AV698" s="99" t="s">
        <v>35</v>
      </c>
      <c r="AW698" s="99" t="s">
        <v>65</v>
      </c>
      <c r="AX698" s="99" t="s">
        <v>66</v>
      </c>
      <c r="AY698" s="48">
        <v>0</v>
      </c>
      <c r="AZ698" s="48">
        <v>0</v>
      </c>
      <c r="BA698" s="48">
        <v>0</v>
      </c>
      <c r="BB698" s="48">
        <v>0</v>
      </c>
      <c r="BC698" s="48">
        <v>0</v>
      </c>
    </row>
    <row r="699" spans="1:55" x14ac:dyDescent="0.3">
      <c r="A699" s="99" t="s">
        <v>465</v>
      </c>
      <c r="B699" s="99" t="s">
        <v>466</v>
      </c>
      <c r="C699" s="99" t="s">
        <v>467</v>
      </c>
      <c r="D699" s="99" t="s">
        <v>468</v>
      </c>
      <c r="E699" s="99" t="s">
        <v>469</v>
      </c>
      <c r="F699" s="99" t="s">
        <v>470</v>
      </c>
      <c r="G699" s="99" t="s">
        <v>558</v>
      </c>
      <c r="H699" s="99" t="s">
        <v>57</v>
      </c>
      <c r="I699" s="99" t="s">
        <v>559</v>
      </c>
      <c r="J699" s="99" t="s">
        <v>58</v>
      </c>
      <c r="K699" s="99" t="s">
        <v>560</v>
      </c>
      <c r="L699" s="99" t="s">
        <v>59</v>
      </c>
      <c r="M699" s="99" t="s">
        <v>596</v>
      </c>
      <c r="N699" s="99" t="s">
        <v>126</v>
      </c>
      <c r="O699" s="99" t="s">
        <v>597</v>
      </c>
      <c r="P699" s="99" t="s">
        <v>127</v>
      </c>
      <c r="Q699" s="99" t="s">
        <v>598</v>
      </c>
      <c r="R699" s="99" t="s">
        <v>128</v>
      </c>
      <c r="S699" s="99" t="s">
        <v>276</v>
      </c>
      <c r="T699" s="99" t="s">
        <v>98</v>
      </c>
      <c r="U699" s="99" t="s">
        <v>89</v>
      </c>
      <c r="V699" s="99" t="s">
        <v>1689</v>
      </c>
      <c r="W699" s="99" t="s">
        <v>4288</v>
      </c>
      <c r="X699" s="48">
        <v>1000000</v>
      </c>
      <c r="Y699" s="100"/>
      <c r="Z699" s="50"/>
      <c r="AA699" s="99"/>
      <c r="AB699" s="50"/>
      <c r="AC699" s="99"/>
      <c r="AD699" s="99" t="s">
        <v>2855</v>
      </c>
      <c r="AE699" s="99" t="s">
        <v>2855</v>
      </c>
      <c r="AF699" s="99" t="s">
        <v>4289</v>
      </c>
      <c r="AG699" s="101" t="s">
        <v>4280</v>
      </c>
      <c r="AH699" s="102" t="s">
        <v>415</v>
      </c>
      <c r="AI699" s="103"/>
      <c r="AJ699" s="99"/>
      <c r="AK699" s="99" t="s">
        <v>2855</v>
      </c>
      <c r="AL699" s="50"/>
      <c r="AM699" s="99" t="s">
        <v>4290</v>
      </c>
      <c r="AN699" s="50">
        <v>45125</v>
      </c>
      <c r="AO699" s="99" t="s">
        <v>4225</v>
      </c>
      <c r="AP699" s="99" t="s">
        <v>483</v>
      </c>
      <c r="AQ699" s="99" t="s">
        <v>132</v>
      </c>
      <c r="AR699" s="99" t="s">
        <v>629</v>
      </c>
      <c r="AS699" s="99" t="s">
        <v>484</v>
      </c>
      <c r="AT699" s="99" t="s">
        <v>383</v>
      </c>
      <c r="AU699" s="99" t="s">
        <v>136</v>
      </c>
      <c r="AV699" s="99" t="s">
        <v>35</v>
      </c>
      <c r="AW699" s="99" t="s">
        <v>65</v>
      </c>
      <c r="AX699" s="99" t="s">
        <v>66</v>
      </c>
      <c r="AY699" s="48">
        <v>0</v>
      </c>
      <c r="AZ699" s="48">
        <v>0</v>
      </c>
      <c r="BA699" s="48">
        <v>0</v>
      </c>
      <c r="BB699" s="48">
        <v>0</v>
      </c>
      <c r="BC699" s="48">
        <v>0</v>
      </c>
    </row>
    <row r="700" spans="1:55" x14ac:dyDescent="0.3">
      <c r="A700" s="99" t="s">
        <v>465</v>
      </c>
      <c r="B700" s="99" t="s">
        <v>466</v>
      </c>
      <c r="C700" s="99" t="s">
        <v>467</v>
      </c>
      <c r="D700" s="99" t="s">
        <v>468</v>
      </c>
      <c r="E700" s="99" t="s">
        <v>469</v>
      </c>
      <c r="F700" s="99" t="s">
        <v>470</v>
      </c>
      <c r="G700" s="99" t="s">
        <v>558</v>
      </c>
      <c r="H700" s="99" t="s">
        <v>57</v>
      </c>
      <c r="I700" s="99" t="s">
        <v>559</v>
      </c>
      <c r="J700" s="99" t="s">
        <v>58</v>
      </c>
      <c r="K700" s="99" t="s">
        <v>560</v>
      </c>
      <c r="L700" s="99" t="s">
        <v>59</v>
      </c>
      <c r="M700" s="99" t="s">
        <v>596</v>
      </c>
      <c r="N700" s="99" t="s">
        <v>126</v>
      </c>
      <c r="O700" s="99" t="s">
        <v>597</v>
      </c>
      <c r="P700" s="99" t="s">
        <v>127</v>
      </c>
      <c r="Q700" s="99" t="s">
        <v>598</v>
      </c>
      <c r="R700" s="99" t="s">
        <v>128</v>
      </c>
      <c r="S700" s="99" t="s">
        <v>276</v>
      </c>
      <c r="T700" s="99" t="s">
        <v>98</v>
      </c>
      <c r="U700" s="99" t="s">
        <v>90</v>
      </c>
      <c r="V700" s="99" t="s">
        <v>1702</v>
      </c>
      <c r="W700" s="99" t="s">
        <v>4291</v>
      </c>
      <c r="X700" s="48">
        <v>1490000</v>
      </c>
      <c r="Y700" s="100"/>
      <c r="Z700" s="50"/>
      <c r="AA700" s="99"/>
      <c r="AB700" s="50"/>
      <c r="AC700" s="99"/>
      <c r="AD700" s="99" t="s">
        <v>2855</v>
      </c>
      <c r="AE700" s="99" t="s">
        <v>2855</v>
      </c>
      <c r="AF700" s="99" t="s">
        <v>4292</v>
      </c>
      <c r="AG700" s="101" t="s">
        <v>4280</v>
      </c>
      <c r="AH700" s="102" t="s">
        <v>415</v>
      </c>
      <c r="AI700" s="103"/>
      <c r="AJ700" s="99"/>
      <c r="AK700" s="99" t="s">
        <v>2855</v>
      </c>
      <c r="AL700" s="50"/>
      <c r="AM700" s="99" t="s">
        <v>4293</v>
      </c>
      <c r="AN700" s="50">
        <v>45125</v>
      </c>
      <c r="AO700" s="99" t="s">
        <v>4225</v>
      </c>
      <c r="AP700" s="99" t="s">
        <v>483</v>
      </c>
      <c r="AQ700" s="99" t="s">
        <v>132</v>
      </c>
      <c r="AR700" s="99" t="s">
        <v>629</v>
      </c>
      <c r="AS700" s="99" t="s">
        <v>484</v>
      </c>
      <c r="AT700" s="99" t="s">
        <v>383</v>
      </c>
      <c r="AU700" s="99" t="s">
        <v>136</v>
      </c>
      <c r="AV700" s="99" t="s">
        <v>35</v>
      </c>
      <c r="AW700" s="99" t="s">
        <v>65</v>
      </c>
      <c r="AX700" s="99" t="s">
        <v>66</v>
      </c>
      <c r="AY700" s="48">
        <v>0</v>
      </c>
      <c r="AZ700" s="48">
        <v>0</v>
      </c>
      <c r="BA700" s="48">
        <v>0</v>
      </c>
      <c r="BB700" s="48">
        <v>0</v>
      </c>
      <c r="BC700" s="48">
        <v>0</v>
      </c>
    </row>
    <row r="701" spans="1:55" x14ac:dyDescent="0.3">
      <c r="A701" s="99" t="s">
        <v>465</v>
      </c>
      <c r="B701" s="99" t="s">
        <v>466</v>
      </c>
      <c r="C701" s="99" t="s">
        <v>467</v>
      </c>
      <c r="D701" s="99" t="s">
        <v>468</v>
      </c>
      <c r="E701" s="99" t="s">
        <v>469</v>
      </c>
      <c r="F701" s="99" t="s">
        <v>470</v>
      </c>
      <c r="G701" s="99" t="s">
        <v>558</v>
      </c>
      <c r="H701" s="99" t="s">
        <v>57</v>
      </c>
      <c r="I701" s="99" t="s">
        <v>559</v>
      </c>
      <c r="J701" s="99" t="s">
        <v>58</v>
      </c>
      <c r="K701" s="99" t="s">
        <v>560</v>
      </c>
      <c r="L701" s="99" t="s">
        <v>59</v>
      </c>
      <c r="M701" s="99" t="s">
        <v>596</v>
      </c>
      <c r="N701" s="99" t="s">
        <v>126</v>
      </c>
      <c r="O701" s="99" t="s">
        <v>597</v>
      </c>
      <c r="P701" s="99" t="s">
        <v>127</v>
      </c>
      <c r="Q701" s="99" t="s">
        <v>598</v>
      </c>
      <c r="R701" s="99" t="s">
        <v>128</v>
      </c>
      <c r="S701" s="99" t="s">
        <v>276</v>
      </c>
      <c r="T701" s="99" t="s">
        <v>98</v>
      </c>
      <c r="U701" s="99" t="s">
        <v>90</v>
      </c>
      <c r="V701" s="99" t="s">
        <v>1702</v>
      </c>
      <c r="W701" s="99" t="s">
        <v>4294</v>
      </c>
      <c r="X701" s="48">
        <v>1500000</v>
      </c>
      <c r="Y701" s="100"/>
      <c r="Z701" s="50"/>
      <c r="AA701" s="99"/>
      <c r="AB701" s="50"/>
      <c r="AC701" s="99"/>
      <c r="AD701" s="99" t="s">
        <v>2855</v>
      </c>
      <c r="AE701" s="99" t="s">
        <v>2855</v>
      </c>
      <c r="AF701" s="99" t="s">
        <v>4295</v>
      </c>
      <c r="AG701" s="101" t="s">
        <v>4280</v>
      </c>
      <c r="AH701" s="102" t="s">
        <v>415</v>
      </c>
      <c r="AI701" s="103"/>
      <c r="AJ701" s="99"/>
      <c r="AK701" s="99" t="s">
        <v>2855</v>
      </c>
      <c r="AL701" s="50"/>
      <c r="AM701" s="99" t="s">
        <v>4296</v>
      </c>
      <c r="AN701" s="50">
        <v>45125</v>
      </c>
      <c r="AO701" s="99" t="s">
        <v>4225</v>
      </c>
      <c r="AP701" s="99" t="s">
        <v>483</v>
      </c>
      <c r="AQ701" s="99" t="s">
        <v>132</v>
      </c>
      <c r="AR701" s="99" t="s">
        <v>629</v>
      </c>
      <c r="AS701" s="99" t="s">
        <v>484</v>
      </c>
      <c r="AT701" s="99" t="s">
        <v>383</v>
      </c>
      <c r="AU701" s="99" t="s">
        <v>136</v>
      </c>
      <c r="AV701" s="99" t="s">
        <v>35</v>
      </c>
      <c r="AW701" s="99" t="s">
        <v>65</v>
      </c>
      <c r="AX701" s="99" t="s">
        <v>66</v>
      </c>
      <c r="AY701" s="48">
        <v>0</v>
      </c>
      <c r="AZ701" s="48">
        <v>0</v>
      </c>
      <c r="BA701" s="48">
        <v>0</v>
      </c>
      <c r="BB701" s="48">
        <v>0</v>
      </c>
      <c r="BC701" s="48">
        <v>0</v>
      </c>
    </row>
    <row r="702" spans="1:55" x14ac:dyDescent="0.3">
      <c r="A702" s="99" t="s">
        <v>465</v>
      </c>
      <c r="B702" s="99" t="s">
        <v>466</v>
      </c>
      <c r="C702" s="99" t="s">
        <v>467</v>
      </c>
      <c r="D702" s="99" t="s">
        <v>468</v>
      </c>
      <c r="E702" s="99" t="s">
        <v>469</v>
      </c>
      <c r="F702" s="99" t="s">
        <v>470</v>
      </c>
      <c r="G702" s="99" t="s">
        <v>558</v>
      </c>
      <c r="H702" s="99" t="s">
        <v>57</v>
      </c>
      <c r="I702" s="99" t="s">
        <v>559</v>
      </c>
      <c r="J702" s="99" t="s">
        <v>58</v>
      </c>
      <c r="K702" s="99" t="s">
        <v>560</v>
      </c>
      <c r="L702" s="99" t="s">
        <v>59</v>
      </c>
      <c r="M702" s="99" t="s">
        <v>596</v>
      </c>
      <c r="N702" s="99" t="s">
        <v>126</v>
      </c>
      <c r="O702" s="99" t="s">
        <v>597</v>
      </c>
      <c r="P702" s="99" t="s">
        <v>127</v>
      </c>
      <c r="Q702" s="99" t="s">
        <v>598</v>
      </c>
      <c r="R702" s="99" t="s">
        <v>128</v>
      </c>
      <c r="S702" s="99" t="s">
        <v>276</v>
      </c>
      <c r="T702" s="99" t="s">
        <v>98</v>
      </c>
      <c r="U702" s="99" t="s">
        <v>90</v>
      </c>
      <c r="V702" s="99" t="s">
        <v>1702</v>
      </c>
      <c r="W702" s="99" t="s">
        <v>4297</v>
      </c>
      <c r="X702" s="48">
        <v>1495000</v>
      </c>
      <c r="Y702" s="100"/>
      <c r="Z702" s="50"/>
      <c r="AA702" s="99"/>
      <c r="AB702" s="50"/>
      <c r="AC702" s="99"/>
      <c r="AD702" s="99" t="s">
        <v>2855</v>
      </c>
      <c r="AE702" s="99" t="s">
        <v>2855</v>
      </c>
      <c r="AF702" s="99" t="s">
        <v>4298</v>
      </c>
      <c r="AG702" s="101" t="s">
        <v>4280</v>
      </c>
      <c r="AH702" s="102" t="s">
        <v>415</v>
      </c>
      <c r="AI702" s="103"/>
      <c r="AJ702" s="99"/>
      <c r="AK702" s="99" t="s">
        <v>2855</v>
      </c>
      <c r="AL702" s="50"/>
      <c r="AM702" s="99" t="s">
        <v>4299</v>
      </c>
      <c r="AN702" s="50">
        <v>45125</v>
      </c>
      <c r="AO702" s="99" t="s">
        <v>4225</v>
      </c>
      <c r="AP702" s="99" t="s">
        <v>483</v>
      </c>
      <c r="AQ702" s="99" t="s">
        <v>132</v>
      </c>
      <c r="AR702" s="99" t="s">
        <v>629</v>
      </c>
      <c r="AS702" s="99" t="s">
        <v>484</v>
      </c>
      <c r="AT702" s="99" t="s">
        <v>383</v>
      </c>
      <c r="AU702" s="99" t="s">
        <v>136</v>
      </c>
      <c r="AV702" s="99" t="s">
        <v>35</v>
      </c>
      <c r="AW702" s="99" t="s">
        <v>65</v>
      </c>
      <c r="AX702" s="99" t="s">
        <v>66</v>
      </c>
      <c r="AY702" s="48">
        <v>0</v>
      </c>
      <c r="AZ702" s="48">
        <v>0</v>
      </c>
      <c r="BA702" s="48">
        <v>0</v>
      </c>
      <c r="BB702" s="48">
        <v>0</v>
      </c>
      <c r="BC702" s="48">
        <v>0</v>
      </c>
    </row>
    <row r="703" spans="1:55" x14ac:dyDescent="0.3">
      <c r="A703" s="99" t="s">
        <v>465</v>
      </c>
      <c r="B703" s="99" t="s">
        <v>466</v>
      </c>
      <c r="C703" s="99" t="s">
        <v>467</v>
      </c>
      <c r="D703" s="99" t="s">
        <v>468</v>
      </c>
      <c r="E703" s="99" t="s">
        <v>469</v>
      </c>
      <c r="F703" s="99" t="s">
        <v>470</v>
      </c>
      <c r="G703" s="99" t="s">
        <v>558</v>
      </c>
      <c r="H703" s="99" t="s">
        <v>57</v>
      </c>
      <c r="I703" s="99" t="s">
        <v>559</v>
      </c>
      <c r="J703" s="99" t="s">
        <v>58</v>
      </c>
      <c r="K703" s="99" t="s">
        <v>560</v>
      </c>
      <c r="L703" s="99" t="s">
        <v>59</v>
      </c>
      <c r="M703" s="99" t="s">
        <v>596</v>
      </c>
      <c r="N703" s="99" t="s">
        <v>126</v>
      </c>
      <c r="O703" s="99" t="s">
        <v>597</v>
      </c>
      <c r="P703" s="99" t="s">
        <v>127</v>
      </c>
      <c r="Q703" s="99" t="s">
        <v>598</v>
      </c>
      <c r="R703" s="99" t="s">
        <v>128</v>
      </c>
      <c r="S703" s="99" t="s">
        <v>276</v>
      </c>
      <c r="T703" s="99" t="s">
        <v>98</v>
      </c>
      <c r="U703" s="99" t="s">
        <v>90</v>
      </c>
      <c r="V703" s="99" t="s">
        <v>1702</v>
      </c>
      <c r="W703" s="99" t="s">
        <v>4300</v>
      </c>
      <c r="X703" s="48">
        <v>1500000</v>
      </c>
      <c r="Y703" s="100"/>
      <c r="Z703" s="50"/>
      <c r="AA703" s="99"/>
      <c r="AB703" s="50"/>
      <c r="AC703" s="99"/>
      <c r="AD703" s="99" t="s">
        <v>2855</v>
      </c>
      <c r="AE703" s="99" t="s">
        <v>2855</v>
      </c>
      <c r="AF703" s="99" t="s">
        <v>4301</v>
      </c>
      <c r="AG703" s="101" t="s">
        <v>4280</v>
      </c>
      <c r="AH703" s="102" t="s">
        <v>415</v>
      </c>
      <c r="AI703" s="103"/>
      <c r="AJ703" s="99"/>
      <c r="AK703" s="99" t="s">
        <v>2855</v>
      </c>
      <c r="AL703" s="50"/>
      <c r="AM703" s="99" t="s">
        <v>4302</v>
      </c>
      <c r="AN703" s="50">
        <v>45125</v>
      </c>
      <c r="AO703" s="99" t="s">
        <v>4225</v>
      </c>
      <c r="AP703" s="99" t="s">
        <v>483</v>
      </c>
      <c r="AQ703" s="99" t="s">
        <v>132</v>
      </c>
      <c r="AR703" s="99" t="s">
        <v>629</v>
      </c>
      <c r="AS703" s="99" t="s">
        <v>484</v>
      </c>
      <c r="AT703" s="99" t="s">
        <v>383</v>
      </c>
      <c r="AU703" s="99" t="s">
        <v>136</v>
      </c>
      <c r="AV703" s="99" t="s">
        <v>35</v>
      </c>
      <c r="AW703" s="99" t="s">
        <v>65</v>
      </c>
      <c r="AX703" s="99" t="s">
        <v>66</v>
      </c>
      <c r="AY703" s="48">
        <v>0</v>
      </c>
      <c r="AZ703" s="48">
        <v>0</v>
      </c>
      <c r="BA703" s="48">
        <v>0</v>
      </c>
      <c r="BB703" s="48">
        <v>0</v>
      </c>
      <c r="BC703" s="48">
        <v>0</v>
      </c>
    </row>
    <row r="704" spans="1:55" x14ac:dyDescent="0.3">
      <c r="A704" s="99" t="s">
        <v>465</v>
      </c>
      <c r="B704" s="99" t="s">
        <v>466</v>
      </c>
      <c r="C704" s="99" t="s">
        <v>467</v>
      </c>
      <c r="D704" s="99" t="s">
        <v>468</v>
      </c>
      <c r="E704" s="99" t="s">
        <v>469</v>
      </c>
      <c r="F704" s="99" t="s">
        <v>470</v>
      </c>
      <c r="G704" s="99" t="s">
        <v>558</v>
      </c>
      <c r="H704" s="99" t="s">
        <v>57</v>
      </c>
      <c r="I704" s="99" t="s">
        <v>559</v>
      </c>
      <c r="J704" s="99" t="s">
        <v>58</v>
      </c>
      <c r="K704" s="99" t="s">
        <v>560</v>
      </c>
      <c r="L704" s="99" t="s">
        <v>59</v>
      </c>
      <c r="M704" s="99" t="s">
        <v>596</v>
      </c>
      <c r="N704" s="99" t="s">
        <v>126</v>
      </c>
      <c r="O704" s="99" t="s">
        <v>597</v>
      </c>
      <c r="P704" s="99" t="s">
        <v>127</v>
      </c>
      <c r="Q704" s="99" t="s">
        <v>598</v>
      </c>
      <c r="R704" s="99" t="s">
        <v>128</v>
      </c>
      <c r="S704" s="99" t="s">
        <v>276</v>
      </c>
      <c r="T704" s="99" t="s">
        <v>98</v>
      </c>
      <c r="U704" s="99" t="s">
        <v>1712</v>
      </c>
      <c r="V704" s="99" t="s">
        <v>1713</v>
      </c>
      <c r="W704" s="99" t="s">
        <v>4303</v>
      </c>
      <c r="X704" s="48">
        <v>800000</v>
      </c>
      <c r="Y704" s="100"/>
      <c r="Z704" s="50"/>
      <c r="AA704" s="99"/>
      <c r="AB704" s="50"/>
      <c r="AC704" s="99"/>
      <c r="AD704" s="99" t="s">
        <v>2855</v>
      </c>
      <c r="AE704" s="99" t="s">
        <v>2855</v>
      </c>
      <c r="AF704" s="99" t="s">
        <v>4304</v>
      </c>
      <c r="AG704" s="101" t="s">
        <v>4280</v>
      </c>
      <c r="AH704" s="102" t="s">
        <v>415</v>
      </c>
      <c r="AI704" s="103"/>
      <c r="AJ704" s="99"/>
      <c r="AK704" s="99" t="s">
        <v>2855</v>
      </c>
      <c r="AL704" s="50"/>
      <c r="AM704" s="99" t="s">
        <v>4305</v>
      </c>
      <c r="AN704" s="50">
        <v>45125</v>
      </c>
      <c r="AO704" s="99" t="s">
        <v>4225</v>
      </c>
      <c r="AP704" s="99" t="s">
        <v>483</v>
      </c>
      <c r="AQ704" s="99" t="s">
        <v>132</v>
      </c>
      <c r="AR704" s="99" t="s">
        <v>629</v>
      </c>
      <c r="AS704" s="99" t="s">
        <v>484</v>
      </c>
      <c r="AT704" s="99" t="s">
        <v>383</v>
      </c>
      <c r="AU704" s="99" t="s">
        <v>136</v>
      </c>
      <c r="AV704" s="99" t="s">
        <v>35</v>
      </c>
      <c r="AW704" s="99" t="s">
        <v>65</v>
      </c>
      <c r="AX704" s="99" t="s">
        <v>66</v>
      </c>
      <c r="AY704" s="48">
        <v>0</v>
      </c>
      <c r="AZ704" s="48">
        <v>0</v>
      </c>
      <c r="BA704" s="48">
        <v>0</v>
      </c>
      <c r="BB704" s="48">
        <v>0</v>
      </c>
      <c r="BC704" s="48">
        <v>0</v>
      </c>
    </row>
    <row r="705" spans="1:55" x14ac:dyDescent="0.3">
      <c r="A705" s="99" t="s">
        <v>465</v>
      </c>
      <c r="B705" s="99" t="s">
        <v>466</v>
      </c>
      <c r="C705" s="99" t="s">
        <v>467</v>
      </c>
      <c r="D705" s="99" t="s">
        <v>468</v>
      </c>
      <c r="E705" s="99" t="s">
        <v>469</v>
      </c>
      <c r="F705" s="99" t="s">
        <v>470</v>
      </c>
      <c r="G705" s="99" t="s">
        <v>558</v>
      </c>
      <c r="H705" s="99" t="s">
        <v>57</v>
      </c>
      <c r="I705" s="99" t="s">
        <v>559</v>
      </c>
      <c r="J705" s="99" t="s">
        <v>58</v>
      </c>
      <c r="K705" s="99" t="s">
        <v>560</v>
      </c>
      <c r="L705" s="99" t="s">
        <v>59</v>
      </c>
      <c r="M705" s="99" t="s">
        <v>596</v>
      </c>
      <c r="N705" s="99" t="s">
        <v>126</v>
      </c>
      <c r="O705" s="99" t="s">
        <v>597</v>
      </c>
      <c r="P705" s="99" t="s">
        <v>127</v>
      </c>
      <c r="Q705" s="99" t="s">
        <v>598</v>
      </c>
      <c r="R705" s="99" t="s">
        <v>128</v>
      </c>
      <c r="S705" s="99" t="s">
        <v>276</v>
      </c>
      <c r="T705" s="99" t="s">
        <v>98</v>
      </c>
      <c r="U705" s="99" t="s">
        <v>1717</v>
      </c>
      <c r="V705" s="99" t="s">
        <v>1718</v>
      </c>
      <c r="W705" s="99" t="s">
        <v>4303</v>
      </c>
      <c r="X705" s="48">
        <v>880000</v>
      </c>
      <c r="Y705" s="100"/>
      <c r="Z705" s="50"/>
      <c r="AA705" s="99"/>
      <c r="AB705" s="50"/>
      <c r="AC705" s="99"/>
      <c r="AD705" s="99" t="s">
        <v>2855</v>
      </c>
      <c r="AE705" s="99" t="s">
        <v>2855</v>
      </c>
      <c r="AF705" s="99" t="s">
        <v>4304</v>
      </c>
      <c r="AG705" s="101" t="s">
        <v>4280</v>
      </c>
      <c r="AH705" s="102" t="s">
        <v>415</v>
      </c>
      <c r="AI705" s="103"/>
      <c r="AJ705" s="99"/>
      <c r="AK705" s="99" t="s">
        <v>2855</v>
      </c>
      <c r="AL705" s="50"/>
      <c r="AM705" s="99" t="s">
        <v>4305</v>
      </c>
      <c r="AN705" s="50">
        <v>45125</v>
      </c>
      <c r="AO705" s="99" t="s">
        <v>4225</v>
      </c>
      <c r="AP705" s="99" t="s">
        <v>483</v>
      </c>
      <c r="AQ705" s="99" t="s">
        <v>132</v>
      </c>
      <c r="AR705" s="99" t="s">
        <v>629</v>
      </c>
      <c r="AS705" s="99" t="s">
        <v>484</v>
      </c>
      <c r="AT705" s="99" t="s">
        <v>383</v>
      </c>
      <c r="AU705" s="99" t="s">
        <v>136</v>
      </c>
      <c r="AV705" s="99" t="s">
        <v>35</v>
      </c>
      <c r="AW705" s="99" t="s">
        <v>65</v>
      </c>
      <c r="AX705" s="99" t="s">
        <v>66</v>
      </c>
      <c r="AY705" s="48">
        <v>0</v>
      </c>
      <c r="AZ705" s="48">
        <v>0</v>
      </c>
      <c r="BA705" s="48">
        <v>0</v>
      </c>
      <c r="BB705" s="48">
        <v>0</v>
      </c>
      <c r="BC705" s="48">
        <v>0</v>
      </c>
    </row>
    <row r="706" spans="1:55" x14ac:dyDescent="0.3">
      <c r="A706" s="99" t="s">
        <v>465</v>
      </c>
      <c r="B706" s="99" t="s">
        <v>466</v>
      </c>
      <c r="C706" s="99" t="s">
        <v>467</v>
      </c>
      <c r="D706" s="99" t="s">
        <v>468</v>
      </c>
      <c r="E706" s="99" t="s">
        <v>469</v>
      </c>
      <c r="F706" s="99" t="s">
        <v>470</v>
      </c>
      <c r="G706" s="99" t="s">
        <v>558</v>
      </c>
      <c r="H706" s="99" t="s">
        <v>57</v>
      </c>
      <c r="I706" s="99" t="s">
        <v>559</v>
      </c>
      <c r="J706" s="99" t="s">
        <v>58</v>
      </c>
      <c r="K706" s="99" t="s">
        <v>560</v>
      </c>
      <c r="L706" s="99" t="s">
        <v>59</v>
      </c>
      <c r="M706" s="99" t="s">
        <v>596</v>
      </c>
      <c r="N706" s="99" t="s">
        <v>126</v>
      </c>
      <c r="O706" s="99" t="s">
        <v>597</v>
      </c>
      <c r="P706" s="99" t="s">
        <v>127</v>
      </c>
      <c r="Q706" s="99" t="s">
        <v>631</v>
      </c>
      <c r="R706" s="99" t="s">
        <v>137</v>
      </c>
      <c r="S706" s="99" t="s">
        <v>317</v>
      </c>
      <c r="T706" s="99" t="s">
        <v>138</v>
      </c>
      <c r="U706" s="99" t="s">
        <v>140</v>
      </c>
      <c r="V706" s="99" t="s">
        <v>632</v>
      </c>
      <c r="W706" s="99" t="s">
        <v>4306</v>
      </c>
      <c r="X706" s="48">
        <v>954900</v>
      </c>
      <c r="Y706" s="100"/>
      <c r="Z706" s="50"/>
      <c r="AA706" s="99"/>
      <c r="AB706" s="50"/>
      <c r="AC706" s="99"/>
      <c r="AD706" s="99" t="s">
        <v>2855</v>
      </c>
      <c r="AE706" s="99" t="s">
        <v>2855</v>
      </c>
      <c r="AF706" s="99" t="s">
        <v>4307</v>
      </c>
      <c r="AG706" s="101" t="s">
        <v>4144</v>
      </c>
      <c r="AH706" s="102" t="s">
        <v>415</v>
      </c>
      <c r="AI706" s="103"/>
      <c r="AJ706" s="99"/>
      <c r="AK706" s="99" t="s">
        <v>2855</v>
      </c>
      <c r="AL706" s="50"/>
      <c r="AM706" s="99" t="s">
        <v>4308</v>
      </c>
      <c r="AN706" s="50">
        <v>45082</v>
      </c>
      <c r="AO706" s="99" t="s">
        <v>4225</v>
      </c>
      <c r="AP706" s="99" t="s">
        <v>483</v>
      </c>
      <c r="AQ706" s="99" t="s">
        <v>132</v>
      </c>
      <c r="AR706" s="99" t="s">
        <v>636</v>
      </c>
      <c r="AS706" s="99" t="s">
        <v>484</v>
      </c>
      <c r="AT706" s="99" t="s">
        <v>382</v>
      </c>
      <c r="AU706" s="99" t="s">
        <v>139</v>
      </c>
      <c r="AV706" s="99" t="s">
        <v>35</v>
      </c>
      <c r="AW706" s="99" t="s">
        <v>65</v>
      </c>
      <c r="AX706" s="99" t="s">
        <v>66</v>
      </c>
      <c r="AY706" s="48">
        <v>0</v>
      </c>
      <c r="AZ706" s="48">
        <v>0</v>
      </c>
      <c r="BA706" s="48">
        <v>0</v>
      </c>
      <c r="BB706" s="48">
        <v>0</v>
      </c>
      <c r="BC706" s="48">
        <v>0</v>
      </c>
    </row>
    <row r="707" spans="1:55" x14ac:dyDescent="0.3">
      <c r="A707" s="99" t="s">
        <v>465</v>
      </c>
      <c r="B707" s="99" t="s">
        <v>466</v>
      </c>
      <c r="C707" s="99" t="s">
        <v>467</v>
      </c>
      <c r="D707" s="99" t="s">
        <v>468</v>
      </c>
      <c r="E707" s="99" t="s">
        <v>469</v>
      </c>
      <c r="F707" s="99" t="s">
        <v>470</v>
      </c>
      <c r="G707" s="99" t="s">
        <v>558</v>
      </c>
      <c r="H707" s="99" t="s">
        <v>57</v>
      </c>
      <c r="I707" s="99" t="s">
        <v>559</v>
      </c>
      <c r="J707" s="99" t="s">
        <v>58</v>
      </c>
      <c r="K707" s="99" t="s">
        <v>560</v>
      </c>
      <c r="L707" s="99" t="s">
        <v>59</v>
      </c>
      <c r="M707" s="99" t="s">
        <v>596</v>
      </c>
      <c r="N707" s="99" t="s">
        <v>126</v>
      </c>
      <c r="O707" s="99" t="s">
        <v>597</v>
      </c>
      <c r="P707" s="99" t="s">
        <v>127</v>
      </c>
      <c r="Q707" s="99" t="s">
        <v>631</v>
      </c>
      <c r="R707" s="99" t="s">
        <v>137</v>
      </c>
      <c r="S707" s="99" t="s">
        <v>317</v>
      </c>
      <c r="T707" s="99" t="s">
        <v>138</v>
      </c>
      <c r="U707" s="99" t="s">
        <v>140</v>
      </c>
      <c r="V707" s="99" t="s">
        <v>632</v>
      </c>
      <c r="W707" s="99" t="s">
        <v>4309</v>
      </c>
      <c r="X707" s="48">
        <v>190000</v>
      </c>
      <c r="Y707" s="100"/>
      <c r="Z707" s="50"/>
      <c r="AA707" s="99"/>
      <c r="AB707" s="50"/>
      <c r="AC707" s="99"/>
      <c r="AD707" s="99" t="s">
        <v>2855</v>
      </c>
      <c r="AE707" s="99" t="s">
        <v>2855</v>
      </c>
      <c r="AF707" s="99" t="s">
        <v>4310</v>
      </c>
      <c r="AG707" s="101" t="s">
        <v>4311</v>
      </c>
      <c r="AH707" s="102" t="s">
        <v>415</v>
      </c>
      <c r="AI707" s="103"/>
      <c r="AJ707" s="99"/>
      <c r="AK707" s="99" t="s">
        <v>2855</v>
      </c>
      <c r="AL707" s="50"/>
      <c r="AM707" s="99" t="s">
        <v>4312</v>
      </c>
      <c r="AN707" s="50">
        <v>45110</v>
      </c>
      <c r="AO707" s="99" t="s">
        <v>4225</v>
      </c>
      <c r="AP707" s="99" t="s">
        <v>483</v>
      </c>
      <c r="AQ707" s="99" t="s">
        <v>132</v>
      </c>
      <c r="AR707" s="99" t="s">
        <v>636</v>
      </c>
      <c r="AS707" s="99" t="s">
        <v>484</v>
      </c>
      <c r="AT707" s="99" t="s">
        <v>382</v>
      </c>
      <c r="AU707" s="99" t="s">
        <v>139</v>
      </c>
      <c r="AV707" s="99" t="s">
        <v>35</v>
      </c>
      <c r="AW707" s="99" t="s">
        <v>65</v>
      </c>
      <c r="AX707" s="99" t="s">
        <v>66</v>
      </c>
      <c r="AY707" s="48">
        <v>0</v>
      </c>
      <c r="AZ707" s="48">
        <v>0</v>
      </c>
      <c r="BA707" s="48">
        <v>0</v>
      </c>
      <c r="BB707" s="48">
        <v>0</v>
      </c>
      <c r="BC707" s="48">
        <v>0</v>
      </c>
    </row>
    <row r="708" spans="1:55" x14ac:dyDescent="0.3">
      <c r="A708" s="99" t="s">
        <v>465</v>
      </c>
      <c r="B708" s="99" t="s">
        <v>466</v>
      </c>
      <c r="C708" s="99" t="s">
        <v>467</v>
      </c>
      <c r="D708" s="99" t="s">
        <v>468</v>
      </c>
      <c r="E708" s="99" t="s">
        <v>469</v>
      </c>
      <c r="F708" s="99" t="s">
        <v>470</v>
      </c>
      <c r="G708" s="99" t="s">
        <v>558</v>
      </c>
      <c r="H708" s="99" t="s">
        <v>57</v>
      </c>
      <c r="I708" s="99" t="s">
        <v>559</v>
      </c>
      <c r="J708" s="99" t="s">
        <v>58</v>
      </c>
      <c r="K708" s="99" t="s">
        <v>560</v>
      </c>
      <c r="L708" s="99" t="s">
        <v>59</v>
      </c>
      <c r="M708" s="99" t="s">
        <v>596</v>
      </c>
      <c r="N708" s="99" t="s">
        <v>126</v>
      </c>
      <c r="O708" s="99" t="s">
        <v>597</v>
      </c>
      <c r="P708" s="99" t="s">
        <v>127</v>
      </c>
      <c r="Q708" s="99" t="s">
        <v>631</v>
      </c>
      <c r="R708" s="99" t="s">
        <v>137</v>
      </c>
      <c r="S708" s="99" t="s">
        <v>317</v>
      </c>
      <c r="T708" s="99" t="s">
        <v>138</v>
      </c>
      <c r="U708" s="99" t="s">
        <v>140</v>
      </c>
      <c r="V708" s="99" t="s">
        <v>632</v>
      </c>
      <c r="W708" s="99" t="s">
        <v>4313</v>
      </c>
      <c r="X708" s="48">
        <v>172000</v>
      </c>
      <c r="Y708" s="100"/>
      <c r="Z708" s="50"/>
      <c r="AA708" s="99"/>
      <c r="AB708" s="50"/>
      <c r="AC708" s="99"/>
      <c r="AD708" s="99" t="s">
        <v>2855</v>
      </c>
      <c r="AE708" s="99" t="s">
        <v>2855</v>
      </c>
      <c r="AF708" s="99" t="s">
        <v>4314</v>
      </c>
      <c r="AG708" s="101" t="s">
        <v>4315</v>
      </c>
      <c r="AH708" s="102" t="s">
        <v>415</v>
      </c>
      <c r="AI708" s="103"/>
      <c r="AJ708" s="99"/>
      <c r="AK708" s="99" t="s">
        <v>2855</v>
      </c>
      <c r="AL708" s="50"/>
      <c r="AM708" s="99" t="s">
        <v>4316</v>
      </c>
      <c r="AN708" s="50">
        <v>45118</v>
      </c>
      <c r="AO708" s="99" t="s">
        <v>4225</v>
      </c>
      <c r="AP708" s="99" t="s">
        <v>483</v>
      </c>
      <c r="AQ708" s="99" t="s">
        <v>132</v>
      </c>
      <c r="AR708" s="99" t="s">
        <v>636</v>
      </c>
      <c r="AS708" s="99" t="s">
        <v>484</v>
      </c>
      <c r="AT708" s="99" t="s">
        <v>382</v>
      </c>
      <c r="AU708" s="99" t="s">
        <v>139</v>
      </c>
      <c r="AV708" s="99" t="s">
        <v>35</v>
      </c>
      <c r="AW708" s="99" t="s">
        <v>65</v>
      </c>
      <c r="AX708" s="99" t="s">
        <v>66</v>
      </c>
      <c r="AY708" s="48">
        <v>0</v>
      </c>
      <c r="AZ708" s="48">
        <v>0</v>
      </c>
      <c r="BA708" s="48">
        <v>0</v>
      </c>
      <c r="BB708" s="48">
        <v>0</v>
      </c>
      <c r="BC708" s="48">
        <v>0</v>
      </c>
    </row>
    <row r="709" spans="1:55" x14ac:dyDescent="0.3">
      <c r="A709" s="99" t="s">
        <v>465</v>
      </c>
      <c r="B709" s="99" t="s">
        <v>466</v>
      </c>
      <c r="C709" s="99" t="s">
        <v>467</v>
      </c>
      <c r="D709" s="99" t="s">
        <v>468</v>
      </c>
      <c r="E709" s="99" t="s">
        <v>469</v>
      </c>
      <c r="F709" s="99" t="s">
        <v>470</v>
      </c>
      <c r="G709" s="99" t="s">
        <v>558</v>
      </c>
      <c r="H709" s="99" t="s">
        <v>57</v>
      </c>
      <c r="I709" s="99" t="s">
        <v>559</v>
      </c>
      <c r="J709" s="99" t="s">
        <v>58</v>
      </c>
      <c r="K709" s="99" t="s">
        <v>560</v>
      </c>
      <c r="L709" s="99" t="s">
        <v>59</v>
      </c>
      <c r="M709" s="99" t="s">
        <v>596</v>
      </c>
      <c r="N709" s="99" t="s">
        <v>126</v>
      </c>
      <c r="O709" s="99" t="s">
        <v>597</v>
      </c>
      <c r="P709" s="99" t="s">
        <v>127</v>
      </c>
      <c r="Q709" s="99" t="s">
        <v>631</v>
      </c>
      <c r="R709" s="99" t="s">
        <v>137</v>
      </c>
      <c r="S709" s="99" t="s">
        <v>286</v>
      </c>
      <c r="T709" s="99" t="s">
        <v>256</v>
      </c>
      <c r="U709" s="99" t="s">
        <v>258</v>
      </c>
      <c r="V709" s="99" t="s">
        <v>1722</v>
      </c>
      <c r="W709" s="99" t="s">
        <v>4317</v>
      </c>
      <c r="X709" s="48">
        <v>4950000</v>
      </c>
      <c r="Y709" s="100"/>
      <c r="Z709" s="50"/>
      <c r="AA709" s="99"/>
      <c r="AB709" s="50"/>
      <c r="AC709" s="99"/>
      <c r="AD709" s="99" t="s">
        <v>2855</v>
      </c>
      <c r="AE709" s="99" t="s">
        <v>2855</v>
      </c>
      <c r="AF709" s="99" t="s">
        <v>4318</v>
      </c>
      <c r="AG709" s="101" t="s">
        <v>4144</v>
      </c>
      <c r="AH709" s="102" t="s">
        <v>415</v>
      </c>
      <c r="AI709" s="103"/>
      <c r="AJ709" s="99"/>
      <c r="AK709" s="99" t="s">
        <v>2855</v>
      </c>
      <c r="AL709" s="50"/>
      <c r="AM709" s="99" t="s">
        <v>4319</v>
      </c>
      <c r="AN709" s="50">
        <v>45082</v>
      </c>
      <c r="AO709" s="99" t="s">
        <v>4225</v>
      </c>
      <c r="AP709" s="99" t="s">
        <v>483</v>
      </c>
      <c r="AQ709" s="99" t="s">
        <v>132</v>
      </c>
      <c r="AR709" s="99" t="s">
        <v>1726</v>
      </c>
      <c r="AS709" s="99" t="s">
        <v>484</v>
      </c>
      <c r="AT709" s="99" t="s">
        <v>382</v>
      </c>
      <c r="AU709" s="99" t="s">
        <v>257</v>
      </c>
      <c r="AV709" s="99" t="s">
        <v>35</v>
      </c>
      <c r="AW709" s="99" t="s">
        <v>65</v>
      </c>
      <c r="AX709" s="99" t="s">
        <v>66</v>
      </c>
      <c r="AY709" s="48">
        <v>490541</v>
      </c>
      <c r="AZ709" s="48">
        <v>0</v>
      </c>
      <c r="BA709" s="48">
        <v>0</v>
      </c>
      <c r="BB709" s="48">
        <v>89189</v>
      </c>
      <c r="BC709" s="48">
        <v>0</v>
      </c>
    </row>
    <row r="710" spans="1:55" x14ac:dyDescent="0.3">
      <c r="A710" s="99" t="s">
        <v>465</v>
      </c>
      <c r="B710" s="99" t="s">
        <v>466</v>
      </c>
      <c r="C710" s="99" t="s">
        <v>467</v>
      </c>
      <c r="D710" s="99" t="s">
        <v>468</v>
      </c>
      <c r="E710" s="99" t="s">
        <v>469</v>
      </c>
      <c r="F710" s="99" t="s">
        <v>470</v>
      </c>
      <c r="G710" s="99" t="s">
        <v>558</v>
      </c>
      <c r="H710" s="99" t="s">
        <v>57</v>
      </c>
      <c r="I710" s="99" t="s">
        <v>559</v>
      </c>
      <c r="J710" s="99" t="s">
        <v>58</v>
      </c>
      <c r="K710" s="99" t="s">
        <v>560</v>
      </c>
      <c r="L710" s="99" t="s">
        <v>59</v>
      </c>
      <c r="M710" s="99" t="s">
        <v>596</v>
      </c>
      <c r="N710" s="99" t="s">
        <v>126</v>
      </c>
      <c r="O710" s="99" t="s">
        <v>597</v>
      </c>
      <c r="P710" s="99" t="s">
        <v>127</v>
      </c>
      <c r="Q710" s="99" t="s">
        <v>947</v>
      </c>
      <c r="R710" s="99" t="s">
        <v>142</v>
      </c>
      <c r="S710" s="99" t="s">
        <v>318</v>
      </c>
      <c r="T710" s="99" t="s">
        <v>143</v>
      </c>
      <c r="U710" s="99" t="s">
        <v>145</v>
      </c>
      <c r="V710" s="99" t="s">
        <v>1737</v>
      </c>
      <c r="W710" s="99" t="s">
        <v>4320</v>
      </c>
      <c r="X710" s="48">
        <v>1072300</v>
      </c>
      <c r="Y710" s="100"/>
      <c r="Z710" s="50"/>
      <c r="AA710" s="99"/>
      <c r="AB710" s="50"/>
      <c r="AC710" s="99"/>
      <c r="AD710" s="99" t="s">
        <v>2855</v>
      </c>
      <c r="AE710" s="99" t="s">
        <v>2855</v>
      </c>
      <c r="AF710" s="99" t="s">
        <v>4321</v>
      </c>
      <c r="AG710" s="101" t="s">
        <v>4238</v>
      </c>
      <c r="AH710" s="102" t="s">
        <v>415</v>
      </c>
      <c r="AI710" s="103"/>
      <c r="AJ710" s="99"/>
      <c r="AK710" s="99" t="s">
        <v>2855</v>
      </c>
      <c r="AL710" s="50"/>
      <c r="AM710" s="99" t="s">
        <v>4322</v>
      </c>
      <c r="AN710" s="50">
        <v>45090</v>
      </c>
      <c r="AO710" s="99" t="s">
        <v>4225</v>
      </c>
      <c r="AP710" s="99" t="s">
        <v>483</v>
      </c>
      <c r="AQ710" s="99" t="s">
        <v>132</v>
      </c>
      <c r="AR710" s="99" t="s">
        <v>1731</v>
      </c>
      <c r="AS710" s="99" t="s">
        <v>484</v>
      </c>
      <c r="AT710" s="99" t="s">
        <v>1732</v>
      </c>
      <c r="AU710" s="99" t="s">
        <v>144</v>
      </c>
      <c r="AV710" s="99" t="s">
        <v>35</v>
      </c>
      <c r="AW710" s="99" t="s">
        <v>65</v>
      </c>
      <c r="AX710" s="99" t="s">
        <v>66</v>
      </c>
      <c r="AY710" s="48">
        <v>0</v>
      </c>
      <c r="AZ710" s="48">
        <v>0</v>
      </c>
      <c r="BA710" s="48">
        <v>0</v>
      </c>
      <c r="BB710" s="48">
        <v>0</v>
      </c>
      <c r="BC710" s="48">
        <v>0</v>
      </c>
    </row>
    <row r="711" spans="1:55" x14ac:dyDescent="0.3">
      <c r="A711" s="99" t="s">
        <v>465</v>
      </c>
      <c r="B711" s="99" t="s">
        <v>466</v>
      </c>
      <c r="C711" s="99" t="s">
        <v>467</v>
      </c>
      <c r="D711" s="99" t="s">
        <v>468</v>
      </c>
      <c r="E711" s="99" t="s">
        <v>469</v>
      </c>
      <c r="F711" s="99" t="s">
        <v>470</v>
      </c>
      <c r="G711" s="99" t="s">
        <v>558</v>
      </c>
      <c r="H711" s="99" t="s">
        <v>57</v>
      </c>
      <c r="I711" s="99" t="s">
        <v>559</v>
      </c>
      <c r="J711" s="99" t="s">
        <v>58</v>
      </c>
      <c r="K711" s="99" t="s">
        <v>560</v>
      </c>
      <c r="L711" s="99" t="s">
        <v>59</v>
      </c>
      <c r="M711" s="99" t="s">
        <v>596</v>
      </c>
      <c r="N711" s="99" t="s">
        <v>126</v>
      </c>
      <c r="O711" s="99" t="s">
        <v>597</v>
      </c>
      <c r="P711" s="99" t="s">
        <v>127</v>
      </c>
      <c r="Q711" s="99" t="s">
        <v>947</v>
      </c>
      <c r="R711" s="99" t="s">
        <v>142</v>
      </c>
      <c r="S711" s="99" t="s">
        <v>318</v>
      </c>
      <c r="T711" s="99" t="s">
        <v>143</v>
      </c>
      <c r="U711" s="99" t="s">
        <v>145</v>
      </c>
      <c r="V711" s="99" t="s">
        <v>1737</v>
      </c>
      <c r="W711" s="99" t="s">
        <v>4323</v>
      </c>
      <c r="X711" s="48">
        <v>1256000</v>
      </c>
      <c r="Y711" s="100"/>
      <c r="Z711" s="50"/>
      <c r="AA711" s="99"/>
      <c r="AB711" s="50"/>
      <c r="AC711" s="99"/>
      <c r="AD711" s="99" t="s">
        <v>2855</v>
      </c>
      <c r="AE711" s="99" t="s">
        <v>2855</v>
      </c>
      <c r="AF711" s="99" t="s">
        <v>4324</v>
      </c>
      <c r="AG711" s="101" t="s">
        <v>4238</v>
      </c>
      <c r="AH711" s="102" t="s">
        <v>415</v>
      </c>
      <c r="AI711" s="103"/>
      <c r="AJ711" s="99"/>
      <c r="AK711" s="99" t="s">
        <v>2855</v>
      </c>
      <c r="AL711" s="50"/>
      <c r="AM711" s="99" t="s">
        <v>4325</v>
      </c>
      <c r="AN711" s="50">
        <v>45090</v>
      </c>
      <c r="AO711" s="99" t="s">
        <v>4225</v>
      </c>
      <c r="AP711" s="99" t="s">
        <v>483</v>
      </c>
      <c r="AQ711" s="99" t="s">
        <v>132</v>
      </c>
      <c r="AR711" s="99" t="s">
        <v>1731</v>
      </c>
      <c r="AS711" s="99" t="s">
        <v>484</v>
      </c>
      <c r="AT711" s="99" t="s">
        <v>1732</v>
      </c>
      <c r="AU711" s="99" t="s">
        <v>144</v>
      </c>
      <c r="AV711" s="99" t="s">
        <v>35</v>
      </c>
      <c r="AW711" s="99" t="s">
        <v>65</v>
      </c>
      <c r="AX711" s="99" t="s">
        <v>66</v>
      </c>
      <c r="AY711" s="48">
        <v>0</v>
      </c>
      <c r="AZ711" s="48">
        <v>0</v>
      </c>
      <c r="BA711" s="48">
        <v>0</v>
      </c>
      <c r="BB711" s="48">
        <v>0</v>
      </c>
      <c r="BC711" s="48">
        <v>0</v>
      </c>
    </row>
    <row r="712" spans="1:55" x14ac:dyDescent="0.3">
      <c r="A712" s="99" t="s">
        <v>465</v>
      </c>
      <c r="B712" s="99" t="s">
        <v>466</v>
      </c>
      <c r="C712" s="99" t="s">
        <v>467</v>
      </c>
      <c r="D712" s="99" t="s">
        <v>468</v>
      </c>
      <c r="E712" s="99" t="s">
        <v>469</v>
      </c>
      <c r="F712" s="99" t="s">
        <v>470</v>
      </c>
      <c r="G712" s="99" t="s">
        <v>558</v>
      </c>
      <c r="H712" s="99" t="s">
        <v>57</v>
      </c>
      <c r="I712" s="99" t="s">
        <v>559</v>
      </c>
      <c r="J712" s="99" t="s">
        <v>58</v>
      </c>
      <c r="K712" s="99" t="s">
        <v>560</v>
      </c>
      <c r="L712" s="99" t="s">
        <v>59</v>
      </c>
      <c r="M712" s="99" t="s">
        <v>596</v>
      </c>
      <c r="N712" s="99" t="s">
        <v>126</v>
      </c>
      <c r="O712" s="99" t="s">
        <v>597</v>
      </c>
      <c r="P712" s="99" t="s">
        <v>127</v>
      </c>
      <c r="Q712" s="99" t="s">
        <v>947</v>
      </c>
      <c r="R712" s="99" t="s">
        <v>142</v>
      </c>
      <c r="S712" s="99" t="s">
        <v>318</v>
      </c>
      <c r="T712" s="99" t="s">
        <v>143</v>
      </c>
      <c r="U712" s="99" t="s">
        <v>145</v>
      </c>
      <c r="V712" s="99" t="s">
        <v>1737</v>
      </c>
      <c r="W712" s="99" t="s">
        <v>4326</v>
      </c>
      <c r="X712" s="48">
        <v>1313300</v>
      </c>
      <c r="Y712" s="100"/>
      <c r="Z712" s="50"/>
      <c r="AA712" s="99"/>
      <c r="AB712" s="50"/>
      <c r="AC712" s="99"/>
      <c r="AD712" s="99" t="s">
        <v>2855</v>
      </c>
      <c r="AE712" s="99" t="s">
        <v>2855</v>
      </c>
      <c r="AF712" s="99" t="s">
        <v>4327</v>
      </c>
      <c r="AG712" s="101" t="s">
        <v>4238</v>
      </c>
      <c r="AH712" s="102" t="s">
        <v>415</v>
      </c>
      <c r="AI712" s="103"/>
      <c r="AJ712" s="99"/>
      <c r="AK712" s="99" t="s">
        <v>2855</v>
      </c>
      <c r="AL712" s="50"/>
      <c r="AM712" s="99" t="s">
        <v>4328</v>
      </c>
      <c r="AN712" s="50">
        <v>45090</v>
      </c>
      <c r="AO712" s="99" t="s">
        <v>4225</v>
      </c>
      <c r="AP712" s="99" t="s">
        <v>483</v>
      </c>
      <c r="AQ712" s="99" t="s">
        <v>132</v>
      </c>
      <c r="AR712" s="99" t="s">
        <v>1731</v>
      </c>
      <c r="AS712" s="99" t="s">
        <v>484</v>
      </c>
      <c r="AT712" s="99" t="s">
        <v>1732</v>
      </c>
      <c r="AU712" s="99" t="s">
        <v>144</v>
      </c>
      <c r="AV712" s="99" t="s">
        <v>35</v>
      </c>
      <c r="AW712" s="99" t="s">
        <v>65</v>
      </c>
      <c r="AX712" s="99" t="s">
        <v>66</v>
      </c>
      <c r="AY712" s="48">
        <v>0</v>
      </c>
      <c r="AZ712" s="48">
        <v>0</v>
      </c>
      <c r="BA712" s="48">
        <v>0</v>
      </c>
      <c r="BB712" s="48">
        <v>0</v>
      </c>
      <c r="BC712" s="48">
        <v>0</v>
      </c>
    </row>
    <row r="713" spans="1:55" x14ac:dyDescent="0.3">
      <c r="A713" s="99" t="s">
        <v>465</v>
      </c>
      <c r="B713" s="99" t="s">
        <v>466</v>
      </c>
      <c r="C713" s="99" t="s">
        <v>467</v>
      </c>
      <c r="D713" s="99" t="s">
        <v>468</v>
      </c>
      <c r="E713" s="99" t="s">
        <v>469</v>
      </c>
      <c r="F713" s="99" t="s">
        <v>470</v>
      </c>
      <c r="G713" s="99" t="s">
        <v>558</v>
      </c>
      <c r="H713" s="99" t="s">
        <v>57</v>
      </c>
      <c r="I713" s="99" t="s">
        <v>559</v>
      </c>
      <c r="J713" s="99" t="s">
        <v>58</v>
      </c>
      <c r="K713" s="99" t="s">
        <v>560</v>
      </c>
      <c r="L713" s="99" t="s">
        <v>59</v>
      </c>
      <c r="M713" s="99" t="s">
        <v>596</v>
      </c>
      <c r="N713" s="99" t="s">
        <v>126</v>
      </c>
      <c r="O713" s="99" t="s">
        <v>597</v>
      </c>
      <c r="P713" s="99" t="s">
        <v>127</v>
      </c>
      <c r="Q713" s="99" t="s">
        <v>947</v>
      </c>
      <c r="R713" s="99" t="s">
        <v>142</v>
      </c>
      <c r="S713" s="99" t="s">
        <v>318</v>
      </c>
      <c r="T713" s="99" t="s">
        <v>143</v>
      </c>
      <c r="U713" s="99" t="s">
        <v>151</v>
      </c>
      <c r="V713" s="99" t="s">
        <v>1733</v>
      </c>
      <c r="W713" s="99" t="s">
        <v>4329</v>
      </c>
      <c r="X713" s="48">
        <v>2800000</v>
      </c>
      <c r="Y713" s="100"/>
      <c r="Z713" s="50"/>
      <c r="AA713" s="99"/>
      <c r="AB713" s="50"/>
      <c r="AC713" s="99"/>
      <c r="AD713" s="99" t="s">
        <v>2855</v>
      </c>
      <c r="AE713" s="99" t="s">
        <v>2855</v>
      </c>
      <c r="AF713" s="99" t="s">
        <v>4330</v>
      </c>
      <c r="AG713" s="101" t="s">
        <v>4172</v>
      </c>
      <c r="AH713" s="102" t="s">
        <v>415</v>
      </c>
      <c r="AI713" s="103"/>
      <c r="AJ713" s="99"/>
      <c r="AK713" s="99" t="s">
        <v>2855</v>
      </c>
      <c r="AL713" s="50"/>
      <c r="AM713" s="99" t="s">
        <v>4331</v>
      </c>
      <c r="AN713" s="50">
        <v>45089</v>
      </c>
      <c r="AO713" s="99" t="s">
        <v>4225</v>
      </c>
      <c r="AP713" s="99" t="s">
        <v>483</v>
      </c>
      <c r="AQ713" s="99" t="s">
        <v>132</v>
      </c>
      <c r="AR713" s="99" t="s">
        <v>1731</v>
      </c>
      <c r="AS713" s="99" t="s">
        <v>484</v>
      </c>
      <c r="AT713" s="99" t="s">
        <v>1732</v>
      </c>
      <c r="AU713" s="99" t="s">
        <v>144</v>
      </c>
      <c r="AV713" s="99" t="s">
        <v>35</v>
      </c>
      <c r="AW713" s="99" t="s">
        <v>65</v>
      </c>
      <c r="AX713" s="99" t="s">
        <v>66</v>
      </c>
      <c r="AY713" s="48">
        <v>0</v>
      </c>
      <c r="AZ713" s="48">
        <v>0</v>
      </c>
      <c r="BA713" s="48">
        <v>0</v>
      </c>
      <c r="BB713" s="48">
        <v>0</v>
      </c>
      <c r="BC713" s="48">
        <v>0</v>
      </c>
    </row>
    <row r="714" spans="1:55" x14ac:dyDescent="0.3">
      <c r="A714" s="99" t="s">
        <v>465</v>
      </c>
      <c r="B714" s="99" t="s">
        <v>466</v>
      </c>
      <c r="C714" s="99" t="s">
        <v>467</v>
      </c>
      <c r="D714" s="99" t="s">
        <v>468</v>
      </c>
      <c r="E714" s="99" t="s">
        <v>469</v>
      </c>
      <c r="F714" s="99" t="s">
        <v>470</v>
      </c>
      <c r="G714" s="99" t="s">
        <v>558</v>
      </c>
      <c r="H714" s="99" t="s">
        <v>57</v>
      </c>
      <c r="I714" s="99" t="s">
        <v>559</v>
      </c>
      <c r="J714" s="99" t="s">
        <v>58</v>
      </c>
      <c r="K714" s="99" t="s">
        <v>560</v>
      </c>
      <c r="L714" s="99" t="s">
        <v>59</v>
      </c>
      <c r="M714" s="99" t="s">
        <v>596</v>
      </c>
      <c r="N714" s="99" t="s">
        <v>126</v>
      </c>
      <c r="O714" s="99" t="s">
        <v>597</v>
      </c>
      <c r="P714" s="99" t="s">
        <v>127</v>
      </c>
      <c r="Q714" s="99" t="s">
        <v>947</v>
      </c>
      <c r="R714" s="99" t="s">
        <v>142</v>
      </c>
      <c r="S714" s="99" t="s">
        <v>318</v>
      </c>
      <c r="T714" s="99" t="s">
        <v>143</v>
      </c>
      <c r="U714" s="99" t="s">
        <v>145</v>
      </c>
      <c r="V714" s="99" t="s">
        <v>1737</v>
      </c>
      <c r="W714" s="99" t="s">
        <v>4329</v>
      </c>
      <c r="X714" s="48">
        <v>5231000</v>
      </c>
      <c r="Y714" s="100"/>
      <c r="Z714" s="50"/>
      <c r="AA714" s="99"/>
      <c r="AB714" s="50"/>
      <c r="AC714" s="99"/>
      <c r="AD714" s="99" t="s">
        <v>2855</v>
      </c>
      <c r="AE714" s="99" t="s">
        <v>2855</v>
      </c>
      <c r="AF714" s="99" t="s">
        <v>4330</v>
      </c>
      <c r="AG714" s="101" t="s">
        <v>4172</v>
      </c>
      <c r="AH714" s="102" t="s">
        <v>415</v>
      </c>
      <c r="AI714" s="103"/>
      <c r="AJ714" s="99"/>
      <c r="AK714" s="99" t="s">
        <v>2855</v>
      </c>
      <c r="AL714" s="50"/>
      <c r="AM714" s="99" t="s">
        <v>4331</v>
      </c>
      <c r="AN714" s="50">
        <v>45089</v>
      </c>
      <c r="AO714" s="99" t="s">
        <v>4225</v>
      </c>
      <c r="AP714" s="99" t="s">
        <v>483</v>
      </c>
      <c r="AQ714" s="99" t="s">
        <v>132</v>
      </c>
      <c r="AR714" s="99" t="s">
        <v>1731</v>
      </c>
      <c r="AS714" s="99" t="s">
        <v>484</v>
      </c>
      <c r="AT714" s="99" t="s">
        <v>1732</v>
      </c>
      <c r="AU714" s="99" t="s">
        <v>144</v>
      </c>
      <c r="AV714" s="99" t="s">
        <v>35</v>
      </c>
      <c r="AW714" s="99" t="s">
        <v>65</v>
      </c>
      <c r="AX714" s="99" t="s">
        <v>66</v>
      </c>
      <c r="AY714" s="48">
        <v>0</v>
      </c>
      <c r="AZ714" s="48">
        <v>0</v>
      </c>
      <c r="BA714" s="48">
        <v>0</v>
      </c>
      <c r="BB714" s="48">
        <v>0</v>
      </c>
      <c r="BC714" s="48">
        <v>0</v>
      </c>
    </row>
    <row r="715" spans="1:55" x14ac:dyDescent="0.3">
      <c r="A715" s="99" t="s">
        <v>465</v>
      </c>
      <c r="B715" s="99" t="s">
        <v>466</v>
      </c>
      <c r="C715" s="99" t="s">
        <v>467</v>
      </c>
      <c r="D715" s="99" t="s">
        <v>468</v>
      </c>
      <c r="E715" s="99" t="s">
        <v>469</v>
      </c>
      <c r="F715" s="99" t="s">
        <v>470</v>
      </c>
      <c r="G715" s="99" t="s">
        <v>558</v>
      </c>
      <c r="H715" s="99" t="s">
        <v>57</v>
      </c>
      <c r="I715" s="99" t="s">
        <v>559</v>
      </c>
      <c r="J715" s="99" t="s">
        <v>58</v>
      </c>
      <c r="K715" s="99" t="s">
        <v>560</v>
      </c>
      <c r="L715" s="99" t="s">
        <v>59</v>
      </c>
      <c r="M715" s="99" t="s">
        <v>596</v>
      </c>
      <c r="N715" s="99" t="s">
        <v>126</v>
      </c>
      <c r="O715" s="99" t="s">
        <v>597</v>
      </c>
      <c r="P715" s="99" t="s">
        <v>127</v>
      </c>
      <c r="Q715" s="99" t="s">
        <v>947</v>
      </c>
      <c r="R715" s="99" t="s">
        <v>142</v>
      </c>
      <c r="S715" s="99" t="s">
        <v>318</v>
      </c>
      <c r="T715" s="99" t="s">
        <v>143</v>
      </c>
      <c r="U715" s="99" t="s">
        <v>151</v>
      </c>
      <c r="V715" s="99" t="s">
        <v>1733</v>
      </c>
      <c r="W715" s="99" t="s">
        <v>4332</v>
      </c>
      <c r="X715" s="48">
        <v>1760000</v>
      </c>
      <c r="Y715" s="100"/>
      <c r="Z715" s="50"/>
      <c r="AA715" s="99"/>
      <c r="AB715" s="50"/>
      <c r="AC715" s="99"/>
      <c r="AD715" s="99" t="s">
        <v>2855</v>
      </c>
      <c r="AE715" s="99" t="s">
        <v>2855</v>
      </c>
      <c r="AF715" s="99" t="s">
        <v>4333</v>
      </c>
      <c r="AG715" s="101" t="s">
        <v>4311</v>
      </c>
      <c r="AH715" s="102" t="s">
        <v>415</v>
      </c>
      <c r="AI715" s="103"/>
      <c r="AJ715" s="99"/>
      <c r="AK715" s="99" t="s">
        <v>2855</v>
      </c>
      <c r="AL715" s="50"/>
      <c r="AM715" s="99" t="s">
        <v>4334</v>
      </c>
      <c r="AN715" s="50">
        <v>45110</v>
      </c>
      <c r="AO715" s="99" t="s">
        <v>4225</v>
      </c>
      <c r="AP715" s="99" t="s">
        <v>483</v>
      </c>
      <c r="AQ715" s="99" t="s">
        <v>132</v>
      </c>
      <c r="AR715" s="99" t="s">
        <v>1731</v>
      </c>
      <c r="AS715" s="99" t="s">
        <v>484</v>
      </c>
      <c r="AT715" s="99" t="s">
        <v>1732</v>
      </c>
      <c r="AU715" s="99" t="s">
        <v>144</v>
      </c>
      <c r="AV715" s="99" t="s">
        <v>35</v>
      </c>
      <c r="AW715" s="99" t="s">
        <v>65</v>
      </c>
      <c r="AX715" s="99" t="s">
        <v>66</v>
      </c>
      <c r="AY715" s="48">
        <v>0</v>
      </c>
      <c r="AZ715" s="48">
        <v>0</v>
      </c>
      <c r="BA715" s="48">
        <v>0</v>
      </c>
      <c r="BB715" s="48">
        <v>0</v>
      </c>
      <c r="BC715" s="48">
        <v>0</v>
      </c>
    </row>
    <row r="716" spans="1:55" x14ac:dyDescent="0.3">
      <c r="A716" s="99" t="s">
        <v>465</v>
      </c>
      <c r="B716" s="99" t="s">
        <v>466</v>
      </c>
      <c r="C716" s="99" t="s">
        <v>467</v>
      </c>
      <c r="D716" s="99" t="s">
        <v>468</v>
      </c>
      <c r="E716" s="99" t="s">
        <v>469</v>
      </c>
      <c r="F716" s="99" t="s">
        <v>470</v>
      </c>
      <c r="G716" s="99" t="s">
        <v>558</v>
      </c>
      <c r="H716" s="99" t="s">
        <v>57</v>
      </c>
      <c r="I716" s="99" t="s">
        <v>559</v>
      </c>
      <c r="J716" s="99" t="s">
        <v>58</v>
      </c>
      <c r="K716" s="99" t="s">
        <v>560</v>
      </c>
      <c r="L716" s="99" t="s">
        <v>59</v>
      </c>
      <c r="M716" s="99" t="s">
        <v>596</v>
      </c>
      <c r="N716" s="99" t="s">
        <v>126</v>
      </c>
      <c r="O716" s="99" t="s">
        <v>597</v>
      </c>
      <c r="P716" s="99" t="s">
        <v>127</v>
      </c>
      <c r="Q716" s="99" t="s">
        <v>947</v>
      </c>
      <c r="R716" s="99" t="s">
        <v>142</v>
      </c>
      <c r="S716" s="99" t="s">
        <v>318</v>
      </c>
      <c r="T716" s="99" t="s">
        <v>143</v>
      </c>
      <c r="U716" s="99" t="s">
        <v>145</v>
      </c>
      <c r="V716" s="99" t="s">
        <v>1737</v>
      </c>
      <c r="W716" s="99" t="s">
        <v>4332</v>
      </c>
      <c r="X716" s="48">
        <v>5818000</v>
      </c>
      <c r="Y716" s="100"/>
      <c r="Z716" s="50"/>
      <c r="AA716" s="99"/>
      <c r="AB716" s="50"/>
      <c r="AC716" s="99"/>
      <c r="AD716" s="99" t="s">
        <v>2855</v>
      </c>
      <c r="AE716" s="99" t="s">
        <v>2855</v>
      </c>
      <c r="AF716" s="99" t="s">
        <v>4333</v>
      </c>
      <c r="AG716" s="101" t="s">
        <v>4311</v>
      </c>
      <c r="AH716" s="102" t="s">
        <v>415</v>
      </c>
      <c r="AI716" s="103"/>
      <c r="AJ716" s="99"/>
      <c r="AK716" s="99" t="s">
        <v>2855</v>
      </c>
      <c r="AL716" s="50"/>
      <c r="AM716" s="99" t="s">
        <v>4334</v>
      </c>
      <c r="AN716" s="50">
        <v>45110</v>
      </c>
      <c r="AO716" s="99" t="s">
        <v>4225</v>
      </c>
      <c r="AP716" s="99" t="s">
        <v>483</v>
      </c>
      <c r="AQ716" s="99" t="s">
        <v>132</v>
      </c>
      <c r="AR716" s="99" t="s">
        <v>1731</v>
      </c>
      <c r="AS716" s="99" t="s">
        <v>484</v>
      </c>
      <c r="AT716" s="99" t="s">
        <v>1732</v>
      </c>
      <c r="AU716" s="99" t="s">
        <v>144</v>
      </c>
      <c r="AV716" s="99" t="s">
        <v>35</v>
      </c>
      <c r="AW716" s="99" t="s">
        <v>65</v>
      </c>
      <c r="AX716" s="99" t="s">
        <v>66</v>
      </c>
      <c r="AY716" s="48">
        <v>0</v>
      </c>
      <c r="AZ716" s="48">
        <v>0</v>
      </c>
      <c r="BA716" s="48">
        <v>0</v>
      </c>
      <c r="BB716" s="48">
        <v>0</v>
      </c>
      <c r="BC716" s="48">
        <v>0</v>
      </c>
    </row>
    <row r="717" spans="1:55" x14ac:dyDescent="0.3">
      <c r="A717" s="99" t="s">
        <v>465</v>
      </c>
      <c r="B717" s="99" t="s">
        <v>466</v>
      </c>
      <c r="C717" s="99" t="s">
        <v>467</v>
      </c>
      <c r="D717" s="99" t="s">
        <v>468</v>
      </c>
      <c r="E717" s="99" t="s">
        <v>469</v>
      </c>
      <c r="F717" s="99" t="s">
        <v>470</v>
      </c>
      <c r="G717" s="99" t="s">
        <v>558</v>
      </c>
      <c r="H717" s="99" t="s">
        <v>57</v>
      </c>
      <c r="I717" s="99" t="s">
        <v>559</v>
      </c>
      <c r="J717" s="99" t="s">
        <v>58</v>
      </c>
      <c r="K717" s="99" t="s">
        <v>560</v>
      </c>
      <c r="L717" s="99" t="s">
        <v>59</v>
      </c>
      <c r="M717" s="99" t="s">
        <v>596</v>
      </c>
      <c r="N717" s="99" t="s">
        <v>126</v>
      </c>
      <c r="O717" s="99" t="s">
        <v>597</v>
      </c>
      <c r="P717" s="99" t="s">
        <v>127</v>
      </c>
      <c r="Q717" s="99" t="s">
        <v>947</v>
      </c>
      <c r="R717" s="99" t="s">
        <v>142</v>
      </c>
      <c r="S717" s="99" t="s">
        <v>318</v>
      </c>
      <c r="T717" s="99" t="s">
        <v>143</v>
      </c>
      <c r="U717" s="99" t="s">
        <v>203</v>
      </c>
      <c r="V717" s="99" t="s">
        <v>1727</v>
      </c>
      <c r="W717" s="99" t="s">
        <v>4335</v>
      </c>
      <c r="X717" s="48">
        <v>2800000</v>
      </c>
      <c r="Y717" s="100"/>
      <c r="Z717" s="50"/>
      <c r="AA717" s="99"/>
      <c r="AB717" s="50"/>
      <c r="AC717" s="99"/>
      <c r="AD717" s="99" t="s">
        <v>2855</v>
      </c>
      <c r="AE717" s="99" t="s">
        <v>2855</v>
      </c>
      <c r="AF717" s="99" t="s">
        <v>4336</v>
      </c>
      <c r="AG717" s="101" t="s">
        <v>4311</v>
      </c>
      <c r="AH717" s="102" t="s">
        <v>415</v>
      </c>
      <c r="AI717" s="103"/>
      <c r="AJ717" s="99"/>
      <c r="AK717" s="99" t="s">
        <v>2855</v>
      </c>
      <c r="AL717" s="50"/>
      <c r="AM717" s="99" t="s">
        <v>4337</v>
      </c>
      <c r="AN717" s="50">
        <v>45110</v>
      </c>
      <c r="AO717" s="99" t="s">
        <v>4225</v>
      </c>
      <c r="AP717" s="99" t="s">
        <v>483</v>
      </c>
      <c r="AQ717" s="99" t="s">
        <v>132</v>
      </c>
      <c r="AR717" s="99" t="s">
        <v>1731</v>
      </c>
      <c r="AS717" s="99" t="s">
        <v>484</v>
      </c>
      <c r="AT717" s="99" t="s">
        <v>1732</v>
      </c>
      <c r="AU717" s="99" t="s">
        <v>144</v>
      </c>
      <c r="AV717" s="99" t="s">
        <v>35</v>
      </c>
      <c r="AW717" s="99" t="s">
        <v>65</v>
      </c>
      <c r="AX717" s="99" t="s">
        <v>66</v>
      </c>
      <c r="AY717" s="48">
        <v>0</v>
      </c>
      <c r="AZ717" s="48">
        <v>0</v>
      </c>
      <c r="BA717" s="48">
        <v>0</v>
      </c>
      <c r="BB717" s="48">
        <v>0</v>
      </c>
      <c r="BC717" s="48">
        <v>0</v>
      </c>
    </row>
    <row r="718" spans="1:55" x14ac:dyDescent="0.3">
      <c r="A718" s="99" t="s">
        <v>465</v>
      </c>
      <c r="B718" s="99" t="s">
        <v>466</v>
      </c>
      <c r="C718" s="99" t="s">
        <v>467</v>
      </c>
      <c r="D718" s="99" t="s">
        <v>468</v>
      </c>
      <c r="E718" s="99" t="s">
        <v>469</v>
      </c>
      <c r="F718" s="99" t="s">
        <v>470</v>
      </c>
      <c r="G718" s="99" t="s">
        <v>558</v>
      </c>
      <c r="H718" s="99" t="s">
        <v>57</v>
      </c>
      <c r="I718" s="99" t="s">
        <v>559</v>
      </c>
      <c r="J718" s="99" t="s">
        <v>58</v>
      </c>
      <c r="K718" s="99" t="s">
        <v>560</v>
      </c>
      <c r="L718" s="99" t="s">
        <v>59</v>
      </c>
      <c r="M718" s="99" t="s">
        <v>596</v>
      </c>
      <c r="N718" s="99" t="s">
        <v>126</v>
      </c>
      <c r="O718" s="99" t="s">
        <v>597</v>
      </c>
      <c r="P718" s="99" t="s">
        <v>127</v>
      </c>
      <c r="Q718" s="99" t="s">
        <v>947</v>
      </c>
      <c r="R718" s="99" t="s">
        <v>142</v>
      </c>
      <c r="S718" s="99" t="s">
        <v>318</v>
      </c>
      <c r="T718" s="99" t="s">
        <v>143</v>
      </c>
      <c r="U718" s="99" t="s">
        <v>203</v>
      </c>
      <c r="V718" s="99" t="s">
        <v>1727</v>
      </c>
      <c r="W718" s="99" t="s">
        <v>4338</v>
      </c>
      <c r="X718" s="48">
        <v>84400</v>
      </c>
      <c r="Y718" s="100"/>
      <c r="Z718" s="50"/>
      <c r="AA718" s="99"/>
      <c r="AB718" s="50"/>
      <c r="AC718" s="99"/>
      <c r="AD718" s="99" t="s">
        <v>2855</v>
      </c>
      <c r="AE718" s="99" t="s">
        <v>2855</v>
      </c>
      <c r="AF718" s="99" t="s">
        <v>4339</v>
      </c>
      <c r="AG718" s="101" t="s">
        <v>4238</v>
      </c>
      <c r="AH718" s="102" t="s">
        <v>415</v>
      </c>
      <c r="AI718" s="103"/>
      <c r="AJ718" s="99"/>
      <c r="AK718" s="99" t="s">
        <v>2855</v>
      </c>
      <c r="AL718" s="50"/>
      <c r="AM718" s="99" t="s">
        <v>4340</v>
      </c>
      <c r="AN718" s="50">
        <v>45090</v>
      </c>
      <c r="AO718" s="99" t="s">
        <v>4225</v>
      </c>
      <c r="AP718" s="99" t="s">
        <v>483</v>
      </c>
      <c r="AQ718" s="99" t="s">
        <v>132</v>
      </c>
      <c r="AR718" s="99" t="s">
        <v>1731</v>
      </c>
      <c r="AS718" s="99" t="s">
        <v>484</v>
      </c>
      <c r="AT718" s="99" t="s">
        <v>1732</v>
      </c>
      <c r="AU718" s="99" t="s">
        <v>144</v>
      </c>
      <c r="AV718" s="99" t="s">
        <v>35</v>
      </c>
      <c r="AW718" s="99" t="s">
        <v>65</v>
      </c>
      <c r="AX718" s="99" t="s">
        <v>66</v>
      </c>
      <c r="AY718" s="48">
        <v>0</v>
      </c>
      <c r="AZ718" s="48">
        <v>0</v>
      </c>
      <c r="BA718" s="48">
        <v>0</v>
      </c>
      <c r="BB718" s="48">
        <v>0</v>
      </c>
      <c r="BC718" s="48">
        <v>0</v>
      </c>
    </row>
    <row r="719" spans="1:55" x14ac:dyDescent="0.3">
      <c r="A719" s="99" t="s">
        <v>465</v>
      </c>
      <c r="B719" s="99" t="s">
        <v>466</v>
      </c>
      <c r="C719" s="99" t="s">
        <v>467</v>
      </c>
      <c r="D719" s="99" t="s">
        <v>468</v>
      </c>
      <c r="E719" s="99" t="s">
        <v>469</v>
      </c>
      <c r="F719" s="99" t="s">
        <v>470</v>
      </c>
      <c r="G719" s="99" t="s">
        <v>558</v>
      </c>
      <c r="H719" s="99" t="s">
        <v>57</v>
      </c>
      <c r="I719" s="99" t="s">
        <v>559</v>
      </c>
      <c r="J719" s="99" t="s">
        <v>58</v>
      </c>
      <c r="K719" s="99" t="s">
        <v>560</v>
      </c>
      <c r="L719" s="99" t="s">
        <v>59</v>
      </c>
      <c r="M719" s="99" t="s">
        <v>596</v>
      </c>
      <c r="N719" s="99" t="s">
        <v>126</v>
      </c>
      <c r="O719" s="99" t="s">
        <v>597</v>
      </c>
      <c r="P719" s="99" t="s">
        <v>127</v>
      </c>
      <c r="Q719" s="99" t="s">
        <v>947</v>
      </c>
      <c r="R719" s="99" t="s">
        <v>142</v>
      </c>
      <c r="S719" s="99" t="s">
        <v>318</v>
      </c>
      <c r="T719" s="99" t="s">
        <v>143</v>
      </c>
      <c r="U719" s="99" t="s">
        <v>203</v>
      </c>
      <c r="V719" s="99" t="s">
        <v>1727</v>
      </c>
      <c r="W719" s="99" t="s">
        <v>4341</v>
      </c>
      <c r="X719" s="48">
        <v>689999</v>
      </c>
      <c r="Y719" s="100"/>
      <c r="Z719" s="50"/>
      <c r="AA719" s="99"/>
      <c r="AB719" s="50"/>
      <c r="AC719" s="99"/>
      <c r="AD719" s="99" t="s">
        <v>2855</v>
      </c>
      <c r="AE719" s="99" t="s">
        <v>2855</v>
      </c>
      <c r="AF719" s="99" t="s">
        <v>4342</v>
      </c>
      <c r="AG719" s="101" t="s">
        <v>4343</v>
      </c>
      <c r="AH719" s="102" t="s">
        <v>415</v>
      </c>
      <c r="AI719" s="103"/>
      <c r="AJ719" s="99"/>
      <c r="AK719" s="99" t="s">
        <v>2855</v>
      </c>
      <c r="AL719" s="50"/>
      <c r="AM719" s="99" t="s">
        <v>4344</v>
      </c>
      <c r="AN719" s="50">
        <v>45078</v>
      </c>
      <c r="AO719" s="99" t="s">
        <v>4225</v>
      </c>
      <c r="AP719" s="99" t="s">
        <v>483</v>
      </c>
      <c r="AQ719" s="99" t="s">
        <v>132</v>
      </c>
      <c r="AR719" s="99" t="s">
        <v>1731</v>
      </c>
      <c r="AS719" s="99" t="s">
        <v>484</v>
      </c>
      <c r="AT719" s="99" t="s">
        <v>1732</v>
      </c>
      <c r="AU719" s="99" t="s">
        <v>144</v>
      </c>
      <c r="AV719" s="99" t="s">
        <v>35</v>
      </c>
      <c r="AW719" s="99" t="s">
        <v>65</v>
      </c>
      <c r="AX719" s="99" t="s">
        <v>66</v>
      </c>
      <c r="AY719" s="48">
        <v>0</v>
      </c>
      <c r="AZ719" s="48">
        <v>0</v>
      </c>
      <c r="BA719" s="48">
        <v>0</v>
      </c>
      <c r="BB719" s="48">
        <v>0</v>
      </c>
      <c r="BC719" s="48">
        <v>0</v>
      </c>
    </row>
    <row r="720" spans="1:55" x14ac:dyDescent="0.3">
      <c r="A720" s="99" t="s">
        <v>465</v>
      </c>
      <c r="B720" s="99" t="s">
        <v>466</v>
      </c>
      <c r="C720" s="99" t="s">
        <v>467</v>
      </c>
      <c r="D720" s="99" t="s">
        <v>468</v>
      </c>
      <c r="E720" s="99" t="s">
        <v>469</v>
      </c>
      <c r="F720" s="99" t="s">
        <v>470</v>
      </c>
      <c r="G720" s="99" t="s">
        <v>558</v>
      </c>
      <c r="H720" s="99" t="s">
        <v>57</v>
      </c>
      <c r="I720" s="99" t="s">
        <v>559</v>
      </c>
      <c r="J720" s="99" t="s">
        <v>58</v>
      </c>
      <c r="K720" s="99" t="s">
        <v>560</v>
      </c>
      <c r="L720" s="99" t="s">
        <v>59</v>
      </c>
      <c r="M720" s="99" t="s">
        <v>596</v>
      </c>
      <c r="N720" s="99" t="s">
        <v>126</v>
      </c>
      <c r="O720" s="99" t="s">
        <v>597</v>
      </c>
      <c r="P720" s="99" t="s">
        <v>127</v>
      </c>
      <c r="Q720" s="99" t="s">
        <v>947</v>
      </c>
      <c r="R720" s="99" t="s">
        <v>142</v>
      </c>
      <c r="S720" s="99" t="s">
        <v>318</v>
      </c>
      <c r="T720" s="99" t="s">
        <v>143</v>
      </c>
      <c r="U720" s="99" t="s">
        <v>145</v>
      </c>
      <c r="V720" s="99" t="s">
        <v>1737</v>
      </c>
      <c r="W720" s="99" t="s">
        <v>4345</v>
      </c>
      <c r="X720" s="48">
        <v>3660000</v>
      </c>
      <c r="Y720" s="100"/>
      <c r="Z720" s="50"/>
      <c r="AA720" s="99"/>
      <c r="AB720" s="50"/>
      <c r="AC720" s="99"/>
      <c r="AD720" s="99" t="s">
        <v>2855</v>
      </c>
      <c r="AE720" s="99" t="s">
        <v>2855</v>
      </c>
      <c r="AF720" s="99" t="s">
        <v>4346</v>
      </c>
      <c r="AG720" s="101" t="s">
        <v>4347</v>
      </c>
      <c r="AH720" s="102" t="s">
        <v>415</v>
      </c>
      <c r="AI720" s="103"/>
      <c r="AJ720" s="99"/>
      <c r="AK720" s="99" t="s">
        <v>2855</v>
      </c>
      <c r="AL720" s="50"/>
      <c r="AM720" s="99" t="s">
        <v>4348</v>
      </c>
      <c r="AN720" s="50">
        <v>45101</v>
      </c>
      <c r="AO720" s="99" t="s">
        <v>4225</v>
      </c>
      <c r="AP720" s="99" t="s">
        <v>483</v>
      </c>
      <c r="AQ720" s="99" t="s">
        <v>132</v>
      </c>
      <c r="AR720" s="99" t="s">
        <v>1731</v>
      </c>
      <c r="AS720" s="99" t="s">
        <v>484</v>
      </c>
      <c r="AT720" s="99" t="s">
        <v>1732</v>
      </c>
      <c r="AU720" s="99" t="s">
        <v>144</v>
      </c>
      <c r="AV720" s="99" t="s">
        <v>35</v>
      </c>
      <c r="AW720" s="99" t="s">
        <v>65</v>
      </c>
      <c r="AX720" s="99" t="s">
        <v>66</v>
      </c>
      <c r="AY720" s="48">
        <v>0</v>
      </c>
      <c r="AZ720" s="48">
        <v>0</v>
      </c>
      <c r="BA720" s="48">
        <v>0</v>
      </c>
      <c r="BB720" s="48">
        <v>10000</v>
      </c>
      <c r="BC720" s="48">
        <v>0</v>
      </c>
    </row>
    <row r="721" spans="1:55" x14ac:dyDescent="0.3">
      <c r="A721" s="99" t="s">
        <v>465</v>
      </c>
      <c r="B721" s="99" t="s">
        <v>466</v>
      </c>
      <c r="C721" s="99" t="s">
        <v>467</v>
      </c>
      <c r="D721" s="99" t="s">
        <v>468</v>
      </c>
      <c r="E721" s="99" t="s">
        <v>469</v>
      </c>
      <c r="F721" s="99" t="s">
        <v>470</v>
      </c>
      <c r="G721" s="99" t="s">
        <v>558</v>
      </c>
      <c r="H721" s="99" t="s">
        <v>57</v>
      </c>
      <c r="I721" s="99" t="s">
        <v>559</v>
      </c>
      <c r="J721" s="99" t="s">
        <v>58</v>
      </c>
      <c r="K721" s="99" t="s">
        <v>560</v>
      </c>
      <c r="L721" s="99" t="s">
        <v>59</v>
      </c>
      <c r="M721" s="99" t="s">
        <v>596</v>
      </c>
      <c r="N721" s="99" t="s">
        <v>126</v>
      </c>
      <c r="O721" s="99" t="s">
        <v>597</v>
      </c>
      <c r="P721" s="99" t="s">
        <v>127</v>
      </c>
      <c r="Q721" s="99" t="s">
        <v>947</v>
      </c>
      <c r="R721" s="99" t="s">
        <v>142</v>
      </c>
      <c r="S721" s="99" t="s">
        <v>318</v>
      </c>
      <c r="T721" s="99" t="s">
        <v>143</v>
      </c>
      <c r="U721" s="99" t="s">
        <v>203</v>
      </c>
      <c r="V721" s="99" t="s">
        <v>1727</v>
      </c>
      <c r="W721" s="99" t="s">
        <v>4349</v>
      </c>
      <c r="X721" s="48">
        <v>373000</v>
      </c>
      <c r="Y721" s="100"/>
      <c r="Z721" s="50"/>
      <c r="AA721" s="99"/>
      <c r="AB721" s="50"/>
      <c r="AC721" s="99"/>
      <c r="AD721" s="99" t="s">
        <v>2855</v>
      </c>
      <c r="AE721" s="99" t="s">
        <v>2855</v>
      </c>
      <c r="AF721" s="99" t="s">
        <v>4350</v>
      </c>
      <c r="AG721" s="101" t="s">
        <v>4351</v>
      </c>
      <c r="AH721" s="102" t="s">
        <v>415</v>
      </c>
      <c r="AI721" s="103"/>
      <c r="AJ721" s="99"/>
      <c r="AK721" s="99" t="s">
        <v>2855</v>
      </c>
      <c r="AL721" s="50"/>
      <c r="AM721" s="99" t="s">
        <v>4352</v>
      </c>
      <c r="AN721" s="50">
        <v>45109</v>
      </c>
      <c r="AO721" s="99" t="s">
        <v>4225</v>
      </c>
      <c r="AP721" s="99" t="s">
        <v>483</v>
      </c>
      <c r="AQ721" s="99" t="s">
        <v>132</v>
      </c>
      <c r="AR721" s="99" t="s">
        <v>1731</v>
      </c>
      <c r="AS721" s="99" t="s">
        <v>484</v>
      </c>
      <c r="AT721" s="99" t="s">
        <v>1732</v>
      </c>
      <c r="AU721" s="99" t="s">
        <v>144</v>
      </c>
      <c r="AV721" s="99" t="s">
        <v>35</v>
      </c>
      <c r="AW721" s="99" t="s">
        <v>65</v>
      </c>
      <c r="AX721" s="99" t="s">
        <v>66</v>
      </c>
      <c r="AY721" s="48">
        <v>0</v>
      </c>
      <c r="AZ721" s="48">
        <v>0</v>
      </c>
      <c r="BA721" s="48">
        <v>0</v>
      </c>
      <c r="BB721" s="48">
        <v>3400</v>
      </c>
      <c r="BC721" s="48">
        <v>0</v>
      </c>
    </row>
    <row r="722" spans="1:55" x14ac:dyDescent="0.3">
      <c r="A722" s="99" t="s">
        <v>465</v>
      </c>
      <c r="B722" s="99" t="s">
        <v>466</v>
      </c>
      <c r="C722" s="99" t="s">
        <v>467</v>
      </c>
      <c r="D722" s="99" t="s">
        <v>468</v>
      </c>
      <c r="E722" s="99" t="s">
        <v>469</v>
      </c>
      <c r="F722" s="99" t="s">
        <v>470</v>
      </c>
      <c r="G722" s="99" t="s">
        <v>558</v>
      </c>
      <c r="H722" s="99" t="s">
        <v>57</v>
      </c>
      <c r="I722" s="99" t="s">
        <v>559</v>
      </c>
      <c r="J722" s="99" t="s">
        <v>58</v>
      </c>
      <c r="K722" s="99" t="s">
        <v>560</v>
      </c>
      <c r="L722" s="99" t="s">
        <v>59</v>
      </c>
      <c r="M722" s="99" t="s">
        <v>596</v>
      </c>
      <c r="N722" s="99" t="s">
        <v>126</v>
      </c>
      <c r="O722" s="99" t="s">
        <v>597</v>
      </c>
      <c r="P722" s="99" t="s">
        <v>127</v>
      </c>
      <c r="Q722" s="99" t="s">
        <v>947</v>
      </c>
      <c r="R722" s="99" t="s">
        <v>142</v>
      </c>
      <c r="S722" s="99" t="s">
        <v>318</v>
      </c>
      <c r="T722" s="99" t="s">
        <v>143</v>
      </c>
      <c r="U722" s="99" t="s">
        <v>2599</v>
      </c>
      <c r="V722" s="99" t="s">
        <v>2600</v>
      </c>
      <c r="W722" s="99" t="s">
        <v>4353</v>
      </c>
      <c r="X722" s="48">
        <v>3475000</v>
      </c>
      <c r="Y722" s="100"/>
      <c r="Z722" s="50"/>
      <c r="AA722" s="99"/>
      <c r="AB722" s="50"/>
      <c r="AC722" s="99"/>
      <c r="AD722" s="99" t="s">
        <v>2855</v>
      </c>
      <c r="AE722" s="99" t="s">
        <v>2855</v>
      </c>
      <c r="AF722" s="99" t="s">
        <v>4354</v>
      </c>
      <c r="AG722" s="101" t="s">
        <v>4223</v>
      </c>
      <c r="AH722" s="102" t="s">
        <v>415</v>
      </c>
      <c r="AI722" s="103"/>
      <c r="AJ722" s="99"/>
      <c r="AK722" s="99" t="s">
        <v>2855</v>
      </c>
      <c r="AL722" s="50"/>
      <c r="AM722" s="99" t="s">
        <v>4355</v>
      </c>
      <c r="AN722" s="50">
        <v>45083</v>
      </c>
      <c r="AO722" s="99" t="s">
        <v>4225</v>
      </c>
      <c r="AP722" s="99" t="s">
        <v>483</v>
      </c>
      <c r="AQ722" s="99" t="s">
        <v>132</v>
      </c>
      <c r="AR722" s="99" t="s">
        <v>1731</v>
      </c>
      <c r="AS722" s="99" t="s">
        <v>484</v>
      </c>
      <c r="AT722" s="99" t="s">
        <v>1732</v>
      </c>
      <c r="AU722" s="99" t="s">
        <v>144</v>
      </c>
      <c r="AV722" s="99" t="s">
        <v>35</v>
      </c>
      <c r="AW722" s="99" t="s">
        <v>65</v>
      </c>
      <c r="AX722" s="99" t="s">
        <v>66</v>
      </c>
      <c r="AY722" s="48">
        <v>344369</v>
      </c>
      <c r="AZ722" s="48">
        <v>0</v>
      </c>
      <c r="BA722" s="48">
        <v>0</v>
      </c>
      <c r="BB722" s="48">
        <v>62613</v>
      </c>
      <c r="BC722" s="48">
        <v>0</v>
      </c>
    </row>
    <row r="723" spans="1:55" x14ac:dyDescent="0.3">
      <c r="A723" s="99" t="s">
        <v>465</v>
      </c>
      <c r="B723" s="99" t="s">
        <v>466</v>
      </c>
      <c r="C723" s="99" t="s">
        <v>467</v>
      </c>
      <c r="D723" s="99" t="s">
        <v>468</v>
      </c>
      <c r="E723" s="99" t="s">
        <v>469</v>
      </c>
      <c r="F723" s="99" t="s">
        <v>470</v>
      </c>
      <c r="G723" s="99" t="s">
        <v>558</v>
      </c>
      <c r="H723" s="99" t="s">
        <v>57</v>
      </c>
      <c r="I723" s="99" t="s">
        <v>559</v>
      </c>
      <c r="J723" s="99" t="s">
        <v>58</v>
      </c>
      <c r="K723" s="99" t="s">
        <v>560</v>
      </c>
      <c r="L723" s="99" t="s">
        <v>59</v>
      </c>
      <c r="M723" s="99" t="s">
        <v>596</v>
      </c>
      <c r="N723" s="99" t="s">
        <v>126</v>
      </c>
      <c r="O723" s="99" t="s">
        <v>597</v>
      </c>
      <c r="P723" s="99" t="s">
        <v>127</v>
      </c>
      <c r="Q723" s="99" t="s">
        <v>947</v>
      </c>
      <c r="R723" s="99" t="s">
        <v>142</v>
      </c>
      <c r="S723" s="99" t="s">
        <v>318</v>
      </c>
      <c r="T723" s="99" t="s">
        <v>143</v>
      </c>
      <c r="U723" s="99" t="s">
        <v>2941</v>
      </c>
      <c r="V723" s="99" t="s">
        <v>2942</v>
      </c>
      <c r="W723" s="99" t="s">
        <v>4356</v>
      </c>
      <c r="X723" s="48">
        <v>3070000</v>
      </c>
      <c r="Y723" s="100"/>
      <c r="Z723" s="50"/>
      <c r="AA723" s="99"/>
      <c r="AB723" s="50"/>
      <c r="AC723" s="99"/>
      <c r="AD723" s="99" t="s">
        <v>2855</v>
      </c>
      <c r="AE723" s="99" t="s">
        <v>2855</v>
      </c>
      <c r="AF723" s="99" t="s">
        <v>4357</v>
      </c>
      <c r="AG723" s="101" t="s">
        <v>4172</v>
      </c>
      <c r="AH723" s="102" t="s">
        <v>415</v>
      </c>
      <c r="AI723" s="103"/>
      <c r="AJ723" s="99"/>
      <c r="AK723" s="99" t="s">
        <v>2855</v>
      </c>
      <c r="AL723" s="50"/>
      <c r="AM723" s="99" t="s">
        <v>4358</v>
      </c>
      <c r="AN723" s="50">
        <v>45089</v>
      </c>
      <c r="AO723" s="99" t="s">
        <v>4225</v>
      </c>
      <c r="AP723" s="99" t="s">
        <v>483</v>
      </c>
      <c r="AQ723" s="99" t="s">
        <v>132</v>
      </c>
      <c r="AR723" s="99" t="s">
        <v>1731</v>
      </c>
      <c r="AS723" s="99" t="s">
        <v>484</v>
      </c>
      <c r="AT723" s="99" t="s">
        <v>1732</v>
      </c>
      <c r="AU723" s="99" t="s">
        <v>144</v>
      </c>
      <c r="AV723" s="99" t="s">
        <v>35</v>
      </c>
      <c r="AW723" s="99" t="s">
        <v>65</v>
      </c>
      <c r="AX723" s="99" t="s">
        <v>66</v>
      </c>
      <c r="AY723" s="48">
        <v>304234</v>
      </c>
      <c r="AZ723" s="48">
        <v>0</v>
      </c>
      <c r="BA723" s="48">
        <v>0</v>
      </c>
      <c r="BB723" s="48">
        <v>55315</v>
      </c>
      <c r="BC723" s="48">
        <v>0</v>
      </c>
    </row>
    <row r="724" spans="1:55" x14ac:dyDescent="0.3">
      <c r="A724" s="99" t="s">
        <v>465</v>
      </c>
      <c r="B724" s="99" t="s">
        <v>466</v>
      </c>
      <c r="C724" s="99" t="s">
        <v>467</v>
      </c>
      <c r="D724" s="99" t="s">
        <v>468</v>
      </c>
      <c r="E724" s="99" t="s">
        <v>469</v>
      </c>
      <c r="F724" s="99" t="s">
        <v>470</v>
      </c>
      <c r="G724" s="99" t="s">
        <v>558</v>
      </c>
      <c r="H724" s="99" t="s">
        <v>57</v>
      </c>
      <c r="I724" s="99" t="s">
        <v>559</v>
      </c>
      <c r="J724" s="99" t="s">
        <v>58</v>
      </c>
      <c r="K724" s="99" t="s">
        <v>560</v>
      </c>
      <c r="L724" s="99" t="s">
        <v>59</v>
      </c>
      <c r="M724" s="99" t="s">
        <v>596</v>
      </c>
      <c r="N724" s="99" t="s">
        <v>126</v>
      </c>
      <c r="O724" s="99" t="s">
        <v>597</v>
      </c>
      <c r="P724" s="99" t="s">
        <v>127</v>
      </c>
      <c r="Q724" s="99" t="s">
        <v>947</v>
      </c>
      <c r="R724" s="99" t="s">
        <v>142</v>
      </c>
      <c r="S724" s="99" t="s">
        <v>318</v>
      </c>
      <c r="T724" s="99" t="s">
        <v>143</v>
      </c>
      <c r="U724" s="99" t="s">
        <v>2925</v>
      </c>
      <c r="V724" s="99" t="s">
        <v>2926</v>
      </c>
      <c r="W724" s="99" t="s">
        <v>4359</v>
      </c>
      <c r="X724" s="48">
        <v>2650000</v>
      </c>
      <c r="Y724" s="100"/>
      <c r="Z724" s="50"/>
      <c r="AA724" s="99"/>
      <c r="AB724" s="50"/>
      <c r="AC724" s="99"/>
      <c r="AD724" s="99" t="s">
        <v>2855</v>
      </c>
      <c r="AE724" s="99" t="s">
        <v>2855</v>
      </c>
      <c r="AF724" s="99" t="s">
        <v>4360</v>
      </c>
      <c r="AG724" s="101" t="s">
        <v>4207</v>
      </c>
      <c r="AH724" s="102" t="s">
        <v>415</v>
      </c>
      <c r="AI724" s="103"/>
      <c r="AJ724" s="99"/>
      <c r="AK724" s="99" t="s">
        <v>2855</v>
      </c>
      <c r="AL724" s="50"/>
      <c r="AM724" s="99" t="s">
        <v>4361</v>
      </c>
      <c r="AN724" s="50">
        <v>45093</v>
      </c>
      <c r="AO724" s="99" t="s">
        <v>4225</v>
      </c>
      <c r="AP724" s="99" t="s">
        <v>483</v>
      </c>
      <c r="AQ724" s="99" t="s">
        <v>132</v>
      </c>
      <c r="AR724" s="99" t="s">
        <v>1731</v>
      </c>
      <c r="AS724" s="99" t="s">
        <v>484</v>
      </c>
      <c r="AT724" s="99" t="s">
        <v>1732</v>
      </c>
      <c r="AU724" s="99" t="s">
        <v>144</v>
      </c>
      <c r="AV724" s="99" t="s">
        <v>35</v>
      </c>
      <c r="AW724" s="99" t="s">
        <v>65</v>
      </c>
      <c r="AX724" s="99" t="s">
        <v>66</v>
      </c>
      <c r="AY724" s="48">
        <v>262613</v>
      </c>
      <c r="AZ724" s="48">
        <v>0</v>
      </c>
      <c r="BA724" s="48">
        <v>0</v>
      </c>
      <c r="BB724" s="48">
        <v>47748</v>
      </c>
      <c r="BC724" s="48">
        <v>0</v>
      </c>
    </row>
    <row r="725" spans="1:55" x14ac:dyDescent="0.3">
      <c r="A725" s="99" t="s">
        <v>465</v>
      </c>
      <c r="B725" s="99" t="s">
        <v>466</v>
      </c>
      <c r="C725" s="99" t="s">
        <v>467</v>
      </c>
      <c r="D725" s="99" t="s">
        <v>468</v>
      </c>
      <c r="E725" s="99" t="s">
        <v>469</v>
      </c>
      <c r="F725" s="99" t="s">
        <v>470</v>
      </c>
      <c r="G725" s="99" t="s">
        <v>558</v>
      </c>
      <c r="H725" s="99" t="s">
        <v>57</v>
      </c>
      <c r="I725" s="99" t="s">
        <v>559</v>
      </c>
      <c r="J725" s="99" t="s">
        <v>58</v>
      </c>
      <c r="K725" s="99" t="s">
        <v>560</v>
      </c>
      <c r="L725" s="99" t="s">
        <v>59</v>
      </c>
      <c r="M725" s="99" t="s">
        <v>596</v>
      </c>
      <c r="N725" s="99" t="s">
        <v>126</v>
      </c>
      <c r="O725" s="99" t="s">
        <v>597</v>
      </c>
      <c r="P725" s="99" t="s">
        <v>127</v>
      </c>
      <c r="Q725" s="99" t="s">
        <v>947</v>
      </c>
      <c r="R725" s="99" t="s">
        <v>142</v>
      </c>
      <c r="S725" s="99" t="s">
        <v>318</v>
      </c>
      <c r="T725" s="99" t="s">
        <v>143</v>
      </c>
      <c r="U725" s="99" t="s">
        <v>2930</v>
      </c>
      <c r="V725" s="99" t="s">
        <v>2931</v>
      </c>
      <c r="W725" s="99" t="s">
        <v>4362</v>
      </c>
      <c r="X725" s="48">
        <v>4665000</v>
      </c>
      <c r="Y725" s="100"/>
      <c r="Z725" s="50"/>
      <c r="AA725" s="99"/>
      <c r="AB725" s="50"/>
      <c r="AC725" s="99"/>
      <c r="AD725" s="99" t="s">
        <v>2855</v>
      </c>
      <c r="AE725" s="99" t="s">
        <v>2855</v>
      </c>
      <c r="AF725" s="99" t="s">
        <v>4363</v>
      </c>
      <c r="AG725" s="101" t="s">
        <v>4364</v>
      </c>
      <c r="AH725" s="102" t="s">
        <v>415</v>
      </c>
      <c r="AI725" s="103"/>
      <c r="AJ725" s="99"/>
      <c r="AK725" s="99" t="s">
        <v>2855</v>
      </c>
      <c r="AL725" s="50"/>
      <c r="AM725" s="99" t="s">
        <v>4365</v>
      </c>
      <c r="AN725" s="50">
        <v>45100</v>
      </c>
      <c r="AO725" s="99" t="s">
        <v>4225</v>
      </c>
      <c r="AP725" s="99" t="s">
        <v>483</v>
      </c>
      <c r="AQ725" s="99" t="s">
        <v>132</v>
      </c>
      <c r="AR725" s="99" t="s">
        <v>1731</v>
      </c>
      <c r="AS725" s="99" t="s">
        <v>484</v>
      </c>
      <c r="AT725" s="99" t="s">
        <v>1732</v>
      </c>
      <c r="AU725" s="99" t="s">
        <v>144</v>
      </c>
      <c r="AV725" s="99" t="s">
        <v>35</v>
      </c>
      <c r="AW725" s="99" t="s">
        <v>65</v>
      </c>
      <c r="AX725" s="99" t="s">
        <v>66</v>
      </c>
      <c r="AY725" s="48">
        <v>462297</v>
      </c>
      <c r="AZ725" s="48">
        <v>0</v>
      </c>
      <c r="BA725" s="48">
        <v>0</v>
      </c>
      <c r="BB725" s="48">
        <v>84054</v>
      </c>
      <c r="BC725" s="48">
        <v>0</v>
      </c>
    </row>
    <row r="726" spans="1:55" x14ac:dyDescent="0.3">
      <c r="A726" s="99" t="s">
        <v>465</v>
      </c>
      <c r="B726" s="99" t="s">
        <v>466</v>
      </c>
      <c r="C726" s="99" t="s">
        <v>467</v>
      </c>
      <c r="D726" s="99" t="s">
        <v>468</v>
      </c>
      <c r="E726" s="99" t="s">
        <v>469</v>
      </c>
      <c r="F726" s="99" t="s">
        <v>470</v>
      </c>
      <c r="G726" s="99" t="s">
        <v>558</v>
      </c>
      <c r="H726" s="99" t="s">
        <v>57</v>
      </c>
      <c r="I726" s="99" t="s">
        <v>559</v>
      </c>
      <c r="J726" s="99" t="s">
        <v>58</v>
      </c>
      <c r="K726" s="99" t="s">
        <v>560</v>
      </c>
      <c r="L726" s="99" t="s">
        <v>59</v>
      </c>
      <c r="M726" s="99" t="s">
        <v>596</v>
      </c>
      <c r="N726" s="99" t="s">
        <v>126</v>
      </c>
      <c r="O726" s="99" t="s">
        <v>597</v>
      </c>
      <c r="P726" s="99" t="s">
        <v>127</v>
      </c>
      <c r="Q726" s="99" t="s">
        <v>947</v>
      </c>
      <c r="R726" s="99" t="s">
        <v>142</v>
      </c>
      <c r="S726" s="99" t="s">
        <v>318</v>
      </c>
      <c r="T726" s="99" t="s">
        <v>143</v>
      </c>
      <c r="U726" s="99" t="s">
        <v>151</v>
      </c>
      <c r="V726" s="99" t="s">
        <v>1733</v>
      </c>
      <c r="W726" s="99" t="s">
        <v>4366</v>
      </c>
      <c r="X726" s="48">
        <v>1028590</v>
      </c>
      <c r="Y726" s="100"/>
      <c r="Z726" s="50"/>
      <c r="AA726" s="99"/>
      <c r="AB726" s="50"/>
      <c r="AC726" s="99"/>
      <c r="AD726" s="99" t="s">
        <v>2855</v>
      </c>
      <c r="AE726" s="99" t="s">
        <v>2855</v>
      </c>
      <c r="AF726" s="99" t="s">
        <v>4367</v>
      </c>
      <c r="AG726" s="101" t="s">
        <v>4368</v>
      </c>
      <c r="AH726" s="102" t="s">
        <v>415</v>
      </c>
      <c r="AI726" s="103"/>
      <c r="AJ726" s="99"/>
      <c r="AK726" s="99" t="s">
        <v>2855</v>
      </c>
      <c r="AL726" s="50"/>
      <c r="AM726" s="99" t="s">
        <v>4369</v>
      </c>
      <c r="AN726" s="50">
        <v>45117</v>
      </c>
      <c r="AO726" s="99" t="s">
        <v>4225</v>
      </c>
      <c r="AP726" s="99" t="s">
        <v>483</v>
      </c>
      <c r="AQ726" s="99" t="s">
        <v>132</v>
      </c>
      <c r="AR726" s="99" t="s">
        <v>1731</v>
      </c>
      <c r="AS726" s="99" t="s">
        <v>484</v>
      </c>
      <c r="AT726" s="99" t="s">
        <v>1732</v>
      </c>
      <c r="AU726" s="99" t="s">
        <v>144</v>
      </c>
      <c r="AV726" s="99" t="s">
        <v>35</v>
      </c>
      <c r="AW726" s="99" t="s">
        <v>65</v>
      </c>
      <c r="AX726" s="99" t="s">
        <v>66</v>
      </c>
      <c r="AY726" s="48">
        <v>0</v>
      </c>
      <c r="AZ726" s="48">
        <v>0</v>
      </c>
      <c r="BA726" s="48">
        <v>0</v>
      </c>
      <c r="BB726" s="48">
        <v>5972</v>
      </c>
      <c r="BC726" s="48">
        <v>0</v>
      </c>
    </row>
    <row r="727" spans="1:55" x14ac:dyDescent="0.3">
      <c r="A727" s="99" t="s">
        <v>465</v>
      </c>
      <c r="B727" s="99" t="s">
        <v>466</v>
      </c>
      <c r="C727" s="99" t="s">
        <v>467</v>
      </c>
      <c r="D727" s="99" t="s">
        <v>468</v>
      </c>
      <c r="E727" s="99" t="s">
        <v>469</v>
      </c>
      <c r="F727" s="99" t="s">
        <v>470</v>
      </c>
      <c r="G727" s="99" t="s">
        <v>558</v>
      </c>
      <c r="H727" s="99" t="s">
        <v>57</v>
      </c>
      <c r="I727" s="99" t="s">
        <v>559</v>
      </c>
      <c r="J727" s="99" t="s">
        <v>58</v>
      </c>
      <c r="K727" s="99" t="s">
        <v>560</v>
      </c>
      <c r="L727" s="99" t="s">
        <v>59</v>
      </c>
      <c r="M727" s="99" t="s">
        <v>596</v>
      </c>
      <c r="N727" s="99" t="s">
        <v>126</v>
      </c>
      <c r="O727" s="99" t="s">
        <v>597</v>
      </c>
      <c r="P727" s="99" t="s">
        <v>127</v>
      </c>
      <c r="Q727" s="99" t="s">
        <v>947</v>
      </c>
      <c r="R727" s="99" t="s">
        <v>142</v>
      </c>
      <c r="S727" s="99" t="s">
        <v>319</v>
      </c>
      <c r="T727" s="99" t="s">
        <v>260</v>
      </c>
      <c r="U727" s="99" t="s">
        <v>2616</v>
      </c>
      <c r="V727" s="99" t="s">
        <v>2617</v>
      </c>
      <c r="W727" s="99" t="s">
        <v>4370</v>
      </c>
      <c r="X727" s="48">
        <v>2940000</v>
      </c>
      <c r="Y727" s="100"/>
      <c r="Z727" s="50"/>
      <c r="AA727" s="99"/>
      <c r="AB727" s="50"/>
      <c r="AC727" s="99"/>
      <c r="AD727" s="99" t="s">
        <v>2855</v>
      </c>
      <c r="AE727" s="99" t="s">
        <v>2855</v>
      </c>
      <c r="AF727" s="99" t="s">
        <v>4371</v>
      </c>
      <c r="AG727" s="101" t="s">
        <v>4112</v>
      </c>
      <c r="AH727" s="102" t="s">
        <v>415</v>
      </c>
      <c r="AI727" s="103"/>
      <c r="AJ727" s="99"/>
      <c r="AK727" s="99" t="s">
        <v>2855</v>
      </c>
      <c r="AL727" s="50"/>
      <c r="AM727" s="99" t="s">
        <v>4372</v>
      </c>
      <c r="AN727" s="50">
        <v>45103</v>
      </c>
      <c r="AO727" s="99" t="s">
        <v>4225</v>
      </c>
      <c r="AP727" s="99" t="s">
        <v>483</v>
      </c>
      <c r="AQ727" s="99" t="s">
        <v>132</v>
      </c>
      <c r="AR727" s="99" t="s">
        <v>1731</v>
      </c>
      <c r="AS727" s="99" t="s">
        <v>484</v>
      </c>
      <c r="AT727" s="99" t="s">
        <v>1732</v>
      </c>
      <c r="AU727" s="99" t="s">
        <v>261</v>
      </c>
      <c r="AV727" s="99" t="s">
        <v>35</v>
      </c>
      <c r="AW727" s="99" t="s">
        <v>65</v>
      </c>
      <c r="AX727" s="99" t="s">
        <v>66</v>
      </c>
      <c r="AY727" s="48">
        <v>291351</v>
      </c>
      <c r="AZ727" s="48">
        <v>0</v>
      </c>
      <c r="BA727" s="48">
        <v>0</v>
      </c>
      <c r="BB727" s="48">
        <v>52973</v>
      </c>
      <c r="BC727" s="48">
        <v>0</v>
      </c>
    </row>
    <row r="728" spans="1:55" x14ac:dyDescent="0.3">
      <c r="A728" s="99" t="s">
        <v>465</v>
      </c>
      <c r="B728" s="99" t="s">
        <v>466</v>
      </c>
      <c r="C728" s="99" t="s">
        <v>467</v>
      </c>
      <c r="D728" s="99" t="s">
        <v>468</v>
      </c>
      <c r="E728" s="99" t="s">
        <v>469</v>
      </c>
      <c r="F728" s="99" t="s">
        <v>470</v>
      </c>
      <c r="G728" s="99" t="s">
        <v>558</v>
      </c>
      <c r="H728" s="99" t="s">
        <v>57</v>
      </c>
      <c r="I728" s="99" t="s">
        <v>559</v>
      </c>
      <c r="J728" s="99" t="s">
        <v>58</v>
      </c>
      <c r="K728" s="99" t="s">
        <v>560</v>
      </c>
      <c r="L728" s="99" t="s">
        <v>59</v>
      </c>
      <c r="M728" s="99" t="s">
        <v>596</v>
      </c>
      <c r="N728" s="99" t="s">
        <v>126</v>
      </c>
      <c r="O728" s="99" t="s">
        <v>597</v>
      </c>
      <c r="P728" s="99" t="s">
        <v>127</v>
      </c>
      <c r="Q728" s="99" t="s">
        <v>948</v>
      </c>
      <c r="R728" s="99" t="s">
        <v>147</v>
      </c>
      <c r="S728" s="99" t="s">
        <v>320</v>
      </c>
      <c r="T728" s="99" t="s">
        <v>148</v>
      </c>
      <c r="U728" s="99" t="s">
        <v>2624</v>
      </c>
      <c r="V728" s="99" t="s">
        <v>2625</v>
      </c>
      <c r="W728" s="99" t="s">
        <v>4373</v>
      </c>
      <c r="X728" s="48">
        <v>2920000</v>
      </c>
      <c r="Y728" s="100"/>
      <c r="Z728" s="50"/>
      <c r="AA728" s="99"/>
      <c r="AB728" s="50"/>
      <c r="AC728" s="99"/>
      <c r="AD728" s="99" t="s">
        <v>2855</v>
      </c>
      <c r="AE728" s="99" t="s">
        <v>2855</v>
      </c>
      <c r="AF728" s="99" t="s">
        <v>4374</v>
      </c>
      <c r="AG728" s="101" t="s">
        <v>4144</v>
      </c>
      <c r="AH728" s="102" t="s">
        <v>415</v>
      </c>
      <c r="AI728" s="103"/>
      <c r="AJ728" s="99"/>
      <c r="AK728" s="99" t="s">
        <v>2855</v>
      </c>
      <c r="AL728" s="50"/>
      <c r="AM728" s="99" t="s">
        <v>4375</v>
      </c>
      <c r="AN728" s="50">
        <v>45082</v>
      </c>
      <c r="AO728" s="99" t="s">
        <v>4225</v>
      </c>
      <c r="AP728" s="99" t="s">
        <v>483</v>
      </c>
      <c r="AQ728" s="99" t="s">
        <v>132</v>
      </c>
      <c r="AR728" s="99" t="s">
        <v>2629</v>
      </c>
      <c r="AS728" s="99" t="s">
        <v>484</v>
      </c>
      <c r="AT728" s="99" t="s">
        <v>2630</v>
      </c>
      <c r="AU728" s="99" t="s">
        <v>149</v>
      </c>
      <c r="AV728" s="99" t="s">
        <v>35</v>
      </c>
      <c r="AW728" s="99" t="s">
        <v>65</v>
      </c>
      <c r="AX728" s="99" t="s">
        <v>66</v>
      </c>
      <c r="AY728" s="48">
        <v>0</v>
      </c>
      <c r="AZ728" s="48">
        <v>518400</v>
      </c>
      <c r="BA728" s="48">
        <v>0</v>
      </c>
      <c r="BB728" s="48">
        <v>0</v>
      </c>
      <c r="BC728" s="48">
        <v>0</v>
      </c>
    </row>
    <row r="729" spans="1:55" x14ac:dyDescent="0.3">
      <c r="A729" s="99" t="s">
        <v>465</v>
      </c>
      <c r="B729" s="99" t="s">
        <v>466</v>
      </c>
      <c r="C729" s="99" t="s">
        <v>467</v>
      </c>
      <c r="D729" s="99" t="s">
        <v>468</v>
      </c>
      <c r="E729" s="99" t="s">
        <v>469</v>
      </c>
      <c r="F729" s="99" t="s">
        <v>470</v>
      </c>
      <c r="G729" s="99" t="s">
        <v>558</v>
      </c>
      <c r="H729" s="99" t="s">
        <v>57</v>
      </c>
      <c r="I729" s="99" t="s">
        <v>559</v>
      </c>
      <c r="J729" s="99" t="s">
        <v>58</v>
      </c>
      <c r="K729" s="99" t="s">
        <v>560</v>
      </c>
      <c r="L729" s="99" t="s">
        <v>59</v>
      </c>
      <c r="M729" s="99" t="s">
        <v>596</v>
      </c>
      <c r="N729" s="99" t="s">
        <v>126</v>
      </c>
      <c r="O729" s="99" t="s">
        <v>597</v>
      </c>
      <c r="P729" s="99" t="s">
        <v>127</v>
      </c>
      <c r="Q729" s="99" t="s">
        <v>948</v>
      </c>
      <c r="R729" s="99" t="s">
        <v>147</v>
      </c>
      <c r="S729" s="99" t="s">
        <v>320</v>
      </c>
      <c r="T729" s="99" t="s">
        <v>148</v>
      </c>
      <c r="U729" s="99" t="s">
        <v>2631</v>
      </c>
      <c r="V729" s="99" t="s">
        <v>2632</v>
      </c>
      <c r="W729" s="99" t="s">
        <v>4373</v>
      </c>
      <c r="X729" s="48">
        <v>324000</v>
      </c>
      <c r="Y729" s="100"/>
      <c r="Z729" s="50"/>
      <c r="AA729" s="99"/>
      <c r="AB729" s="50"/>
      <c r="AC729" s="99"/>
      <c r="AD729" s="99" t="s">
        <v>2855</v>
      </c>
      <c r="AE729" s="99" t="s">
        <v>2855</v>
      </c>
      <c r="AF729" s="99" t="s">
        <v>4374</v>
      </c>
      <c r="AG729" s="101" t="s">
        <v>4144</v>
      </c>
      <c r="AH729" s="102" t="s">
        <v>415</v>
      </c>
      <c r="AI729" s="103"/>
      <c r="AJ729" s="99"/>
      <c r="AK729" s="99" t="s">
        <v>2855</v>
      </c>
      <c r="AL729" s="50"/>
      <c r="AM729" s="99" t="s">
        <v>4375</v>
      </c>
      <c r="AN729" s="50">
        <v>45082</v>
      </c>
      <c r="AO729" s="99" t="s">
        <v>4225</v>
      </c>
      <c r="AP729" s="99" t="s">
        <v>483</v>
      </c>
      <c r="AQ729" s="99" t="s">
        <v>132</v>
      </c>
      <c r="AR729" s="99" t="s">
        <v>2629</v>
      </c>
      <c r="AS729" s="99" t="s">
        <v>484</v>
      </c>
      <c r="AT729" s="99" t="s">
        <v>2630</v>
      </c>
      <c r="AU729" s="99" t="s">
        <v>149</v>
      </c>
      <c r="AV729" s="99" t="s">
        <v>35</v>
      </c>
      <c r="AW729" s="99" t="s">
        <v>65</v>
      </c>
      <c r="AX729" s="99" t="s">
        <v>66</v>
      </c>
      <c r="AY729" s="48">
        <v>0</v>
      </c>
      <c r="AZ729" s="48">
        <v>518400</v>
      </c>
      <c r="BA729" s="48">
        <v>0</v>
      </c>
      <c r="BB729" s="48">
        <v>0</v>
      </c>
      <c r="BC729" s="48">
        <v>0</v>
      </c>
    </row>
    <row r="730" spans="1:55" x14ac:dyDescent="0.3">
      <c r="A730" s="99" t="s">
        <v>465</v>
      </c>
      <c r="B730" s="99" t="s">
        <v>466</v>
      </c>
      <c r="C730" s="99" t="s">
        <v>467</v>
      </c>
      <c r="D730" s="99" t="s">
        <v>468</v>
      </c>
      <c r="E730" s="99" t="s">
        <v>469</v>
      </c>
      <c r="F730" s="99" t="s">
        <v>470</v>
      </c>
      <c r="G730" s="99" t="s">
        <v>558</v>
      </c>
      <c r="H730" s="99" t="s">
        <v>57</v>
      </c>
      <c r="I730" s="99" t="s">
        <v>559</v>
      </c>
      <c r="J730" s="99" t="s">
        <v>58</v>
      </c>
      <c r="K730" s="99" t="s">
        <v>560</v>
      </c>
      <c r="L730" s="99" t="s">
        <v>59</v>
      </c>
      <c r="M730" s="99" t="s">
        <v>596</v>
      </c>
      <c r="N730" s="99" t="s">
        <v>126</v>
      </c>
      <c r="O730" s="99" t="s">
        <v>597</v>
      </c>
      <c r="P730" s="99" t="s">
        <v>127</v>
      </c>
      <c r="Q730" s="99" t="s">
        <v>948</v>
      </c>
      <c r="R730" s="99" t="s">
        <v>147</v>
      </c>
      <c r="S730" s="99" t="s">
        <v>320</v>
      </c>
      <c r="T730" s="99" t="s">
        <v>148</v>
      </c>
      <c r="U730" s="99" t="s">
        <v>2633</v>
      </c>
      <c r="V730" s="99" t="s">
        <v>2634</v>
      </c>
      <c r="W730" s="99" t="s">
        <v>4373</v>
      </c>
      <c r="X730" s="48">
        <v>324000</v>
      </c>
      <c r="Y730" s="100"/>
      <c r="Z730" s="50"/>
      <c r="AA730" s="99"/>
      <c r="AB730" s="50"/>
      <c r="AC730" s="99"/>
      <c r="AD730" s="99" t="s">
        <v>2855</v>
      </c>
      <c r="AE730" s="99" t="s">
        <v>2855</v>
      </c>
      <c r="AF730" s="99" t="s">
        <v>4374</v>
      </c>
      <c r="AG730" s="101" t="s">
        <v>4144</v>
      </c>
      <c r="AH730" s="102" t="s">
        <v>415</v>
      </c>
      <c r="AI730" s="103"/>
      <c r="AJ730" s="99"/>
      <c r="AK730" s="99" t="s">
        <v>2855</v>
      </c>
      <c r="AL730" s="50"/>
      <c r="AM730" s="99" t="s">
        <v>4375</v>
      </c>
      <c r="AN730" s="50">
        <v>45082</v>
      </c>
      <c r="AO730" s="99" t="s">
        <v>4225</v>
      </c>
      <c r="AP730" s="99" t="s">
        <v>483</v>
      </c>
      <c r="AQ730" s="99" t="s">
        <v>132</v>
      </c>
      <c r="AR730" s="99" t="s">
        <v>2629</v>
      </c>
      <c r="AS730" s="99" t="s">
        <v>484</v>
      </c>
      <c r="AT730" s="99" t="s">
        <v>2630</v>
      </c>
      <c r="AU730" s="99" t="s">
        <v>149</v>
      </c>
      <c r="AV730" s="99" t="s">
        <v>35</v>
      </c>
      <c r="AW730" s="99" t="s">
        <v>65</v>
      </c>
      <c r="AX730" s="99" t="s">
        <v>66</v>
      </c>
      <c r="AY730" s="48">
        <v>0</v>
      </c>
      <c r="AZ730" s="48">
        <v>518400</v>
      </c>
      <c r="BA730" s="48">
        <v>0</v>
      </c>
      <c r="BB730" s="48">
        <v>0</v>
      </c>
      <c r="BC730" s="48">
        <v>0</v>
      </c>
    </row>
    <row r="731" spans="1:55" x14ac:dyDescent="0.3">
      <c r="A731" s="99" t="s">
        <v>465</v>
      </c>
      <c r="B731" s="99" t="s">
        <v>466</v>
      </c>
      <c r="C731" s="99" t="s">
        <v>467</v>
      </c>
      <c r="D731" s="99" t="s">
        <v>468</v>
      </c>
      <c r="E731" s="99" t="s">
        <v>469</v>
      </c>
      <c r="F731" s="99" t="s">
        <v>470</v>
      </c>
      <c r="G731" s="99" t="s">
        <v>558</v>
      </c>
      <c r="H731" s="99" t="s">
        <v>57</v>
      </c>
      <c r="I731" s="99" t="s">
        <v>559</v>
      </c>
      <c r="J731" s="99" t="s">
        <v>58</v>
      </c>
      <c r="K731" s="99" t="s">
        <v>560</v>
      </c>
      <c r="L731" s="99" t="s">
        <v>59</v>
      </c>
      <c r="M731" s="99" t="s">
        <v>596</v>
      </c>
      <c r="N731" s="99" t="s">
        <v>126</v>
      </c>
      <c r="O731" s="99" t="s">
        <v>597</v>
      </c>
      <c r="P731" s="99" t="s">
        <v>127</v>
      </c>
      <c r="Q731" s="99" t="s">
        <v>948</v>
      </c>
      <c r="R731" s="99" t="s">
        <v>147</v>
      </c>
      <c r="S731" s="99" t="s">
        <v>320</v>
      </c>
      <c r="T731" s="99" t="s">
        <v>148</v>
      </c>
      <c r="U731" s="99" t="s">
        <v>2635</v>
      </c>
      <c r="V731" s="99" t="s">
        <v>2636</v>
      </c>
      <c r="W731" s="99" t="s">
        <v>4373</v>
      </c>
      <c r="X731" s="48">
        <v>680000</v>
      </c>
      <c r="Y731" s="100"/>
      <c r="Z731" s="50"/>
      <c r="AA731" s="99"/>
      <c r="AB731" s="50"/>
      <c r="AC731" s="99"/>
      <c r="AD731" s="99" t="s">
        <v>2855</v>
      </c>
      <c r="AE731" s="99" t="s">
        <v>2855</v>
      </c>
      <c r="AF731" s="99" t="s">
        <v>4374</v>
      </c>
      <c r="AG731" s="101" t="s">
        <v>4144</v>
      </c>
      <c r="AH731" s="102" t="s">
        <v>415</v>
      </c>
      <c r="AI731" s="103"/>
      <c r="AJ731" s="99"/>
      <c r="AK731" s="99" t="s">
        <v>2855</v>
      </c>
      <c r="AL731" s="50"/>
      <c r="AM731" s="99" t="s">
        <v>4375</v>
      </c>
      <c r="AN731" s="50">
        <v>45082</v>
      </c>
      <c r="AO731" s="99" t="s">
        <v>4225</v>
      </c>
      <c r="AP731" s="99" t="s">
        <v>483</v>
      </c>
      <c r="AQ731" s="99" t="s">
        <v>132</v>
      </c>
      <c r="AR731" s="99" t="s">
        <v>2629</v>
      </c>
      <c r="AS731" s="99" t="s">
        <v>484</v>
      </c>
      <c r="AT731" s="99" t="s">
        <v>2630</v>
      </c>
      <c r="AU731" s="99" t="s">
        <v>149</v>
      </c>
      <c r="AV731" s="99" t="s">
        <v>35</v>
      </c>
      <c r="AW731" s="99" t="s">
        <v>65</v>
      </c>
      <c r="AX731" s="99" t="s">
        <v>66</v>
      </c>
      <c r="AY731" s="48">
        <v>0</v>
      </c>
      <c r="AZ731" s="48">
        <v>518400</v>
      </c>
      <c r="BA731" s="48">
        <v>0</v>
      </c>
      <c r="BB731" s="48">
        <v>0</v>
      </c>
      <c r="BC731" s="48">
        <v>0</v>
      </c>
    </row>
    <row r="732" spans="1:55" x14ac:dyDescent="0.3">
      <c r="A732" s="99" t="s">
        <v>465</v>
      </c>
      <c r="B732" s="99" t="s">
        <v>466</v>
      </c>
      <c r="C732" s="99" t="s">
        <v>467</v>
      </c>
      <c r="D732" s="99" t="s">
        <v>468</v>
      </c>
      <c r="E732" s="99" t="s">
        <v>469</v>
      </c>
      <c r="F732" s="99" t="s">
        <v>470</v>
      </c>
      <c r="G732" s="99" t="s">
        <v>558</v>
      </c>
      <c r="H732" s="99" t="s">
        <v>57</v>
      </c>
      <c r="I732" s="99" t="s">
        <v>559</v>
      </c>
      <c r="J732" s="99" t="s">
        <v>58</v>
      </c>
      <c r="K732" s="99" t="s">
        <v>560</v>
      </c>
      <c r="L732" s="99" t="s">
        <v>59</v>
      </c>
      <c r="M732" s="99" t="s">
        <v>596</v>
      </c>
      <c r="N732" s="99" t="s">
        <v>126</v>
      </c>
      <c r="O732" s="99" t="s">
        <v>597</v>
      </c>
      <c r="P732" s="99" t="s">
        <v>127</v>
      </c>
      <c r="Q732" s="99" t="s">
        <v>948</v>
      </c>
      <c r="R732" s="99" t="s">
        <v>147</v>
      </c>
      <c r="S732" s="99" t="s">
        <v>320</v>
      </c>
      <c r="T732" s="99" t="s">
        <v>148</v>
      </c>
      <c r="U732" s="99" t="s">
        <v>2637</v>
      </c>
      <c r="V732" s="99" t="s">
        <v>2638</v>
      </c>
      <c r="W732" s="99" t="s">
        <v>4373</v>
      </c>
      <c r="X732" s="48">
        <v>200000</v>
      </c>
      <c r="Y732" s="100"/>
      <c r="Z732" s="50"/>
      <c r="AA732" s="99"/>
      <c r="AB732" s="50"/>
      <c r="AC732" s="99"/>
      <c r="AD732" s="99" t="s">
        <v>2855</v>
      </c>
      <c r="AE732" s="99" t="s">
        <v>2855</v>
      </c>
      <c r="AF732" s="99" t="s">
        <v>4374</v>
      </c>
      <c r="AG732" s="101" t="s">
        <v>4144</v>
      </c>
      <c r="AH732" s="102" t="s">
        <v>415</v>
      </c>
      <c r="AI732" s="103"/>
      <c r="AJ732" s="99"/>
      <c r="AK732" s="99" t="s">
        <v>2855</v>
      </c>
      <c r="AL732" s="50"/>
      <c r="AM732" s="99" t="s">
        <v>4375</v>
      </c>
      <c r="AN732" s="50">
        <v>45082</v>
      </c>
      <c r="AO732" s="99" t="s">
        <v>4225</v>
      </c>
      <c r="AP732" s="99" t="s">
        <v>483</v>
      </c>
      <c r="AQ732" s="99" t="s">
        <v>132</v>
      </c>
      <c r="AR732" s="99" t="s">
        <v>2629</v>
      </c>
      <c r="AS732" s="99" t="s">
        <v>484</v>
      </c>
      <c r="AT732" s="99" t="s">
        <v>2630</v>
      </c>
      <c r="AU732" s="99" t="s">
        <v>149</v>
      </c>
      <c r="AV732" s="99" t="s">
        <v>35</v>
      </c>
      <c r="AW732" s="99" t="s">
        <v>65</v>
      </c>
      <c r="AX732" s="99" t="s">
        <v>66</v>
      </c>
      <c r="AY732" s="48">
        <v>0</v>
      </c>
      <c r="AZ732" s="48">
        <v>518400</v>
      </c>
      <c r="BA732" s="48">
        <v>0</v>
      </c>
      <c r="BB732" s="48">
        <v>0</v>
      </c>
      <c r="BC732" s="48">
        <v>0</v>
      </c>
    </row>
    <row r="733" spans="1:55" x14ac:dyDescent="0.3">
      <c r="A733" s="99" t="s">
        <v>465</v>
      </c>
      <c r="B733" s="99" t="s">
        <v>466</v>
      </c>
      <c r="C733" s="99" t="s">
        <v>467</v>
      </c>
      <c r="D733" s="99" t="s">
        <v>468</v>
      </c>
      <c r="E733" s="99" t="s">
        <v>469</v>
      </c>
      <c r="F733" s="99" t="s">
        <v>470</v>
      </c>
      <c r="G733" s="99" t="s">
        <v>558</v>
      </c>
      <c r="H733" s="99" t="s">
        <v>57</v>
      </c>
      <c r="I733" s="99" t="s">
        <v>559</v>
      </c>
      <c r="J733" s="99" t="s">
        <v>58</v>
      </c>
      <c r="K733" s="99" t="s">
        <v>560</v>
      </c>
      <c r="L733" s="99" t="s">
        <v>59</v>
      </c>
      <c r="M733" s="99" t="s">
        <v>596</v>
      </c>
      <c r="N733" s="99" t="s">
        <v>126</v>
      </c>
      <c r="O733" s="99" t="s">
        <v>597</v>
      </c>
      <c r="P733" s="99" t="s">
        <v>127</v>
      </c>
      <c r="Q733" s="99" t="s">
        <v>948</v>
      </c>
      <c r="R733" s="99" t="s">
        <v>147</v>
      </c>
      <c r="S733" s="99" t="s">
        <v>320</v>
      </c>
      <c r="T733" s="99" t="s">
        <v>148</v>
      </c>
      <c r="U733" s="99" t="s">
        <v>2639</v>
      </c>
      <c r="V733" s="99" t="s">
        <v>2640</v>
      </c>
      <c r="W733" s="99" t="s">
        <v>4373</v>
      </c>
      <c r="X733" s="48">
        <v>80000</v>
      </c>
      <c r="Y733" s="100"/>
      <c r="Z733" s="50"/>
      <c r="AA733" s="99"/>
      <c r="AB733" s="50"/>
      <c r="AC733" s="99"/>
      <c r="AD733" s="99" t="s">
        <v>2855</v>
      </c>
      <c r="AE733" s="99" t="s">
        <v>2855</v>
      </c>
      <c r="AF733" s="99" t="s">
        <v>4374</v>
      </c>
      <c r="AG733" s="101" t="s">
        <v>4144</v>
      </c>
      <c r="AH733" s="102" t="s">
        <v>415</v>
      </c>
      <c r="AI733" s="103"/>
      <c r="AJ733" s="99"/>
      <c r="AK733" s="99" t="s">
        <v>2855</v>
      </c>
      <c r="AL733" s="50"/>
      <c r="AM733" s="99" t="s">
        <v>4375</v>
      </c>
      <c r="AN733" s="50">
        <v>45082</v>
      </c>
      <c r="AO733" s="99" t="s">
        <v>4225</v>
      </c>
      <c r="AP733" s="99" t="s">
        <v>483</v>
      </c>
      <c r="AQ733" s="99" t="s">
        <v>132</v>
      </c>
      <c r="AR733" s="99" t="s">
        <v>2629</v>
      </c>
      <c r="AS733" s="99" t="s">
        <v>484</v>
      </c>
      <c r="AT733" s="99" t="s">
        <v>2630</v>
      </c>
      <c r="AU733" s="99" t="s">
        <v>149</v>
      </c>
      <c r="AV733" s="99" t="s">
        <v>35</v>
      </c>
      <c r="AW733" s="99" t="s">
        <v>65</v>
      </c>
      <c r="AX733" s="99" t="s">
        <v>66</v>
      </c>
      <c r="AY733" s="48">
        <v>0</v>
      </c>
      <c r="AZ733" s="48">
        <v>518400</v>
      </c>
      <c r="BA733" s="48">
        <v>0</v>
      </c>
      <c r="BB733" s="48">
        <v>0</v>
      </c>
      <c r="BC733" s="48">
        <v>0</v>
      </c>
    </row>
    <row r="734" spans="1:55" x14ac:dyDescent="0.3">
      <c r="A734" s="99" t="s">
        <v>465</v>
      </c>
      <c r="B734" s="99" t="s">
        <v>466</v>
      </c>
      <c r="C734" s="99" t="s">
        <v>467</v>
      </c>
      <c r="D734" s="99" t="s">
        <v>468</v>
      </c>
      <c r="E734" s="99" t="s">
        <v>469</v>
      </c>
      <c r="F734" s="99" t="s">
        <v>470</v>
      </c>
      <c r="G734" s="99" t="s">
        <v>558</v>
      </c>
      <c r="H734" s="99" t="s">
        <v>57</v>
      </c>
      <c r="I734" s="99" t="s">
        <v>559</v>
      </c>
      <c r="J734" s="99" t="s">
        <v>58</v>
      </c>
      <c r="K734" s="99" t="s">
        <v>560</v>
      </c>
      <c r="L734" s="99" t="s">
        <v>59</v>
      </c>
      <c r="M734" s="99" t="s">
        <v>596</v>
      </c>
      <c r="N734" s="99" t="s">
        <v>126</v>
      </c>
      <c r="O734" s="99" t="s">
        <v>597</v>
      </c>
      <c r="P734" s="99" t="s">
        <v>127</v>
      </c>
      <c r="Q734" s="99" t="s">
        <v>948</v>
      </c>
      <c r="R734" s="99" t="s">
        <v>147</v>
      </c>
      <c r="S734" s="99" t="s">
        <v>320</v>
      </c>
      <c r="T734" s="99" t="s">
        <v>148</v>
      </c>
      <c r="U734" s="99" t="s">
        <v>2641</v>
      </c>
      <c r="V734" s="99" t="s">
        <v>2642</v>
      </c>
      <c r="W734" s="99" t="s">
        <v>4373</v>
      </c>
      <c r="X734" s="48">
        <v>200000</v>
      </c>
      <c r="Y734" s="100"/>
      <c r="Z734" s="50"/>
      <c r="AA734" s="99"/>
      <c r="AB734" s="50"/>
      <c r="AC734" s="99"/>
      <c r="AD734" s="99" t="s">
        <v>2855</v>
      </c>
      <c r="AE734" s="99" t="s">
        <v>2855</v>
      </c>
      <c r="AF734" s="99" t="s">
        <v>4374</v>
      </c>
      <c r="AG734" s="101" t="s">
        <v>4144</v>
      </c>
      <c r="AH734" s="102" t="s">
        <v>415</v>
      </c>
      <c r="AI734" s="103"/>
      <c r="AJ734" s="99"/>
      <c r="AK734" s="99" t="s">
        <v>2855</v>
      </c>
      <c r="AL734" s="50"/>
      <c r="AM734" s="99" t="s">
        <v>4375</v>
      </c>
      <c r="AN734" s="50">
        <v>45082</v>
      </c>
      <c r="AO734" s="99" t="s">
        <v>4225</v>
      </c>
      <c r="AP734" s="99" t="s">
        <v>483</v>
      </c>
      <c r="AQ734" s="99" t="s">
        <v>132</v>
      </c>
      <c r="AR734" s="99" t="s">
        <v>2629</v>
      </c>
      <c r="AS734" s="99" t="s">
        <v>484</v>
      </c>
      <c r="AT734" s="99" t="s">
        <v>2630</v>
      </c>
      <c r="AU734" s="99" t="s">
        <v>149</v>
      </c>
      <c r="AV734" s="99" t="s">
        <v>35</v>
      </c>
      <c r="AW734" s="99" t="s">
        <v>65</v>
      </c>
      <c r="AX734" s="99" t="s">
        <v>66</v>
      </c>
      <c r="AY734" s="48">
        <v>0</v>
      </c>
      <c r="AZ734" s="48">
        <v>518400</v>
      </c>
      <c r="BA734" s="48">
        <v>0</v>
      </c>
      <c r="BB734" s="48">
        <v>0</v>
      </c>
      <c r="BC734" s="48">
        <v>0</v>
      </c>
    </row>
    <row r="735" spans="1:55" x14ac:dyDescent="0.3">
      <c r="A735" s="99" t="s">
        <v>465</v>
      </c>
      <c r="B735" s="99" t="s">
        <v>466</v>
      </c>
      <c r="C735" s="99" t="s">
        <v>467</v>
      </c>
      <c r="D735" s="99" t="s">
        <v>468</v>
      </c>
      <c r="E735" s="99" t="s">
        <v>469</v>
      </c>
      <c r="F735" s="99" t="s">
        <v>470</v>
      </c>
      <c r="G735" s="99" t="s">
        <v>558</v>
      </c>
      <c r="H735" s="99" t="s">
        <v>57</v>
      </c>
      <c r="I735" s="99" t="s">
        <v>559</v>
      </c>
      <c r="J735" s="99" t="s">
        <v>58</v>
      </c>
      <c r="K735" s="99" t="s">
        <v>560</v>
      </c>
      <c r="L735" s="99" t="s">
        <v>59</v>
      </c>
      <c r="M735" s="99" t="s">
        <v>596</v>
      </c>
      <c r="N735" s="99" t="s">
        <v>126</v>
      </c>
      <c r="O735" s="99" t="s">
        <v>597</v>
      </c>
      <c r="P735" s="99" t="s">
        <v>127</v>
      </c>
      <c r="Q735" s="99" t="s">
        <v>948</v>
      </c>
      <c r="R735" s="99" t="s">
        <v>147</v>
      </c>
      <c r="S735" s="99" t="s">
        <v>320</v>
      </c>
      <c r="T735" s="99" t="s">
        <v>148</v>
      </c>
      <c r="U735" s="99" t="s">
        <v>2624</v>
      </c>
      <c r="V735" s="99" t="s">
        <v>2625</v>
      </c>
      <c r="W735" s="99" t="s">
        <v>4376</v>
      </c>
      <c r="X735" s="48">
        <v>1168000</v>
      </c>
      <c r="Y735" s="100"/>
      <c r="Z735" s="50"/>
      <c r="AA735" s="99"/>
      <c r="AB735" s="50"/>
      <c r="AC735" s="99"/>
      <c r="AD735" s="99" t="s">
        <v>2855</v>
      </c>
      <c r="AE735" s="99" t="s">
        <v>2855</v>
      </c>
      <c r="AF735" s="99" t="s">
        <v>4377</v>
      </c>
      <c r="AG735" s="101" t="s">
        <v>4311</v>
      </c>
      <c r="AH735" s="102" t="s">
        <v>415</v>
      </c>
      <c r="AI735" s="103"/>
      <c r="AJ735" s="99"/>
      <c r="AK735" s="99" t="s">
        <v>2855</v>
      </c>
      <c r="AL735" s="50"/>
      <c r="AM735" s="99" t="s">
        <v>4378</v>
      </c>
      <c r="AN735" s="50">
        <v>45110</v>
      </c>
      <c r="AO735" s="99" t="s">
        <v>4225</v>
      </c>
      <c r="AP735" s="99" t="s">
        <v>483</v>
      </c>
      <c r="AQ735" s="99" t="s">
        <v>132</v>
      </c>
      <c r="AR735" s="99" t="s">
        <v>2629</v>
      </c>
      <c r="AS735" s="99" t="s">
        <v>484</v>
      </c>
      <c r="AT735" s="99" t="s">
        <v>2630</v>
      </c>
      <c r="AU735" s="99" t="s">
        <v>149</v>
      </c>
      <c r="AV735" s="99" t="s">
        <v>35</v>
      </c>
      <c r="AW735" s="99" t="s">
        <v>65</v>
      </c>
      <c r="AX735" s="99" t="s">
        <v>66</v>
      </c>
      <c r="AY735" s="48">
        <v>0</v>
      </c>
      <c r="AZ735" s="48">
        <v>0</v>
      </c>
      <c r="BA735" s="48">
        <v>0</v>
      </c>
      <c r="BB735" s="48">
        <v>0</v>
      </c>
      <c r="BC735" s="48">
        <v>0</v>
      </c>
    </row>
    <row r="736" spans="1:55" x14ac:dyDescent="0.3">
      <c r="A736" s="99" t="s">
        <v>465</v>
      </c>
      <c r="B736" s="99" t="s">
        <v>466</v>
      </c>
      <c r="C736" s="99" t="s">
        <v>467</v>
      </c>
      <c r="D736" s="99" t="s">
        <v>468</v>
      </c>
      <c r="E736" s="99" t="s">
        <v>469</v>
      </c>
      <c r="F736" s="99" t="s">
        <v>470</v>
      </c>
      <c r="G736" s="99" t="s">
        <v>558</v>
      </c>
      <c r="H736" s="99" t="s">
        <v>57</v>
      </c>
      <c r="I736" s="99" t="s">
        <v>559</v>
      </c>
      <c r="J736" s="99" t="s">
        <v>58</v>
      </c>
      <c r="K736" s="99" t="s">
        <v>560</v>
      </c>
      <c r="L736" s="99" t="s">
        <v>59</v>
      </c>
      <c r="M736" s="99" t="s">
        <v>596</v>
      </c>
      <c r="N736" s="99" t="s">
        <v>126</v>
      </c>
      <c r="O736" s="99" t="s">
        <v>597</v>
      </c>
      <c r="P736" s="99" t="s">
        <v>127</v>
      </c>
      <c r="Q736" s="99" t="s">
        <v>948</v>
      </c>
      <c r="R736" s="99" t="s">
        <v>147</v>
      </c>
      <c r="S736" s="99" t="s">
        <v>320</v>
      </c>
      <c r="T736" s="99" t="s">
        <v>148</v>
      </c>
      <c r="U736" s="99" t="s">
        <v>2631</v>
      </c>
      <c r="V736" s="99" t="s">
        <v>2632</v>
      </c>
      <c r="W736" s="99" t="s">
        <v>4376</v>
      </c>
      <c r="X736" s="48">
        <v>324000</v>
      </c>
      <c r="Y736" s="100"/>
      <c r="Z736" s="50"/>
      <c r="AA736" s="99"/>
      <c r="AB736" s="50"/>
      <c r="AC736" s="99"/>
      <c r="AD736" s="99" t="s">
        <v>2855</v>
      </c>
      <c r="AE736" s="99" t="s">
        <v>2855</v>
      </c>
      <c r="AF736" s="99" t="s">
        <v>4377</v>
      </c>
      <c r="AG736" s="101" t="s">
        <v>4311</v>
      </c>
      <c r="AH736" s="102" t="s">
        <v>415</v>
      </c>
      <c r="AI736" s="103"/>
      <c r="AJ736" s="99"/>
      <c r="AK736" s="99" t="s">
        <v>2855</v>
      </c>
      <c r="AL736" s="50"/>
      <c r="AM736" s="99" t="s">
        <v>4378</v>
      </c>
      <c r="AN736" s="50">
        <v>45110</v>
      </c>
      <c r="AO736" s="99" t="s">
        <v>4225</v>
      </c>
      <c r="AP736" s="99" t="s">
        <v>483</v>
      </c>
      <c r="AQ736" s="99" t="s">
        <v>132</v>
      </c>
      <c r="AR736" s="99" t="s">
        <v>2629</v>
      </c>
      <c r="AS736" s="99" t="s">
        <v>484</v>
      </c>
      <c r="AT736" s="99" t="s">
        <v>2630</v>
      </c>
      <c r="AU736" s="99" t="s">
        <v>149</v>
      </c>
      <c r="AV736" s="99" t="s">
        <v>35</v>
      </c>
      <c r="AW736" s="99" t="s">
        <v>65</v>
      </c>
      <c r="AX736" s="99" t="s">
        <v>66</v>
      </c>
      <c r="AY736" s="48">
        <v>0</v>
      </c>
      <c r="AZ736" s="48">
        <v>0</v>
      </c>
      <c r="BA736" s="48">
        <v>0</v>
      </c>
      <c r="BB736" s="48">
        <v>0</v>
      </c>
      <c r="BC736" s="48">
        <v>0</v>
      </c>
    </row>
    <row r="737" spans="1:55" x14ac:dyDescent="0.3">
      <c r="A737" s="99" t="s">
        <v>465</v>
      </c>
      <c r="B737" s="99" t="s">
        <v>466</v>
      </c>
      <c r="C737" s="99" t="s">
        <v>467</v>
      </c>
      <c r="D737" s="99" t="s">
        <v>468</v>
      </c>
      <c r="E737" s="99" t="s">
        <v>469</v>
      </c>
      <c r="F737" s="99" t="s">
        <v>470</v>
      </c>
      <c r="G737" s="99" t="s">
        <v>558</v>
      </c>
      <c r="H737" s="99" t="s">
        <v>57</v>
      </c>
      <c r="I737" s="99" t="s">
        <v>559</v>
      </c>
      <c r="J737" s="99" t="s">
        <v>58</v>
      </c>
      <c r="K737" s="99" t="s">
        <v>560</v>
      </c>
      <c r="L737" s="99" t="s">
        <v>59</v>
      </c>
      <c r="M737" s="99" t="s">
        <v>596</v>
      </c>
      <c r="N737" s="99" t="s">
        <v>126</v>
      </c>
      <c r="O737" s="99" t="s">
        <v>597</v>
      </c>
      <c r="P737" s="99" t="s">
        <v>127</v>
      </c>
      <c r="Q737" s="99" t="s">
        <v>948</v>
      </c>
      <c r="R737" s="99" t="s">
        <v>147</v>
      </c>
      <c r="S737" s="99" t="s">
        <v>320</v>
      </c>
      <c r="T737" s="99" t="s">
        <v>148</v>
      </c>
      <c r="U737" s="99" t="s">
        <v>2633</v>
      </c>
      <c r="V737" s="99" t="s">
        <v>2634</v>
      </c>
      <c r="W737" s="99" t="s">
        <v>4376</v>
      </c>
      <c r="X737" s="48">
        <v>324000</v>
      </c>
      <c r="Y737" s="100"/>
      <c r="Z737" s="50"/>
      <c r="AA737" s="99"/>
      <c r="AB737" s="50"/>
      <c r="AC737" s="99"/>
      <c r="AD737" s="99" t="s">
        <v>2855</v>
      </c>
      <c r="AE737" s="99" t="s">
        <v>2855</v>
      </c>
      <c r="AF737" s="99" t="s">
        <v>4377</v>
      </c>
      <c r="AG737" s="101" t="s">
        <v>4311</v>
      </c>
      <c r="AH737" s="102" t="s">
        <v>415</v>
      </c>
      <c r="AI737" s="103"/>
      <c r="AJ737" s="99"/>
      <c r="AK737" s="99" t="s">
        <v>2855</v>
      </c>
      <c r="AL737" s="50"/>
      <c r="AM737" s="99" t="s">
        <v>4378</v>
      </c>
      <c r="AN737" s="50">
        <v>45110</v>
      </c>
      <c r="AO737" s="99" t="s">
        <v>4225</v>
      </c>
      <c r="AP737" s="99" t="s">
        <v>483</v>
      </c>
      <c r="AQ737" s="99" t="s">
        <v>132</v>
      </c>
      <c r="AR737" s="99" t="s">
        <v>2629</v>
      </c>
      <c r="AS737" s="99" t="s">
        <v>484</v>
      </c>
      <c r="AT737" s="99" t="s">
        <v>2630</v>
      </c>
      <c r="AU737" s="99" t="s">
        <v>149</v>
      </c>
      <c r="AV737" s="99" t="s">
        <v>35</v>
      </c>
      <c r="AW737" s="99" t="s">
        <v>65</v>
      </c>
      <c r="AX737" s="99" t="s">
        <v>66</v>
      </c>
      <c r="AY737" s="48">
        <v>0</v>
      </c>
      <c r="AZ737" s="48">
        <v>0</v>
      </c>
      <c r="BA737" s="48">
        <v>0</v>
      </c>
      <c r="BB737" s="48">
        <v>0</v>
      </c>
      <c r="BC737" s="48">
        <v>0</v>
      </c>
    </row>
    <row r="738" spans="1:55" x14ac:dyDescent="0.3">
      <c r="A738" s="99" t="s">
        <v>465</v>
      </c>
      <c r="B738" s="99" t="s">
        <v>466</v>
      </c>
      <c r="C738" s="99" t="s">
        <v>467</v>
      </c>
      <c r="D738" s="99" t="s">
        <v>468</v>
      </c>
      <c r="E738" s="99" t="s">
        <v>469</v>
      </c>
      <c r="F738" s="99" t="s">
        <v>470</v>
      </c>
      <c r="G738" s="99" t="s">
        <v>558</v>
      </c>
      <c r="H738" s="99" t="s">
        <v>57</v>
      </c>
      <c r="I738" s="99" t="s">
        <v>559</v>
      </c>
      <c r="J738" s="99" t="s">
        <v>58</v>
      </c>
      <c r="K738" s="99" t="s">
        <v>560</v>
      </c>
      <c r="L738" s="99" t="s">
        <v>59</v>
      </c>
      <c r="M738" s="99" t="s">
        <v>596</v>
      </c>
      <c r="N738" s="99" t="s">
        <v>126</v>
      </c>
      <c r="O738" s="99" t="s">
        <v>597</v>
      </c>
      <c r="P738" s="99" t="s">
        <v>127</v>
      </c>
      <c r="Q738" s="99" t="s">
        <v>948</v>
      </c>
      <c r="R738" s="99" t="s">
        <v>147</v>
      </c>
      <c r="S738" s="99" t="s">
        <v>320</v>
      </c>
      <c r="T738" s="99" t="s">
        <v>148</v>
      </c>
      <c r="U738" s="99" t="s">
        <v>2635</v>
      </c>
      <c r="V738" s="99" t="s">
        <v>2636</v>
      </c>
      <c r="W738" s="99" t="s">
        <v>4376</v>
      </c>
      <c r="X738" s="48">
        <v>680000</v>
      </c>
      <c r="Y738" s="100"/>
      <c r="Z738" s="50"/>
      <c r="AA738" s="99"/>
      <c r="AB738" s="50"/>
      <c r="AC738" s="99"/>
      <c r="AD738" s="99" t="s">
        <v>2855</v>
      </c>
      <c r="AE738" s="99" t="s">
        <v>2855</v>
      </c>
      <c r="AF738" s="99" t="s">
        <v>4377</v>
      </c>
      <c r="AG738" s="101" t="s">
        <v>4311</v>
      </c>
      <c r="AH738" s="102" t="s">
        <v>415</v>
      </c>
      <c r="AI738" s="103"/>
      <c r="AJ738" s="99"/>
      <c r="AK738" s="99" t="s">
        <v>2855</v>
      </c>
      <c r="AL738" s="50"/>
      <c r="AM738" s="99" t="s">
        <v>4378</v>
      </c>
      <c r="AN738" s="50">
        <v>45110</v>
      </c>
      <c r="AO738" s="99" t="s">
        <v>4225</v>
      </c>
      <c r="AP738" s="99" t="s">
        <v>483</v>
      </c>
      <c r="AQ738" s="99" t="s">
        <v>132</v>
      </c>
      <c r="AR738" s="99" t="s">
        <v>2629</v>
      </c>
      <c r="AS738" s="99" t="s">
        <v>484</v>
      </c>
      <c r="AT738" s="99" t="s">
        <v>2630</v>
      </c>
      <c r="AU738" s="99" t="s">
        <v>149</v>
      </c>
      <c r="AV738" s="99" t="s">
        <v>35</v>
      </c>
      <c r="AW738" s="99" t="s">
        <v>65</v>
      </c>
      <c r="AX738" s="99" t="s">
        <v>66</v>
      </c>
      <c r="AY738" s="48">
        <v>0</v>
      </c>
      <c r="AZ738" s="48">
        <v>0</v>
      </c>
      <c r="BA738" s="48">
        <v>0</v>
      </c>
      <c r="BB738" s="48">
        <v>0</v>
      </c>
      <c r="BC738" s="48">
        <v>0</v>
      </c>
    </row>
    <row r="739" spans="1:55" x14ac:dyDescent="0.3">
      <c r="A739" s="99" t="s">
        <v>465</v>
      </c>
      <c r="B739" s="99" t="s">
        <v>466</v>
      </c>
      <c r="C739" s="99" t="s">
        <v>467</v>
      </c>
      <c r="D739" s="99" t="s">
        <v>468</v>
      </c>
      <c r="E739" s="99" t="s">
        <v>469</v>
      </c>
      <c r="F739" s="99" t="s">
        <v>470</v>
      </c>
      <c r="G739" s="99" t="s">
        <v>558</v>
      </c>
      <c r="H739" s="99" t="s">
        <v>57</v>
      </c>
      <c r="I739" s="99" t="s">
        <v>559</v>
      </c>
      <c r="J739" s="99" t="s">
        <v>58</v>
      </c>
      <c r="K739" s="99" t="s">
        <v>560</v>
      </c>
      <c r="L739" s="99" t="s">
        <v>59</v>
      </c>
      <c r="M739" s="99" t="s">
        <v>596</v>
      </c>
      <c r="N739" s="99" t="s">
        <v>126</v>
      </c>
      <c r="O739" s="99" t="s">
        <v>597</v>
      </c>
      <c r="P739" s="99" t="s">
        <v>127</v>
      </c>
      <c r="Q739" s="99" t="s">
        <v>948</v>
      </c>
      <c r="R739" s="99" t="s">
        <v>147</v>
      </c>
      <c r="S739" s="99" t="s">
        <v>320</v>
      </c>
      <c r="T739" s="99" t="s">
        <v>148</v>
      </c>
      <c r="U739" s="99" t="s">
        <v>2637</v>
      </c>
      <c r="V739" s="99" t="s">
        <v>2638</v>
      </c>
      <c r="W739" s="99" t="s">
        <v>4376</v>
      </c>
      <c r="X739" s="48">
        <v>200000</v>
      </c>
      <c r="Y739" s="100"/>
      <c r="Z739" s="50"/>
      <c r="AA739" s="99"/>
      <c r="AB739" s="50"/>
      <c r="AC739" s="99"/>
      <c r="AD739" s="99" t="s">
        <v>2855</v>
      </c>
      <c r="AE739" s="99" t="s">
        <v>2855</v>
      </c>
      <c r="AF739" s="99" t="s">
        <v>4377</v>
      </c>
      <c r="AG739" s="101" t="s">
        <v>4311</v>
      </c>
      <c r="AH739" s="102" t="s">
        <v>415</v>
      </c>
      <c r="AI739" s="103"/>
      <c r="AJ739" s="99"/>
      <c r="AK739" s="99" t="s">
        <v>2855</v>
      </c>
      <c r="AL739" s="50"/>
      <c r="AM739" s="99" t="s">
        <v>4378</v>
      </c>
      <c r="AN739" s="50">
        <v>45110</v>
      </c>
      <c r="AO739" s="99" t="s">
        <v>4225</v>
      </c>
      <c r="AP739" s="99" t="s">
        <v>483</v>
      </c>
      <c r="AQ739" s="99" t="s">
        <v>132</v>
      </c>
      <c r="AR739" s="99" t="s">
        <v>2629</v>
      </c>
      <c r="AS739" s="99" t="s">
        <v>484</v>
      </c>
      <c r="AT739" s="99" t="s">
        <v>2630</v>
      </c>
      <c r="AU739" s="99" t="s">
        <v>149</v>
      </c>
      <c r="AV739" s="99" t="s">
        <v>35</v>
      </c>
      <c r="AW739" s="99" t="s">
        <v>65</v>
      </c>
      <c r="AX739" s="99" t="s">
        <v>66</v>
      </c>
      <c r="AY739" s="48">
        <v>0</v>
      </c>
      <c r="AZ739" s="48">
        <v>0</v>
      </c>
      <c r="BA739" s="48">
        <v>0</v>
      </c>
      <c r="BB739" s="48">
        <v>0</v>
      </c>
      <c r="BC739" s="48">
        <v>0</v>
      </c>
    </row>
    <row r="740" spans="1:55" x14ac:dyDescent="0.3">
      <c r="A740" s="99" t="s">
        <v>465</v>
      </c>
      <c r="B740" s="99" t="s">
        <v>466</v>
      </c>
      <c r="C740" s="99" t="s">
        <v>467</v>
      </c>
      <c r="D740" s="99" t="s">
        <v>468</v>
      </c>
      <c r="E740" s="99" t="s">
        <v>469</v>
      </c>
      <c r="F740" s="99" t="s">
        <v>470</v>
      </c>
      <c r="G740" s="99" t="s">
        <v>558</v>
      </c>
      <c r="H740" s="99" t="s">
        <v>57</v>
      </c>
      <c r="I740" s="99" t="s">
        <v>559</v>
      </c>
      <c r="J740" s="99" t="s">
        <v>58</v>
      </c>
      <c r="K740" s="99" t="s">
        <v>560</v>
      </c>
      <c r="L740" s="99" t="s">
        <v>59</v>
      </c>
      <c r="M740" s="99" t="s">
        <v>596</v>
      </c>
      <c r="N740" s="99" t="s">
        <v>126</v>
      </c>
      <c r="O740" s="99" t="s">
        <v>597</v>
      </c>
      <c r="P740" s="99" t="s">
        <v>127</v>
      </c>
      <c r="Q740" s="99" t="s">
        <v>948</v>
      </c>
      <c r="R740" s="99" t="s">
        <v>147</v>
      </c>
      <c r="S740" s="99" t="s">
        <v>320</v>
      </c>
      <c r="T740" s="99" t="s">
        <v>148</v>
      </c>
      <c r="U740" s="99" t="s">
        <v>2639</v>
      </c>
      <c r="V740" s="99" t="s">
        <v>2640</v>
      </c>
      <c r="W740" s="99" t="s">
        <v>4376</v>
      </c>
      <c r="X740" s="48">
        <v>80000</v>
      </c>
      <c r="Y740" s="100"/>
      <c r="Z740" s="50"/>
      <c r="AA740" s="99"/>
      <c r="AB740" s="50"/>
      <c r="AC740" s="99"/>
      <c r="AD740" s="99" t="s">
        <v>2855</v>
      </c>
      <c r="AE740" s="99" t="s">
        <v>2855</v>
      </c>
      <c r="AF740" s="99" t="s">
        <v>4377</v>
      </c>
      <c r="AG740" s="101" t="s">
        <v>4311</v>
      </c>
      <c r="AH740" s="102" t="s">
        <v>415</v>
      </c>
      <c r="AI740" s="103"/>
      <c r="AJ740" s="99"/>
      <c r="AK740" s="99" t="s">
        <v>2855</v>
      </c>
      <c r="AL740" s="50"/>
      <c r="AM740" s="99" t="s">
        <v>4378</v>
      </c>
      <c r="AN740" s="50">
        <v>45110</v>
      </c>
      <c r="AO740" s="99" t="s">
        <v>4225</v>
      </c>
      <c r="AP740" s="99" t="s">
        <v>483</v>
      </c>
      <c r="AQ740" s="99" t="s">
        <v>132</v>
      </c>
      <c r="AR740" s="99" t="s">
        <v>2629</v>
      </c>
      <c r="AS740" s="99" t="s">
        <v>484</v>
      </c>
      <c r="AT740" s="99" t="s">
        <v>2630</v>
      </c>
      <c r="AU740" s="99" t="s">
        <v>149</v>
      </c>
      <c r="AV740" s="99" t="s">
        <v>35</v>
      </c>
      <c r="AW740" s="99" t="s">
        <v>65</v>
      </c>
      <c r="AX740" s="99" t="s">
        <v>66</v>
      </c>
      <c r="AY740" s="48">
        <v>0</v>
      </c>
      <c r="AZ740" s="48">
        <v>0</v>
      </c>
      <c r="BA740" s="48">
        <v>0</v>
      </c>
      <c r="BB740" s="48">
        <v>0</v>
      </c>
      <c r="BC740" s="48">
        <v>0</v>
      </c>
    </row>
    <row r="741" spans="1:55" x14ac:dyDescent="0.3">
      <c r="A741" s="99" t="s">
        <v>465</v>
      </c>
      <c r="B741" s="99" t="s">
        <v>466</v>
      </c>
      <c r="C741" s="99" t="s">
        <v>467</v>
      </c>
      <c r="D741" s="99" t="s">
        <v>468</v>
      </c>
      <c r="E741" s="99" t="s">
        <v>469</v>
      </c>
      <c r="F741" s="99" t="s">
        <v>470</v>
      </c>
      <c r="G741" s="99" t="s">
        <v>558</v>
      </c>
      <c r="H741" s="99" t="s">
        <v>57</v>
      </c>
      <c r="I741" s="99" t="s">
        <v>559</v>
      </c>
      <c r="J741" s="99" t="s">
        <v>58</v>
      </c>
      <c r="K741" s="99" t="s">
        <v>560</v>
      </c>
      <c r="L741" s="99" t="s">
        <v>59</v>
      </c>
      <c r="M741" s="99" t="s">
        <v>596</v>
      </c>
      <c r="N741" s="99" t="s">
        <v>126</v>
      </c>
      <c r="O741" s="99" t="s">
        <v>597</v>
      </c>
      <c r="P741" s="99" t="s">
        <v>127</v>
      </c>
      <c r="Q741" s="99" t="s">
        <v>948</v>
      </c>
      <c r="R741" s="99" t="s">
        <v>147</v>
      </c>
      <c r="S741" s="99" t="s">
        <v>320</v>
      </c>
      <c r="T741" s="99" t="s">
        <v>148</v>
      </c>
      <c r="U741" s="99" t="s">
        <v>2641</v>
      </c>
      <c r="V741" s="99" t="s">
        <v>2642</v>
      </c>
      <c r="W741" s="99" t="s">
        <v>4376</v>
      </c>
      <c r="X741" s="48">
        <v>200000</v>
      </c>
      <c r="Y741" s="100"/>
      <c r="Z741" s="50"/>
      <c r="AA741" s="99"/>
      <c r="AB741" s="50"/>
      <c r="AC741" s="99"/>
      <c r="AD741" s="99" t="s">
        <v>2855</v>
      </c>
      <c r="AE741" s="99" t="s">
        <v>2855</v>
      </c>
      <c r="AF741" s="99" t="s">
        <v>4377</v>
      </c>
      <c r="AG741" s="101" t="s">
        <v>4311</v>
      </c>
      <c r="AH741" s="102" t="s">
        <v>415</v>
      </c>
      <c r="AI741" s="103"/>
      <c r="AJ741" s="99"/>
      <c r="AK741" s="99" t="s">
        <v>2855</v>
      </c>
      <c r="AL741" s="50"/>
      <c r="AM741" s="99" t="s">
        <v>4378</v>
      </c>
      <c r="AN741" s="50">
        <v>45110</v>
      </c>
      <c r="AO741" s="99" t="s">
        <v>4225</v>
      </c>
      <c r="AP741" s="99" t="s">
        <v>483</v>
      </c>
      <c r="AQ741" s="99" t="s">
        <v>132</v>
      </c>
      <c r="AR741" s="99" t="s">
        <v>2629</v>
      </c>
      <c r="AS741" s="99" t="s">
        <v>484</v>
      </c>
      <c r="AT741" s="99" t="s">
        <v>2630</v>
      </c>
      <c r="AU741" s="99" t="s">
        <v>149</v>
      </c>
      <c r="AV741" s="99" t="s">
        <v>35</v>
      </c>
      <c r="AW741" s="99" t="s">
        <v>65</v>
      </c>
      <c r="AX741" s="99" t="s">
        <v>66</v>
      </c>
      <c r="AY741" s="48">
        <v>0</v>
      </c>
      <c r="AZ741" s="48">
        <v>0</v>
      </c>
      <c r="BA741" s="48">
        <v>0</v>
      </c>
      <c r="BB741" s="48">
        <v>0</v>
      </c>
      <c r="BC741" s="48">
        <v>0</v>
      </c>
    </row>
    <row r="742" spans="1:55" x14ac:dyDescent="0.3">
      <c r="A742" s="99" t="s">
        <v>465</v>
      </c>
      <c r="B742" s="99" t="s">
        <v>466</v>
      </c>
      <c r="C742" s="99" t="s">
        <v>467</v>
      </c>
      <c r="D742" s="99" t="s">
        <v>468</v>
      </c>
      <c r="E742" s="99" t="s">
        <v>469</v>
      </c>
      <c r="F742" s="99" t="s">
        <v>470</v>
      </c>
      <c r="G742" s="99" t="s">
        <v>558</v>
      </c>
      <c r="H742" s="99" t="s">
        <v>57</v>
      </c>
      <c r="I742" s="99" t="s">
        <v>559</v>
      </c>
      <c r="J742" s="99" t="s">
        <v>58</v>
      </c>
      <c r="K742" s="99" t="s">
        <v>637</v>
      </c>
      <c r="L742" s="99" t="s">
        <v>78</v>
      </c>
      <c r="M742" s="99" t="s">
        <v>660</v>
      </c>
      <c r="N742" s="99" t="s">
        <v>85</v>
      </c>
      <c r="O742" s="99" t="s">
        <v>562</v>
      </c>
      <c r="P742" s="99" t="s">
        <v>86</v>
      </c>
      <c r="Q742" s="99" t="s">
        <v>577</v>
      </c>
      <c r="R742" s="99" t="s">
        <v>959</v>
      </c>
      <c r="S742" s="99" t="s">
        <v>271</v>
      </c>
      <c r="T742" s="99" t="s">
        <v>33</v>
      </c>
      <c r="U742" s="99" t="s">
        <v>354</v>
      </c>
      <c r="V742" s="99" t="s">
        <v>2229</v>
      </c>
      <c r="W742" s="99" t="s">
        <v>4379</v>
      </c>
      <c r="X742" s="48">
        <v>352000</v>
      </c>
      <c r="Y742" s="100"/>
      <c r="Z742" s="50"/>
      <c r="AA742" s="99"/>
      <c r="AB742" s="50"/>
      <c r="AC742" s="99"/>
      <c r="AD742" s="99" t="s">
        <v>2855</v>
      </c>
      <c r="AE742" s="99" t="s">
        <v>2855</v>
      </c>
      <c r="AF742" s="99" t="s">
        <v>4380</v>
      </c>
      <c r="AG742" s="101" t="s">
        <v>4112</v>
      </c>
      <c r="AH742" s="102" t="s">
        <v>415</v>
      </c>
      <c r="AI742" s="103"/>
      <c r="AJ742" s="99"/>
      <c r="AK742" s="99" t="s">
        <v>2855</v>
      </c>
      <c r="AL742" s="50"/>
      <c r="AM742" s="99" t="s">
        <v>4381</v>
      </c>
      <c r="AN742" s="50">
        <v>45103</v>
      </c>
      <c r="AO742" s="99" t="s">
        <v>4225</v>
      </c>
      <c r="AP742" s="99" t="s">
        <v>483</v>
      </c>
      <c r="AQ742" s="99" t="s">
        <v>39</v>
      </c>
      <c r="AR742" s="99" t="s">
        <v>272</v>
      </c>
      <c r="AS742" s="99" t="s">
        <v>484</v>
      </c>
      <c r="AT742" s="99" t="s">
        <v>2233</v>
      </c>
      <c r="AU742" s="99" t="s">
        <v>91</v>
      </c>
      <c r="AV742" s="99" t="s">
        <v>35</v>
      </c>
      <c r="AW742" s="99" t="s">
        <v>65</v>
      </c>
      <c r="AX742" s="99" t="s">
        <v>88</v>
      </c>
      <c r="AY742" s="48">
        <v>0</v>
      </c>
      <c r="AZ742" s="48">
        <v>0</v>
      </c>
      <c r="BA742" s="48">
        <v>0</v>
      </c>
      <c r="BB742" s="48">
        <v>0</v>
      </c>
      <c r="BC742" s="48">
        <v>0</v>
      </c>
    </row>
    <row r="743" spans="1:55" x14ac:dyDescent="0.3">
      <c r="A743" s="99" t="s">
        <v>465</v>
      </c>
      <c r="B743" s="99" t="s">
        <v>466</v>
      </c>
      <c r="C743" s="99" t="s">
        <v>467</v>
      </c>
      <c r="D743" s="99" t="s">
        <v>468</v>
      </c>
      <c r="E743" s="99" t="s">
        <v>469</v>
      </c>
      <c r="F743" s="99" t="s">
        <v>470</v>
      </c>
      <c r="G743" s="99" t="s">
        <v>558</v>
      </c>
      <c r="H743" s="99" t="s">
        <v>57</v>
      </c>
      <c r="I743" s="99" t="s">
        <v>559</v>
      </c>
      <c r="J743" s="99" t="s">
        <v>58</v>
      </c>
      <c r="K743" s="99" t="s">
        <v>637</v>
      </c>
      <c r="L743" s="99" t="s">
        <v>78</v>
      </c>
      <c r="M743" s="99" t="s">
        <v>660</v>
      </c>
      <c r="N743" s="99" t="s">
        <v>85</v>
      </c>
      <c r="O743" s="99" t="s">
        <v>562</v>
      </c>
      <c r="P743" s="99" t="s">
        <v>86</v>
      </c>
      <c r="Q743" s="99" t="s">
        <v>577</v>
      </c>
      <c r="R743" s="99" t="s">
        <v>959</v>
      </c>
      <c r="S743" s="99" t="s">
        <v>274</v>
      </c>
      <c r="T743" s="99" t="s">
        <v>41</v>
      </c>
      <c r="U743" s="99" t="s">
        <v>2253</v>
      </c>
      <c r="V743" s="99" t="s">
        <v>2254</v>
      </c>
      <c r="W743" s="99" t="s">
        <v>4382</v>
      </c>
      <c r="X743" s="48">
        <v>900000</v>
      </c>
      <c r="Y743" s="100"/>
      <c r="Z743" s="50"/>
      <c r="AA743" s="99"/>
      <c r="AB743" s="50"/>
      <c r="AC743" s="99"/>
      <c r="AD743" s="99" t="s">
        <v>2855</v>
      </c>
      <c r="AE743" s="99" t="s">
        <v>2855</v>
      </c>
      <c r="AF743" s="99" t="s">
        <v>4383</v>
      </c>
      <c r="AG743" s="101" t="s">
        <v>4112</v>
      </c>
      <c r="AH743" s="102" t="s">
        <v>415</v>
      </c>
      <c r="AI743" s="103"/>
      <c r="AJ743" s="99"/>
      <c r="AK743" s="99" t="s">
        <v>2855</v>
      </c>
      <c r="AL743" s="50"/>
      <c r="AM743" s="99" t="s">
        <v>4384</v>
      </c>
      <c r="AN743" s="50">
        <v>45103</v>
      </c>
      <c r="AO743" s="99" t="s">
        <v>4225</v>
      </c>
      <c r="AP743" s="99" t="s">
        <v>483</v>
      </c>
      <c r="AQ743" s="99" t="s">
        <v>39</v>
      </c>
      <c r="AR743" s="99" t="s">
        <v>495</v>
      </c>
      <c r="AS743" s="99" t="s">
        <v>484</v>
      </c>
      <c r="AT743" s="99" t="s">
        <v>2233</v>
      </c>
      <c r="AU743" s="99" t="s">
        <v>332</v>
      </c>
      <c r="AV743" s="99" t="s">
        <v>35</v>
      </c>
      <c r="AW743" s="99" t="s">
        <v>65</v>
      </c>
      <c r="AX743" s="99" t="s">
        <v>88</v>
      </c>
      <c r="AY743" s="48">
        <v>0</v>
      </c>
      <c r="AZ743" s="48">
        <v>0</v>
      </c>
      <c r="BA743" s="48">
        <v>0</v>
      </c>
      <c r="BB743" s="48">
        <v>0</v>
      </c>
      <c r="BC743" s="48">
        <v>0</v>
      </c>
    </row>
    <row r="744" spans="1:55" x14ac:dyDescent="0.3">
      <c r="A744" s="104" t="s">
        <v>465</v>
      </c>
      <c r="B744" s="104" t="s">
        <v>466</v>
      </c>
      <c r="C744" s="104" t="s">
        <v>467</v>
      </c>
      <c r="D744" s="104" t="s">
        <v>468</v>
      </c>
      <c r="E744" s="104" t="s">
        <v>469</v>
      </c>
      <c r="F744" s="104" t="s">
        <v>470</v>
      </c>
      <c r="G744" s="104" t="s">
        <v>558</v>
      </c>
      <c r="H744" s="104" t="s">
        <v>57</v>
      </c>
      <c r="I744" s="104" t="s">
        <v>559</v>
      </c>
      <c r="J744" s="104" t="s">
        <v>58</v>
      </c>
      <c r="K744" s="104" t="s">
        <v>637</v>
      </c>
      <c r="L744" s="104" t="s">
        <v>78</v>
      </c>
      <c r="M744" s="104" t="s">
        <v>660</v>
      </c>
      <c r="N744" s="104" t="s">
        <v>85</v>
      </c>
      <c r="O744" s="104" t="s">
        <v>562</v>
      </c>
      <c r="P744" s="104" t="s">
        <v>86</v>
      </c>
      <c r="Q744" s="104" t="s">
        <v>587</v>
      </c>
      <c r="R744" s="104" t="s">
        <v>3902</v>
      </c>
      <c r="S744" s="104" t="s">
        <v>271</v>
      </c>
      <c r="T744" s="104" t="s">
        <v>33</v>
      </c>
      <c r="U744" s="104" t="s">
        <v>354</v>
      </c>
      <c r="V744" s="104" t="s">
        <v>4385</v>
      </c>
      <c r="W744" s="104" t="s">
        <v>4386</v>
      </c>
      <c r="X744" s="54">
        <v>506000</v>
      </c>
      <c r="Y744" s="105"/>
      <c r="Z744" s="56"/>
      <c r="AA744" s="104"/>
      <c r="AB744" s="56"/>
      <c r="AC744" s="104"/>
      <c r="AD744" s="104" t="s">
        <v>2855</v>
      </c>
      <c r="AE744" s="104" t="s">
        <v>2855</v>
      </c>
      <c r="AF744" s="104" t="s">
        <v>4387</v>
      </c>
      <c r="AG744" s="106" t="s">
        <v>4276</v>
      </c>
      <c r="AH744" s="107" t="s">
        <v>415</v>
      </c>
      <c r="AI744" s="108"/>
      <c r="AJ744" s="104"/>
      <c r="AK744" s="104" t="s">
        <v>2855</v>
      </c>
      <c r="AL744" s="56"/>
      <c r="AM744" s="104" t="s">
        <v>4388</v>
      </c>
      <c r="AN744" s="56">
        <v>45097</v>
      </c>
      <c r="AO744" s="104" t="s">
        <v>4225</v>
      </c>
      <c r="AP744" s="104" t="s">
        <v>483</v>
      </c>
      <c r="AQ744" s="104" t="s">
        <v>39</v>
      </c>
      <c r="AR744" s="104" t="s">
        <v>272</v>
      </c>
      <c r="AS744" s="104" t="s">
        <v>484</v>
      </c>
      <c r="AT744" s="104" t="s">
        <v>3907</v>
      </c>
      <c r="AU744" s="104" t="s">
        <v>3908</v>
      </c>
      <c r="AV744" s="104" t="s">
        <v>35</v>
      </c>
      <c r="AW744" s="104" t="s">
        <v>65</v>
      </c>
      <c r="AX744" s="104" t="s">
        <v>88</v>
      </c>
      <c r="AY744" s="54">
        <v>0</v>
      </c>
      <c r="AZ744" s="54">
        <v>0</v>
      </c>
      <c r="BA744" s="54">
        <v>0</v>
      </c>
      <c r="BB744" s="54">
        <v>0</v>
      </c>
      <c r="BC744" s="54">
        <v>0</v>
      </c>
    </row>
  </sheetData>
  <phoneticPr fontId="5" type="noConversion"/>
  <conditionalFormatting sqref="W2:W744">
    <cfRule type="duplicateValues" dxfId="62" priority="264"/>
  </conditionalFormatting>
  <conditionalFormatting sqref="AD2:AD1048576 AE1:AE744">
    <cfRule type="duplicateValues" dxfId="61" priority="265"/>
  </conditionalFormatting>
  <conditionalFormatting sqref="AG2:AG1048576">
    <cfRule type="duplicateValues" dxfId="60" priority="196"/>
  </conditionalFormatting>
  <conditionalFormatting sqref="AM2:AM744">
    <cfRule type="duplicateValues" dxfId="59" priority="272"/>
  </conditionalFormatting>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3E17FD86-C9CC-47D1-8248-5846A63D2B8C}">
  <ds:schemaRefs/>
</ds:datastoreItem>
</file>

<file path=customXml/itemProps2.xml><?xml version="1.0" encoding="utf-8"?>
<ds:datastoreItem xmlns:ds="http://schemas.openxmlformats.org/officeDocument/2006/customXml" ds:itemID="{B9373ED4-09FA-4DA3-A08C-30853F183229}">
  <ds:schemaRefs/>
</ds:datastoreItem>
</file>

<file path=customXml/itemProps3.xml><?xml version="1.0" encoding="utf-8"?>
<ds:datastoreItem xmlns:ds="http://schemas.openxmlformats.org/officeDocument/2006/customXml" ds:itemID="{68B72367-7C04-4AB1-AA46-EF7842714793}">
  <ds:schemaRefs/>
</ds:datastoreItem>
</file>

<file path=customXml/itemProps4.xml><?xml version="1.0" encoding="utf-8"?>
<ds:datastoreItem xmlns:ds="http://schemas.openxmlformats.org/officeDocument/2006/customXml" ds:itemID="{0B89277D-5F58-4761-AB3D-887E06B9510A}">
  <ds:schemaRefs/>
</ds:datastoreItem>
</file>

<file path=customXml/itemProps5.xml><?xml version="1.0" encoding="utf-8"?>
<ds:datastoreItem xmlns:ds="http://schemas.openxmlformats.org/officeDocument/2006/customXml" ds:itemID="{E2206272-F764-433C-9F41-D02D379B1598}">
  <ds:schemaRefs/>
</ds:datastoreItem>
</file>

<file path=customXml/itemProps6.xml><?xml version="1.0" encoding="utf-8"?>
<ds:datastoreItem xmlns:ds="http://schemas.openxmlformats.org/officeDocument/2006/customXml" ds:itemID="{076E9194-847F-4179-8095-EB065A052A4D}">
  <ds:schemaRefs/>
</ds:datastoreItem>
</file>

<file path=customXml/itemProps7.xml><?xml version="1.0" encoding="utf-8"?>
<ds:datastoreItem xmlns:ds="http://schemas.openxmlformats.org/officeDocument/2006/customXml" ds:itemID="{36AA4924-01FC-42D0-8408-F237590DFAE9}">
  <ds:schemaRefs/>
</ds:datastoreItem>
</file>

<file path=customXml/itemProps8.xml><?xml version="1.0" encoding="utf-8"?>
<ds:datastoreItem xmlns:ds="http://schemas.openxmlformats.org/officeDocument/2006/customXml" ds:itemID="{DAA376C2-7FB2-4750-9B9E-56E0651E46A8}">
  <ds:schemaRefs/>
</ds:datastoreItem>
</file>

<file path=customXml/itemProps9.xml><?xml version="1.0" encoding="utf-8"?>
<ds:datastoreItem xmlns:ds="http://schemas.openxmlformats.org/officeDocument/2006/customXml" ds:itemID="{BECF5B2B-6C72-4C9F-9FD9-97FE27435485}">
  <ds:schemaRefs/>
</ds:datastoreItem>
</file>

<file path=customXml/itemProps10.xml><?xml version="1.0" encoding="utf-8"?>
<ds:datastoreItem xmlns:ds="http://schemas.openxmlformats.org/officeDocument/2006/customXml" ds:itemID="{DC9908C9-B4C8-4834-937E-9815A43302DE}">
  <ds:schemaRefs/>
</ds:datastoreItem>
</file>

<file path=customXml/itemProps11.xml><?xml version="1.0" encoding="utf-8"?>
<ds:datastoreItem xmlns:ds="http://schemas.openxmlformats.org/officeDocument/2006/customXml" ds:itemID="{6C8468E3-EF1C-46D1-A1E2-A3EE7584A5DE}">
  <ds:schemaRefs/>
</ds:datastoreItem>
</file>

<file path=customXml/itemProps12.xml><?xml version="1.0" encoding="utf-8"?>
<ds:datastoreItem xmlns:ds="http://schemas.openxmlformats.org/officeDocument/2006/customXml" ds:itemID="{A15D842C-BA4F-4C73-90DD-57C4013A9DA0}">
  <ds:schemaRefs/>
</ds:datastoreItem>
</file>

<file path=customXml/itemProps13.xml><?xml version="1.0" encoding="utf-8"?>
<ds:datastoreItem xmlns:ds="http://schemas.openxmlformats.org/officeDocument/2006/customXml" ds:itemID="{50CE48A8-C35D-4CF2-B239-54B7F0DE75AB}">
  <ds:schemaRefs/>
</ds:datastoreItem>
</file>

<file path=customXml/itemProps14.xml><?xml version="1.0" encoding="utf-8"?>
<ds:datastoreItem xmlns:ds="http://schemas.openxmlformats.org/officeDocument/2006/customXml" ds:itemID="{4D427FC6-B1CB-4A85-B9A5-DB48A98B2E74}">
  <ds:schemaRefs/>
</ds:datastoreItem>
</file>

<file path=customXml/itemProps15.xml><?xml version="1.0" encoding="utf-8"?>
<ds:datastoreItem xmlns:ds="http://schemas.openxmlformats.org/officeDocument/2006/customXml" ds:itemID="{2BC0AE98-0377-4F8B-9ED6-AA0B7ECD2FD5}">
  <ds:schemaRefs/>
</ds:datastoreItem>
</file>

<file path=customXml/itemProps16.xml><?xml version="1.0" encoding="utf-8"?>
<ds:datastoreItem xmlns:ds="http://schemas.openxmlformats.org/officeDocument/2006/customXml" ds:itemID="{69C3915E-312E-48D2-8CB7-2A5053F984DF}">
  <ds:schemaRefs/>
</ds:datastoreItem>
</file>

<file path=customXml/itemProps17.xml><?xml version="1.0" encoding="utf-8"?>
<ds:datastoreItem xmlns:ds="http://schemas.openxmlformats.org/officeDocument/2006/customXml" ds:itemID="{E91DDA8A-E52A-49E8-B34F-ED1657C9DC31}">
  <ds:schemaRefs/>
</ds:datastoreItem>
</file>

<file path=customXml/itemProps18.xml><?xml version="1.0" encoding="utf-8"?>
<ds:datastoreItem xmlns:ds="http://schemas.openxmlformats.org/officeDocument/2006/customXml" ds:itemID="{7B23E116-6B9F-4028-9491-327E0F23135D}">
  <ds:schemaRefs/>
</ds:datastoreItem>
</file>

<file path=customXml/itemProps19.xml><?xml version="1.0" encoding="utf-8"?>
<ds:datastoreItem xmlns:ds="http://schemas.openxmlformats.org/officeDocument/2006/customXml" ds:itemID="{EFD443D4-6B0C-473A-84C2-E987A7B7FB46}">
  <ds:schemaRefs/>
</ds:datastoreItem>
</file>

<file path=customXml/itemProps20.xml><?xml version="1.0" encoding="utf-8"?>
<ds:datastoreItem xmlns:ds="http://schemas.openxmlformats.org/officeDocument/2006/customXml" ds:itemID="{AEC8FCC8-F103-4FE0-9958-40372E526439}">
  <ds:schemaRefs/>
</ds:datastoreItem>
</file>

<file path=customXml/itemProps21.xml><?xml version="1.0" encoding="utf-8"?>
<ds:datastoreItem xmlns:ds="http://schemas.openxmlformats.org/officeDocument/2006/customXml" ds:itemID="{24E03445-A887-432B-BD3B-CFF15929C03F}">
  <ds:schemaRefs/>
</ds:datastoreItem>
</file>

<file path=customXml/itemProps22.xml><?xml version="1.0" encoding="utf-8"?>
<ds:datastoreItem xmlns:ds="http://schemas.openxmlformats.org/officeDocument/2006/customXml" ds:itemID="{F3EE79AA-CA39-4D6B-B7F3-6A492A011CB8}">
  <ds:schemaRefs/>
</ds:datastoreItem>
</file>

<file path=customXml/itemProps23.xml><?xml version="1.0" encoding="utf-8"?>
<ds:datastoreItem xmlns:ds="http://schemas.openxmlformats.org/officeDocument/2006/customXml" ds:itemID="{75878725-5001-413F-9A91-28089BC43917}">
  <ds:schemaRefs/>
</ds:datastoreItem>
</file>

<file path=customXml/itemProps24.xml><?xml version="1.0" encoding="utf-8"?>
<ds:datastoreItem xmlns:ds="http://schemas.openxmlformats.org/officeDocument/2006/customXml" ds:itemID="{38943535-14E3-4F6C-A08D-7D8B2308DF36}">
  <ds:schemaRefs/>
</ds:datastoreItem>
</file>

<file path=customXml/itemProps25.xml><?xml version="1.0" encoding="utf-8"?>
<ds:datastoreItem xmlns:ds="http://schemas.openxmlformats.org/officeDocument/2006/customXml" ds:itemID="{EC3C3ACE-75E5-4171-993C-616CC8A7CA77}">
  <ds:schemaRefs/>
</ds:datastoreItem>
</file>

<file path=customXml/itemProps26.xml><?xml version="1.0" encoding="utf-8"?>
<ds:datastoreItem xmlns:ds="http://schemas.openxmlformats.org/officeDocument/2006/customXml" ds:itemID="{8B099D69-32C9-4CF3-9E9A-F5FA7B47661A}">
  <ds:schemaRefs/>
</ds:datastoreItem>
</file>

<file path=customXml/itemProps27.xml><?xml version="1.0" encoding="utf-8"?>
<ds:datastoreItem xmlns:ds="http://schemas.openxmlformats.org/officeDocument/2006/customXml" ds:itemID="{83B807AA-96C4-4BA6-8562-088B3ADED525}">
  <ds:schemaRefs/>
</ds:datastoreItem>
</file>

<file path=customXml/itemProps28.xml><?xml version="1.0" encoding="utf-8"?>
<ds:datastoreItem xmlns:ds="http://schemas.openxmlformats.org/officeDocument/2006/customXml" ds:itemID="{EF30F999-C841-4CC8-813A-A3EF2B6C988F}">
  <ds:schemaRefs/>
</ds:datastoreItem>
</file>

<file path=customXml/itemProps29.xml><?xml version="1.0" encoding="utf-8"?>
<ds:datastoreItem xmlns:ds="http://schemas.openxmlformats.org/officeDocument/2006/customXml" ds:itemID="{432370AB-5AA5-4734-B991-2386081CC04C}">
  <ds:schemaRefs/>
</ds:datastoreItem>
</file>

<file path=customXml/itemProps30.xml><?xml version="1.0" encoding="utf-8"?>
<ds:datastoreItem xmlns:ds="http://schemas.openxmlformats.org/officeDocument/2006/customXml" ds:itemID="{3C158830-CA0C-4469-AF3F-97A624BEF682}">
  <ds:schemaRefs/>
</ds:datastoreItem>
</file>

<file path=customXml/itemProps31.xml><?xml version="1.0" encoding="utf-8"?>
<ds:datastoreItem xmlns:ds="http://schemas.openxmlformats.org/officeDocument/2006/customXml" ds:itemID="{8A34D449-AA2E-4ECC-8A84-D3BEE0E179F6}">
  <ds:schemaRefs/>
</ds:datastoreItem>
</file>

<file path=customXml/itemProps32.xml><?xml version="1.0" encoding="utf-8"?>
<ds:datastoreItem xmlns:ds="http://schemas.openxmlformats.org/officeDocument/2006/customXml" ds:itemID="{DD8FF6FB-7316-400D-9371-223EF31978CC}">
  <ds:schemaRefs/>
</ds:datastoreItem>
</file>

<file path=customXml/itemProps33.xml><?xml version="1.0" encoding="utf-8"?>
<ds:datastoreItem xmlns:ds="http://schemas.openxmlformats.org/officeDocument/2006/customXml" ds:itemID="{CE6D093C-556B-4AD7-98EF-4CD0A337BC6F}">
  <ds:schemaRefs/>
</ds:datastoreItem>
</file>

<file path=customXml/itemProps34.xml><?xml version="1.0" encoding="utf-8"?>
<ds:datastoreItem xmlns:ds="http://schemas.openxmlformats.org/officeDocument/2006/customXml" ds:itemID="{21BA6AAF-DB9F-4889-A51D-D954DBEDF172}">
  <ds:schemaRefs/>
</ds:datastoreItem>
</file>

<file path=customXml/itemProps35.xml><?xml version="1.0" encoding="utf-8"?>
<ds:datastoreItem xmlns:ds="http://schemas.openxmlformats.org/officeDocument/2006/customXml" ds:itemID="{7134B70D-B0D8-4F7B-B171-DB1F3F9BABD1}">
  <ds:schemaRefs/>
</ds:datastoreItem>
</file>

<file path=customXml/itemProps36.xml><?xml version="1.0" encoding="utf-8"?>
<ds:datastoreItem xmlns:ds="http://schemas.openxmlformats.org/officeDocument/2006/customXml" ds:itemID="{374F90AE-8806-41BF-AD20-D8F7AF00AF95}">
  <ds:schemaRefs/>
</ds:datastoreItem>
</file>

<file path=customXml/itemProps37.xml><?xml version="1.0" encoding="utf-8"?>
<ds:datastoreItem xmlns:ds="http://schemas.openxmlformats.org/officeDocument/2006/customXml" ds:itemID="{45921B5A-7ED2-4AFC-8B09-BA7982943C30}">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Sheet2</vt:lpstr>
      <vt:lpstr>Sheet1</vt:lpstr>
      <vt:lpstr>Sheet4</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2023-07-18T05:59:27Z</cp:lastPrinted>
  <dcterms:created xsi:type="dcterms:W3CDTF">2022-05-29T09:24:06Z</dcterms:created>
  <dcterms:modified xsi:type="dcterms:W3CDTF">2023-07-18T07:22:18Z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