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8989B6B3-6E64-478D-BE3E-94DE299D89C0}" xr6:coauthVersionLast="47" xr6:coauthVersionMax="47" xr10:uidLastSave="{00000000-0000-0000-0000-000000000000}"/>
  <bookViews>
    <workbookView xWindow="-108" yWindow="-108" windowWidth="23256" windowHeight="12576" tabRatio="772" xr2:uid="{CCDE4A15-747C-4369-9C64-CEF54579BB1C}"/>
  </bookViews>
  <sheets>
    <sheet name="Rekap" sheetId="73" r:id="rId1"/>
    <sheet name="Akun" sheetId="74" r:id="rId2"/>
    <sheet name="SPP GUP TUP dan LS" sheetId="79" r:id="rId3"/>
    <sheet name="Pvt Draft SPBy" sheetId="76" r:id="rId4"/>
    <sheet name="SPBY" sheetId="20" r:id="rId5"/>
    <sheet name="Rekap Gup dan TUP" sheetId="80"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Akun!$A$4:$I$200</definedName>
    <definedName name="_xlnm._FilterDatabase" localSheetId="9" hidden="1">'Checklist GUP dan TUP'!$A$1:$L$645</definedName>
    <definedName name="_xlnm._FilterDatabase" localSheetId="3" hidden="1">'Pvt Draft SPBy'!$B$3:$J$17</definedName>
    <definedName name="_xlnm._FilterDatabase" localSheetId="0" hidden="1">Rekap!$A$23:$I$52</definedName>
    <definedName name="_xlnm._FilterDatabase" localSheetId="5"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SPBY!$A$1:$BC$51</definedName>
    <definedName name="ExternalData_1" localSheetId="2" hidden="1">'SPP GUP TUP dan LS'!$A$1:$T$2</definedName>
    <definedName name="FILTER_LAP">'[1]DASHBOARD SP2D'!#REF!</definedName>
    <definedName name="kegiatan">[3]DIPA_AWAL!$T$2:$T$2</definedName>
    <definedName name="_xlnm.Print_Area" localSheetId="1">Akun!$A$1:$C$200</definedName>
    <definedName name="_xlnm.Print_Area" localSheetId="9">'Checklist GUP dan TUP'!$A$1:$L$645</definedName>
    <definedName name="_xlnm.Print_Area" localSheetId="0">Rekap!$A$1:$I$53</definedName>
    <definedName name="_xlnm.Print_Titles" localSheetId="1">Akun!$4:$4</definedName>
    <definedName name="_xlnm.Print_Titles" localSheetId="9">'Checklist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10" r:id="rId16"/>
    <pivotCache cacheId="11" r:id="rId17"/>
    <pivotCache cacheId="12" r:id="rId18"/>
    <pivotCache cacheId="13" r:id="rId19"/>
    <pivotCache cacheId="148" r:id="rId20"/>
    <pivotCache cacheId="169" r:id="rId21"/>
    <pivotCache cacheId="172" r:id="rId22"/>
    <pivotCache cacheId="175" r:id="rId23"/>
  </pivotCaches>
  <fileRecoveryPr repairLoad="1"/>
  <extLst>
    <ext xmlns:x14="http://schemas.microsoft.com/office/spreadsheetml/2009/9/main" uri="{876F7934-8845-4945-9796-88D515C7AA90}">
      <x14:pivotCaches>
        <pivotCache cacheId="17"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7" i="76" l="1"/>
  <c r="J5" i="76"/>
  <c r="J6" i="76"/>
  <c r="J7" i="76"/>
  <c r="J8" i="76"/>
  <c r="J9" i="76"/>
  <c r="J10" i="76"/>
  <c r="J11" i="76"/>
  <c r="J12" i="76"/>
  <c r="J13" i="76"/>
  <c r="J14" i="76"/>
  <c r="J15" i="76"/>
  <c r="J16" i="76"/>
  <c r="J4" i="76"/>
  <c r="DB3" i="29" l="1"/>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9" i="78" l="1"/>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TUP 01]}"/>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<sst xmlns="http://schemas.openxmlformats.org/spreadsheetml/2006/main" count="30501" uniqueCount="2455">
  <si>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</si>
  <si>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</si>
  <si>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</si>
  <si>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</si>
  <si>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</si>
  <si>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</si>
  <si>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</si>
  <si>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</si>
  <si>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</si>
  <si>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</si>
  <si>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</si>
  <si>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</si>
  <si>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</si>
  <si>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</si>
  <si>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</si>
  <si>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</si>
  <si>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</si>
  <si>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</si>
  <si>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</si>
  <si>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</si>
  <si>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</si>
  <si>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</si>
  <si>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</si>
  <si>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</si>
  <si>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</si>
  <si>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</si>
  <si>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</si>
  <si>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</si>
  <si>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</si>
  <si>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</si>
  <si>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</si>
  <si>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</si>
  <si>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</si>
  <si>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</si>
  <si>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</si>
  <si>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</si>
  <si>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</si>
  <si>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</si>
  <si>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</si>
  <si>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</si>
  <si>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</si>
  <si>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</si>
  <si>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</si>
  <si>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</si>
  <si>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</si>
  <si>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</si>
  <si>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</si>
  <si>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</si>
  <si>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</si>
  <si>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</si>
  <si>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</si>
  <si>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</si>
  <si>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</si>
  <si>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</si>
  <si>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</si>
  <si>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</si>
  <si>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</si>
  <si>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</si>
  <si>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</si>
  <si>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</si>
  <si>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</si>
  <si>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</si>
  <si>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</si>
  <si>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</si>
  <si>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</si>
  <si>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</si>
  <si>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</si>
  <si>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</si>
  <si>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</si>
  <si>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</si>
  <si>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</si>
  <si>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</si>
  <si>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</si>
  <si>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</si>
  <si>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</si>
  <si>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</si>
  <si>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</si>
  <si>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</si>
  <si>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</si>
  <si>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</si>
  <si>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</si>
  <si>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</si>
  <si>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</si>
  <si>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</si>
  <si>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</si>
  <si>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</si>
  <si>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</si>
  <si>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</si>
  <si>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</si>
  <si>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</si>
  <si>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</si>
  <si>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</si>
  <si>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</si>
  <si>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</si>
  <si>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</si>
  <si>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</si>
  <si>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</si>
  <si>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</si>
  <si>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</si>
  <si>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</si>
  <si>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</si>
  <si>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</si>
  <si>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</si>
  <si>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</si>
  <si>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</si>
  <si>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</si>
  <si>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</si>
  <si>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</si>
  <si>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</si>
  <si>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</si>
  <si>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</si>
  <si>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</si>
  <si>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</si>
  <si>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</si>
  <si>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</si>
  <si>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</si>
  <si>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</si>
  <si>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</si>
  <si>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</si>
  <si>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</si>
  <si>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</si>
  <si>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</si>
  <si>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</si>
  <si>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</si>
  <si>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</si>
  <si>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</si>
  <si>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</si>
  <si>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</si>
  <si>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</si>
  <si>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</si>
  <si>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</si>
  <si>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</si>
  <si>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</si>
  <si>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</si>
  <si>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</si>
  <si>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</si>
  <si>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</si>
  <si>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</si>
  <si>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</si>
  <si>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</si>
  <si>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</si>
  <si>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</si>
  <si>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</si>
  <si>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</si>
  <si>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</si>
  <si>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</si>
  <si>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</si>
  <si>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</si>
  <si>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</si>
  <si>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</si>
  <si>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</si>
  <si>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</si>
  <si>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</si>
  <si>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</si>
  <si>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</si>
  <si>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</si>
  <si>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</si>
  <si>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</si>
  <si>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</si>
  <si>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</si>
  <si>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</si>
  <si>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</si>
  <si>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</si>
  <si>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</si>
  <si>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</si>
  <si>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</si>
  <si>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</si>
  <si>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</si>
  <si>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</si>
  <si>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</si>
  <si>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</si>
  <si>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</si>
  <si>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</si>
  <si>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</si>
  <si>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</si>
  <si>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</si>
  <si>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</si>
  <si>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</si>
  <si>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</si>
  <si>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</si>
  <si>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</si>
  <si>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</si>
  <si>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</si>
  <si>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</si>
  <si>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</si>
  <si>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</si>
  <si>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</si>
  <si>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</si>
  <si>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</si>
  <si>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</si>
  <si>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</si>
  <si>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</si>
  <si>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</si>
  <si>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</si>
  <si>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</si>
  <si>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</si>
  <si>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</si>
  <si>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</si>
  <si>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</si>
  <si>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</si>
  <si>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</si>
  <si>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</si>
  <si>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</si>
  <si>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</si>
  <si>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</si>
  <si>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</si>
  <si>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</si>
  <si>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</si>
  <si>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</si>
  <si>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</si>
  <si>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</si>
  <si>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</si>
  <si>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</si>
  <si>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</si>
  <si>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</si>
  <si>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</si>
  <si>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</si>
  <si>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</si>
  <si>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</si>
  <si>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</si>
  <si>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</si>
  <si>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</si>
  <si>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</si>
  <si>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</si>
  <si>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</si>
  <si>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</si>
  <si>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</si>
  <si>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</si>
  <si>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</si>
  <si>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</si>
  <si>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</si>
  <si>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</si>
  <si>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</si>
  <si>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</si>
  <si>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</si>
  <si>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</si>
  <si>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</si>
  <si>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</si>
  <si>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</si>
  <si>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</si>
  <si>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</si>
  <si>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</si>
  <si>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</si>
  <si>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</si>
  <si>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</si>
  <si>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</si>
  <si>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</si>
  <si>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</si>
  <si>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</si>
  <si>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</si>
  <si>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</si>
  <si>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</si>
  <si>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</si>
  <si>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</si>
  <si>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</si>
  <si>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</si>
  <si>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</si>
  <si>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</si>
  <si>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</si>
  <si>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</si>
  <si>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</si>
  <si>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</si>
  <si>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</si>
  <si>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</si>
  <si>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</si>
  <si>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</si>
  <si>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</si>
  <si>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</si>
  <si>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</si>
  <si>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</si>
  <si>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</si>
  <si>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</si>
  <si>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</si>
  <si>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</si>
  <si>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</si>
  <si>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</si>
  <si>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</si>
  <si>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</si>
  <si>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</si>
  <si>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</si>
  <si>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</si>
  <si>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</si>
  <si>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</si>
  <si>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</si>
  <si>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</si>
  <si>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</si>
  <si>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</si>
  <si>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</si>
  <si>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</si>
  <si>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</si>
  <si>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</si>
  <si>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</si>
  <si>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</si>
  <si>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</si>
  <si>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</si>
  <si>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</si>
  <si>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</si>
  <si>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</si>
  <si>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</si>
  <si>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</si>
  <si>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</si>
  <si>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</si>
  <si>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</si>
  <si>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</si>
  <si>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</si>
  <si>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</si>
  <si>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</si>
  <si>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</si>
  <si>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</si>
  <si>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</si>
  <si>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</si>
  <si>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</si>
  <si>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</si>
  <si>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</si>
  <si>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</si>
  <si>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</si>
  <si>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</si>
  <si>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</si>
  <si>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</si>
  <si>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</si>
  <si>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</si>
  <si>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</si>
  <si>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</si>
  <si>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</si>
  <si>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</si>
  <si>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</si>
  <si>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</si>
  <si>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</si>
  <si>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</si>
  <si>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</si>
  <si>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</si>
  <si>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</si>
  <si>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</si>
  <si>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</si>
  <si>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</si>
  <si>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</si>
  <si>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</si>
  <si>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</si>
  <si>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</si>
  <si>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</si>
  <si>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</si>
  <si>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</si>
  <si>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</si>
  <si>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</si>
  <si>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</si>
  <si>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</si>
  <si>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</si>
  <si>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</si>
  <si>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</si>
  <si>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</si>
  <si>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</si>
  <si>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</si>
  <si>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</si>
  <si>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</si>
  <si>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</si>
  <si>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</si>
  <si>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</si>
  <si>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</si>
  <si>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</si>
  <si>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</si>
  <si>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</si>
  <si>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</si>
  <si>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</si>
  <si>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</si>
  <si>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</si>
  <si>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</si>
  <si>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</si>
  <si>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</si>
  <si>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</si>
  <si>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</si>
  <si>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</si>
  <si>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</si>
  <si>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</si>
  <si>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</si>
  <si>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</si>
  <si>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</si>
  <si>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</si>
  <si>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</si>
  <si>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</si>
  <si>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</si>
  <si>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</si>
  <si>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</si>
  <si>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</si>
  <si>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</si>
  <si>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</si>
  <si>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</si>
  <si>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</si>
  <si>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</si>
  <si>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</si>
  <si>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</si>
  <si>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</si>
  <si>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</si>
  <si>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</si>
  <si>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</si>
  <si>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</si>
  <si>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</si>
  <si>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</si>
  <si>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</si>
  <si>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</si>
  <si>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</si>
  <si>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</si>
  <si>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</si>
  <si>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</si>
  <si>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</si>
  <si>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</si>
  <si>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</si>
  <si>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</si>
  <si>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</si>
  <si>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</si>
  <si>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</si>
  <si>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</si>
  <si>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</si>
  <si>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</si>
  <si>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</si>
  <si>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</si>
  <si>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</si>
  <si>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</si>
  <si>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</si>
  <si>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</si>
  <si>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</si>
  <si>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</si>
  <si>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</si>
  <si>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</si>
  <si>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</si>
  <si>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</si>
  <si>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</si>
  <si>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</si>
  <si>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</si>
  <si>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</si>
  <si>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</si>
  <si>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</si>
  <si>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</si>
  <si>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</si>
  <si>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</si>
  <si>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</si>
  <si>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</si>
  <si>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</si>
  <si>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</si>
  <si>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</si>
  <si>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</si>
  <si>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</si>
  <si>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</si>
  <si>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</si>
  <si>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</si>
  <si>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</si>
  <si>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</si>
  <si>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</si>
  <si>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</si>
  <si>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</si>
  <si>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</si>
  <si>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</si>
  <si>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</si>
  <si>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</si>
  <si>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</si>
  <si>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</si>
  <si>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</si>
  <si>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</si>
  <si>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</si>
  <si>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</si>
  <si>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</si>
  <si>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</si>
  <si>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</si>
  <si>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</si>
  <si>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</si>
  <si>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</si>
  <si>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</si>
  <si>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</si>
  <si>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</si>
  <si>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</si>
  <si>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</si>
  <si>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</si>
  <si>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</si>
  <si>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</si>
  <si>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</si>
  <si>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</si>
  <si>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</si>
  <si>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</si>
  <si>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</si>
  <si>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</si>
  <si>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</si>
  <si>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</si>
  <si>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</si>
  <si>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</si>
  <si>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</si>
  <si>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</si>
  <si>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</si>
  <si>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</si>
  <si>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</si>
  <si>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</si>
  <si>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</si>
  <si>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</si>
  <si>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</si>
  <si>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</si>
  <si>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</si>
  <si>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</si>
  <si>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</si>
  <si>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</si>
  <si>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</si>
  <si>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</si>
  <si>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</si>
  <si>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</si>
  <si>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</si>
  <si>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</si>
  <si>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</si>
  <si>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</si>
  <si>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</si>
  <si>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</si>
  <si>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</si>
  <si>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</si>
  <si>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</si>
  <si>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</si>
  <si>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</si>
  <si>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</si>
  <si>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</si>
  <si>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</si>
  <si>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</si>
  <si>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</si>
  <si>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</si>
  <si>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</si>
  <si>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</si>
  <si>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</si>
  <si>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</si>
  <si>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</si>
  <si>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</si>
  <si>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</si>
  <si>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</si>
  <si>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</si>
  <si>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</si>
  <si>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</si>
  <si>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</si>
  <si>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</si>
  <si>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</si>
  <si>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</si>
  <si>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</si>
  <si>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</si>
  <si>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</si>
  <si>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</si>
  <si>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</si>
  <si>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</si>
  <si>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</si>
  <si>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</si>
  <si>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</si>
  <si>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</si>
  <si>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</si>
  <si>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</si>
  <si>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</si>
  <si>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</si>
  <si>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</si>
  <si>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</si>
  <si>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</si>
  <si>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</si>
  <si>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</si>
  <si>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</si>
  <si>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</si>
  <si>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</si>
  <si>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</si>
  <si>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</si>
  <si>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</si>
  <si>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</si>
  <si>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</si>
  <si>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</si>
  <si>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</si>
  <si>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</si>
  <si>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</si>
  <si>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</si>
  <si>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</si>
  <si>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</si>
  <si>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</si>
  <si>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</si>
  <si>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</si>
  <si>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</si>
  <si>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</si>
  <si>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</si>
  <si>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</si>
  <si>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</si>
  <si>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</si>
  <si>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</si>
  <si>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</si>
  <si>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</si>
  <si>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</si>
  <si>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</si>
  <si>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</si>
  <si>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</si>
  <si>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</si>
  <si>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</si>
  <si>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</si>
  <si>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</si>
  <si>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</si>
  <si>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</si>
  <si>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</si>
  <si>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</si>
  <si>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</si>
  <si>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</si>
  <si>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</si>
  <si>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</si>
  <si>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</si>
  <si>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</si>
  <si>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</si>
  <si>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</si>
  <si>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</si>
  <si>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</si>
  <si>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</si>
  <si>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</si>
  <si>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</si>
  <si>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</si>
  <si>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</si>
  <si>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</si>
  <si>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</si>
  <si>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</si>
  <si>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</si>
  <si>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</si>
  <si>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</si>
  <si>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</si>
  <si>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</si>
  <si>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</si>
  <si>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</si>
  <si>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</si>
  <si>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</si>
  <si>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</si>
  <si>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</si>
  <si>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</si>
  <si>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</si>
  <si>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</si>
  <si>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</si>
  <si>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</si>
  <si>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</si>
  <si>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</si>
  <si>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</si>
  <si>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</si>
  <si>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</si>
  <si>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</si>
  <si>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</si>
  <si>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</si>
  <si>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</si>
  <si>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</si>
  <si>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</si>
  <si>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</si>
  <si>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</si>
  <si>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</si>
  <si>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</si>
  <si>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</si>
  <si>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</si>
  <si>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</si>
  <si>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</si>
  <si>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</si>
  <si>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</si>
  <si>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</si>
  <si>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</si>
  <si>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</si>
  <si>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</si>
  <si>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</si>
  <si>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</si>
  <si>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</si>
  <si>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</si>
  <si>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</si>
  <si>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</si>
  <si>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</si>
  <si>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</si>
  <si>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</si>
  <si>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</si>
  <si>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</si>
  <si>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</si>
  <si>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</si>
  <si>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</si>
  <si>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</si>
  <si>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</si>
  <si>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</si>
  <si>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</si>
  <si>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</si>
  <si>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</si>
  <si>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</si>
  <si>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</si>
  <si>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</si>
  <si>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</si>
  <si>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</si>
  <si>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</si>
  <si>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</si>
  <si>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</si>
  <si>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</si>
  <si>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</si>
  <si>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</si>
  <si>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</si>
  <si>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</si>
  <si>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</si>
  <si>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</si>
  <si>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</si>
  <si>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</si>
  <si>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</si>
  <si>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</si>
  <si>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</si>
  <si>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</si>
  <si>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</si>
  <si>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</si>
  <si>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</si>
  <si>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</si>
  <si>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</si>
  <si>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</si>
  <si>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</si>
  <si>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</si>
  <si>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</si>
  <si>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</si>
  <si>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</si>
  <si>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</si>
  <si>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</si>
  <si>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</si>
  <si>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</si>
  <si>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</si>
  <si>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</si>
  <si>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</si>
  <si>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</si>
  <si>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</si>
  <si>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</si>
  <si>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</si>
  <si>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</si>
  <si>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</si>
  <si>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</si>
  <si>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</si>
  <si>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</si>
  <si>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</si>
  <si>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</si>
  <si>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</si>
  <si>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</si>
  <si>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</si>
  <si>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</si>
  <si>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</si>
  <si>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</si>
  <si>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</si>
  <si>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</si>
  <si>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</si>
  <si>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</si>
  <si>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</si>
  <si>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</si>
  <si>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</si>
  <si>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</si>
  <si>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</si>
  <si>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</si>
  <si>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</si>
  <si>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</si>
  <si>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</si>
  <si>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</si>
  <si>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</si>
  <si>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</si>
  <si>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</si>
  <si>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</si>
  <si>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</si>
  <si>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</si>
  <si>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</si>
  <si>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</si>
  <si>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</si>
  <si>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</si>
  <si>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</si>
  <si>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</si>
  <si>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</si>
  <si>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</si>
  <si>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</si>
  <si>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</si>
  <si>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</si>
  <si>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</si>
  <si>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</si>
  <si>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</si>
  <si>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</si>
  <si>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</si>
  <si>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</si>
  <si>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</si>
  <si>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</si>
  <si>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</si>
  <si>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</si>
  <si>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</si>
  <si>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</si>
  <si>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</si>
  <si>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</si>
  <si>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</si>
  <si>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</si>
  <si>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</si>
  <si>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</si>
  <si>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</si>
  <si>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</si>
  <si>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</si>
  <si>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</si>
  <si>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</si>
  <si>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</si>
  <si>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</si>
  <si>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</si>
  <si>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</si>
  <si>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</si>
  <si>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</si>
  <si>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</si>
  <si>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</si>
  <si>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</si>
  <si>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</si>
  <si>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</si>
  <si>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</si>
  <si>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</si>
  <si>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</si>
  <si>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</si>
  <si>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</si>
  <si>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</si>
  <si>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</si>
  <si>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</si>
  <si>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</si>
  <si>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</si>
  <si>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</si>
  <si>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</si>
  <si>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</si>
  <si>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</si>
  <si>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</si>
  <si>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</si>
  <si>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</si>
  <si>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</si>
  <si>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</si>
  <si>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</si>
  <si>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</si>
  <si>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</si>
  <si>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</si>
  <si>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</si>
  <si>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</si>
  <si>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</si>
  <si>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</si>
  <si>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</si>
  <si>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</si>
  <si>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</si>
  <si>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</si>
  <si>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</si>
  <si>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</si>
  <si>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</si>
  <si>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</si>
  <si>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</si>
  <si>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</si>
  <si>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</si>
  <si>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</si>
  <si>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</si>
  <si>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</si>
  <si>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</si>
  <si>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</si>
  <si>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</si>
  <si>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</si>
  <si>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</si>
  <si>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</si>
  <si>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</si>
  <si>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</si>
  <si>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</si>
  <si>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</si>
  <si>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</si>
  <si>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</si>
  <si>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</si>
  <si>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</si>
  <si>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</si>
  <si>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</si>
  <si>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</si>
  <si>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</si>
  <si>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</si>
  <si>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</si>
  <si>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</si>
  <si>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</si>
  <si>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</si>
  <si>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</si>
  <si>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</si>
  <si>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</si>
  <si>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</si>
  <si>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</si>
  <si>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</si>
  <si>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</si>
  <si>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</si>
  <si>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</si>
  <si>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</si>
  <si>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</si>
  <si>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</si>
  <si>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</si>
  <si>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</si>
  <si>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</si>
  <si>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</si>
  <si>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</si>
  <si>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</si>
  <si>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</si>
  <si>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</si>
  <si>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</si>
  <si>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</si>
  <si>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</si>
  <si>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</si>
  <si>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</si>
  <si>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</si>
  <si>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</si>
  <si>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</si>
  <si>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</si>
  <si>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</si>
  <si>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</si>
  <si>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</si>
  <si>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</si>
  <si>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</si>
  <si>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</si>
  <si>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</si>
  <si>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</si>
  <si>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</si>
  <si>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</si>
  <si>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</si>
  <si>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</si>
  <si>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</si>
  <si>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</si>
  <si>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</si>
  <si>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</si>
  <si>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</si>
  <si>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</si>
  <si>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</si>
  <si>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</si>
  <si>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</si>
  <si>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</si>
  <si>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</si>
  <si>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</si>
  <si>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</si>
  <si>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</si>
  <si>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</si>
  <si>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</si>
  <si>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</si>
  <si>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</si>
  <si>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</si>
  <si>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</si>
  <si>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</si>
  <si>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</si>
  <si>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</si>
  <si>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</si>
  <si>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</si>
  <si>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</si>
  <si>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</si>
  <si>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</si>
  <si>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</si>
  <si>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</si>
  <si>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</si>
  <si>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</si>
  <si>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</si>
  <si>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</si>
  <si>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</si>
  <si>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</si>
  <si>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</si>
  <si>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</si>
  <si>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</si>
  <si>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</si>
  <si>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</si>
  <si>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</si>
  <si>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</si>
  <si>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</si>
  <si>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</si>
  <si>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</si>
  <si>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</si>
  <si>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</si>
  <si>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</si>
  <si>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</si>
  <si>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</si>
  <si>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</si>
  <si>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</si>
  <si>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</si>
  <si>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</si>
  <si>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</si>
  <si>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</si>
  <si>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</si>
  <si>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</si>
  <si>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</si>
  <si>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</si>
  <si>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</si>
  <si>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</si>
  <si>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</si>
  <si>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</si>
  <si>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</si>
  <si>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</si>
  <si>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</si>
  <si>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</si>
  <si>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</si>
  <si>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</si>
  <si>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</si>
  <si>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</si>
  <si>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</si>
  <si>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</si>
  <si>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</si>
  <si>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</si>
  <si>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</si>
  <si>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</si>
  <si>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</si>
  <si>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</si>
  <si>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</si>
  <si>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</si>
  <si>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</si>
  <si>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</si>
  <si>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</si>
  <si>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</si>
  <si>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</si>
  <si>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</si>
  <si>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</si>
  <si>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</si>
  <si>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</si>
  <si>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</si>
  <si>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</si>
  <si>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</si>
  <si>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</si>
  <si>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</si>
  <si>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</si>
  <si>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</si>
  <si>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</si>
  <si>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</si>
  <si>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</si>
  <si>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</si>
  <si>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</si>
  <si>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</si>
  <si>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</si>
  <si>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</si>
  <si>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</si>
  <si>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</si>
  <si>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</si>
  <si>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</si>
  <si>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</si>
  <si>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</si>
  <si>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</si>
  <si>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</si>
  <si>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</si>
  <si>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</si>
  <si>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</si>
  <si>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</si>
  <si>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</si>
  <si>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</si>
  <si>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</si>
  <si>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</si>
  <si>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</si>
  <si>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</si>
  <si>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</si>
  <si>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</si>
  <si>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</si>
  <si>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</si>
  <si>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</si>
  <si>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</si>
  <si>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</si>
  <si>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</si>
  <si>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</si>
  <si>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</si>
  <si>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</si>
  <si>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</si>
  <si>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</si>
  <si>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</si>
  <si>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</si>
  <si>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</si>
  <si>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</si>
  <si>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</si>
  <si>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</si>
  <si>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</si>
  <si>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</si>
  <si>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</si>
  <si>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</si>
  <si>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</si>
  <si>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</si>
  <si>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</si>
  <si>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</si>
  <si>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</si>
  <si>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</si>
  <si>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</si>
  <si>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</si>
  <si>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</si>
  <si>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</si>
  <si>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</si>
  <si>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</si>
  <si>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</si>
  <si>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</si>
  <si>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</si>
  <si>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</si>
  <si>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</si>
  <si>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</si>
  <si>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</si>
  <si>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</si>
  <si>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</si>
  <si>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</si>
  <si>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</si>
  <si>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</si>
  <si>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</si>
  <si>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</si>
  <si>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</si>
  <si>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</si>
  <si>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</si>
  <si>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</si>
  <si>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</si>
  <si>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</si>
  <si>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</si>
  <si>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</si>
  <si>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</si>
  <si>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</si>
  <si>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</si>
  <si>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</si>
  <si>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</si>
  <si>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</si>
  <si>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</si>
  <si>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</si>
  <si>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</si>
  <si>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</si>
  <si>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</si>
  <si>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</si>
  <si>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</si>
  <si>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</si>
  <si>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</si>
  <si>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</si>
  <si>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</si>
  <si>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</si>
  <si>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</si>
  <si>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</si>
  <si>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</si>
  <si>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</si>
  <si>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</si>
  <si>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</si>
  <si>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</si>
  <si>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</si>
  <si>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</si>
  <si>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</si>
  <si>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</si>
  <si>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</si>
  <si>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</si>
  <si>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</si>
  <si>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</si>
  <si>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</si>
  <si>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</si>
  <si>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</si>
  <si>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</si>
  <si>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</si>
  <si>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</si>
  <si>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</si>
  <si>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</si>
  <si>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</si>
  <si>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</si>
  <si>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</si>
  <si>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</si>
  <si>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</si>
  <si>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</si>
  <si>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</si>
  <si>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</si>
  <si>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</si>
  <si>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</si>
  <si>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</si>
  <si>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</si>
  <si>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</si>
  <si>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</si>
  <si>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</si>
  <si>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</si>
  <si>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</si>
  <si>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</si>
  <si>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</si>
  <si>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</si>
  <si>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</si>
  <si>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</si>
  <si>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</si>
  <si>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</si>
  <si>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</si>
  <si>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</si>
  <si>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</si>
  <si>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</si>
  <si>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</si>
  <si>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</si>
  <si>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</si>
  <si>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</si>
  <si>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</si>
  <si>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</si>
  <si>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</si>
  <si>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</si>
  <si>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</si>
  <si>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</si>
  <si>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</si>
  <si>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</si>
  <si>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</si>
  <si>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</si>
  <si>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</si>
  <si>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</si>
  <si>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</si>
  <si>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</si>
  <si>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</si>
  <si>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</si>
  <si>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</si>
  <si>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</si>
  <si>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</si>
  <si>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</si>
  <si>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</si>
  <si>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</si>
  <si>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</si>
  <si>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</si>
  <si>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</si>
  <si>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</si>
  <si>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</si>
  <si>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</si>
  <si>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</si>
  <si>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</si>
  <si>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</si>
  <si>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</si>
  <si>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</si>
  <si>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</si>
  <si>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</si>
  <si>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</si>
  <si>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</si>
  <si>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</si>
  <si>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</si>
  <si>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</si>
  <si>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</si>
  <si>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</si>
  <si>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</si>
  <si>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</si>
  <si>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</si>
  <si>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</si>
  <si>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</si>
  <si>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</si>
  <si>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</si>
  <si>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</si>
  <si>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</si>
  <si>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</si>
  <si>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</si>
  <si>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</si>
  <si>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</si>
  <si>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</si>
  <si>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</si>
  <si>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</si>
  <si>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</si>
  <si>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</si>
  <si>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</si>
  <si>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</si>
  <si>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</si>
  <si>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</si>
  <si>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</si>
  <si>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</si>
  <si>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</si>
  <si>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</si>
  <si>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</si>
  <si>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</si>
  <si>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</si>
  <si>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</si>
  <si>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</si>
  <si>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</si>
  <si>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</si>
  <si>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</si>
  <si>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</si>
  <si>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</si>
  <si>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</si>
  <si>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</si>
  <si>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</si>
  <si>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</si>
  <si>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</si>
  <si>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</si>
  <si>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</si>
  <si>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</si>
  <si>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</si>
  <si>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</si>
  <si>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</si>
  <si>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</si>
  <si>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</si>
  <si>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</si>
  <si>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</si>
  <si>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</si>
  <si>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</si>
  <si>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</si>
  <si>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</si>
  <si>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</si>
  <si>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</si>
  <si>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</si>
  <si>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</si>
  <si>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</si>
  <si>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</si>
  <si>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</si>
  <si>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</si>
  <si>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</si>
  <si>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</si>
  <si>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</si>
  <si>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</si>
  <si>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</si>
  <si>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</si>
  <si>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</si>
  <si>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</si>
  <si>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</si>
  <si>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</si>
  <si>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</si>
  <si>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</si>
  <si>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</si>
  <si>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</si>
  <si>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</si>
  <si>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</si>
  <si>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</si>
  <si>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</si>
  <si>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</si>
  <si>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</si>
  <si>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</si>
  <si>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</si>
  <si>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</si>
  <si>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</si>
  <si>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</si>
  <si>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</si>
  <si>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</si>
  <si>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</si>
  <si>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</si>
  <si>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</si>
  <si>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</si>
  <si>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</si>
  <si>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</si>
  <si>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</si>
  <si>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</si>
  <si>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</si>
  <si>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</si>
  <si>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</si>
  <si>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</si>
  <si>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</si>
  <si>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</si>
  <si>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</si>
  <si>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</si>
  <si>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</si>
  <si>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</si>
  <si>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</si>
  <si>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</si>
  <si>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</si>
  <si>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</si>
  <si>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</si>
  <si>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</si>
  <si>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</si>
  <si>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</si>
  <si>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</si>
  <si>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</si>
  <si>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</si>
  <si>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</si>
  <si>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</si>
  <si>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</si>
  <si>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</si>
  <si>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</si>
  <si>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</si>
  <si>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</si>
  <si>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</si>
  <si>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</si>
  <si>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</si>
  <si>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</si>
  <si>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</si>
  <si>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</si>
  <si>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</si>
  <si>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</si>
  <si>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</si>
  <si>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</si>
  <si>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</si>
  <si>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</si>
  <si>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</si>
  <si>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</si>
  <si>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</si>
  <si>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</si>
  <si>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</si>
  <si>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</si>
  <si>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</si>
  <si>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</si>
  <si>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</si>
  <si>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</si>
  <si>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</si>
  <si>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</si>
  <si>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</si>
  <si>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</si>
  <si>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</si>
  <si>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</si>
  <si>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</si>
  <si>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</si>
  <si>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</si>
  <si>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</si>
  <si>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</si>
  <si>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</si>
  <si>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</si>
  <si>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</si>
  <si>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</si>
  <si>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</si>
  <si>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</si>
  <si>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</si>
  <si>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</si>
  <si>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</si>
  <si>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</si>
  <si>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</si>
  <si>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</si>
  <si>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</si>
  <si>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</si>
  <si>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</si>
  <si>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</si>
  <si>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</si>
  <si>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</si>
  <si>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</si>
  <si>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</si>
  <si>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</si>
  <si>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</si>
  <si>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</si>
  <si>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</si>
  <si>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</si>
  <si>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</si>
  <si>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</si>
  <si>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</si>
  <si>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</si>
  <si>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</si>
  <si>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</si>
  <si>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</si>
  <si>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</si>
  <si>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</si>
  <si>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</si>
  <si>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</si>
  <si>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</si>
  <si>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</si>
  <si>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</si>
  <si>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</si>
  <si>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</si>
  <si>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</si>
  <si>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</si>
  <si>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</si>
  <si>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</si>
  <si>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</si>
  <si>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</si>
  <si>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</si>
  <si>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</si>
  <si>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</si>
  <si>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</si>
  <si>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</si>
  <si>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</si>
  <si>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</si>
  <si>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</si>
  <si>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</si>
  <si>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</si>
  <si>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</si>
  <si>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</si>
  <si>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</si>
  <si>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</si>
  <si>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</si>
  <si>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</si>
  <si>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</si>
  <si>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</si>
  <si>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</si>
  <si>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</si>
  <si>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</si>
  <si>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</si>
  <si>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</si>
  <si>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</si>
  <si>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</si>
  <si>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</si>
  <si>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</si>
  <si>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</si>
  <si>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</si>
  <si>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</si>
  <si>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</si>
  <si>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</si>
  <si>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</si>
  <si>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</si>
  <si>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</si>
  <si>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</si>
  <si>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</si>
  <si>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</si>
  <si>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</si>
  <si>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</si>
  <si>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</si>
  <si>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</si>
  <si>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</si>
  <si>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</si>
  <si>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</si>
  <si>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</si>
  <si>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</si>
  <si>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</si>
  <si>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</si>
  <si>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</si>
  <si>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</si>
  <si>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</si>
  <si>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</si>
  <si>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</si>
  <si>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</si>
  <si>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</si>
  <si>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</si>
  <si>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</si>
  <si>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</si>
  <si>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</si>
  <si>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</si>
  <si>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</si>
  <si>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</si>
  <si>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</si>
  <si>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</si>
  <si>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</si>
  <si>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</si>
  <si>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</si>
  <si>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</si>
  <si>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</si>
  <si>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</si>
  <si>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</si>
  <si>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</si>
  <si>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</si>
  <si>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</si>
  <si>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</si>
  <si>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</si>
  <si>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</si>
  <si>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</si>
  <si>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</si>
  <si>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</si>
  <si>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</si>
  <si>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</si>
  <si>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</si>
  <si>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</si>
  <si>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</si>
  <si>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</si>
  <si>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</si>
  <si>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</si>
  <si>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</si>
  <si>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</si>
  <si>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</si>
  <si>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</si>
  <si>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</si>
  <si>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</si>
  <si>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</si>
  <si>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</si>
  <si>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</si>
  <si>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</si>
  <si>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</si>
  <si>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</si>
  <si>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</si>
  <si>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</si>
  <si>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</si>
  <si>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</si>
  <si>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</si>
  <si>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</si>
  <si>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</si>
  <si>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</si>
  <si>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</si>
  <si>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</si>
  <si>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</si>
  <si>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</si>
  <si>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</si>
  <si>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</si>
  <si>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</si>
  <si>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</si>
  <si>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</si>
  <si>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</si>
  <si>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</si>
  <si>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</si>
  <si>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</si>
  <si>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</si>
  <si>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</si>
  <si>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</si>
  <si>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</si>
  <si>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</si>
  <si>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</si>
  <si>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</si>
  <si>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</si>
  <si>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</si>
  <si>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</si>
  <si>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</si>
  <si>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</si>
  <si>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</si>
  <si>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</si>
  <si>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</si>
  <si>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</si>
  <si>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</si>
  <si>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</si>
  <si>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</si>
  <si>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</si>
  <si>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</si>
  <si>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</si>
  <si>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</si>
  <si>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</si>
  <si>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</si>
  <si>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</si>
  <si>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</si>
  <si>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</si>
  <si>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</si>
  <si>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</si>
  <si>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</si>
  <si>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</si>
  <si>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</si>
  <si>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</si>
  <si>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</si>
  <si>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</si>
  <si>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</si>
  <si>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</si>
  <si>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</si>
  <si>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</si>
  <si>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</si>
  <si>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</si>
  <si>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</si>
  <si>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</si>
  <si>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</si>
  <si>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</si>
  <si>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</si>
  <si>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</si>
  <si>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</si>
  <si>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</si>
  <si>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</si>
  <si>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</si>
  <si>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</si>
  <si>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</si>
  <si>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</si>
  <si>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</si>
  <si>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</si>
  <si>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</si>
  <si>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</si>
  <si>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</si>
  <si>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</si>
  <si>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 xml:space="preserve">PPn </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</si>
  <si>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</si>
  <si>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</si>
  <si>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</si>
  <si>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</si>
  <si>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</si>
  <si>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</si>
  <si>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</si>
  <si>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</si>
  <si>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</si>
  <si>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</si>
  <si>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</si>
  <si>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</si>
  <si>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</si>
  <si>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</si>
  <si>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</si>
  <si>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</si>
  <si>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</si>
  <si>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</si>
  <si>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</si>
  <si>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</si>
  <si>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</si>
  <si>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</si>
  <si>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</si>
  <si>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</si>
  <si>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</si>
  <si>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</si>
  <si>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</si>
  <si>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</si>
  <si>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</si>
  <si>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</si>
  <si>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</si>
  <si>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</si>
  <si>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</si>
  <si>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</si>
  <si>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</si>
  <si>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</si>
  <si>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</si>
  <si>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</si>
  <si>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</si>
  <si>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</si>
  <si>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</si>
  <si>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</si>
  <si>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</si>
  <si>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</si>
  <si>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</si>
  <si>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</si>
  <si>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</si>
  <si>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</si>
  <si>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</si>
  <si>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</si>
  <si>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</si>
  <si>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</si>
  <si>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</si>
  <si>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</si>
  <si>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</si>
  <si>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</si>
  <si>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</si>
  <si>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</si>
  <si>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</si>
  <si>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</si>
  <si>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</si>
  <si>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</si>
  <si>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</si>
  <si>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</si>
  <si>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</si>
  <si>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</si>
  <si>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</si>
  <si>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</si>
  <si>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</si>
  <si>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</si>
  <si>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</si>
  <si>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</si>
  <si>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</si>
  <si>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</si>
  <si>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</si>
  <si>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</si>
  <si>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</si>
  <si>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</si>
  <si>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</si>
  <si>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</si>
  <si>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</si>
  <si>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</si>
  <si>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</si>
  <si>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</si>
  <si>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</si>
  <si>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</si>
  <si>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</si>
  <si>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</si>
  <si>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</si>
  <si>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</si>
  <si>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</si>
  <si>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</si>
  <si>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</si>
  <si>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</si>
  <si>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</si>
  <si>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</si>
  <si>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</si>
  <si>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</si>
  <si>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</si>
  <si>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</si>
  <si>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</si>
  <si>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</si>
  <si>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</si>
  <si>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</si>
  <si>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</si>
  <si>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</si>
  <si>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</si>
  <si>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</si>
  <si>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</si>
  <si>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</si>
  <si>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</si>
  <si>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</si>
  <si>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</si>
  <si>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</si>
  <si>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</si>
  <si>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</si>
  <si>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</si>
  <si>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</si>
  <si>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</si>
  <si>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</si>
  <si>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</si>
  <si>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</si>
  <si>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</si>
  <si>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</si>
  <si>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</si>
  <si>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</si>
  <si>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</si>
  <si>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</si>
  <si>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</si>
  <si>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</si>
  <si>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</si>
  <si>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</si>
  <si>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</si>
  <si>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</si>
  <si>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</si>
  <si>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</si>
  <si>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</si>
  <si>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</si>
  <si>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</si>
  <si>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</si>
  <si>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</si>
  <si>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</si>
  <si>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</si>
  <si>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</si>
  <si>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</si>
  <si>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</si>
  <si>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</si>
  <si>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</si>
  <si>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</si>
  <si>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</si>
  <si>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</si>
  <si>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</si>
  <si>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</si>
  <si>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</si>
  <si>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</si>
  <si>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</si>
  <si>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</si>
  <si>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</si>
  <si>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</si>
  <si>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</si>
  <si>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</si>
  <si>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</si>
  <si>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</si>
  <si>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</si>
  <si>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</si>
  <si>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</si>
  <si>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</si>
  <si>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</si>
  <si>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</si>
  <si>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</si>
  <si>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</si>
  <si>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</si>
  <si>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</si>
  <si>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</si>
  <si>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</si>
  <si>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</si>
  <si>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</si>
  <si>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</si>
  <si>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</si>
  <si>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</si>
  <si>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</si>
  <si>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</si>
  <si>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</si>
  <si>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</si>
  <si>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</si>
  <si>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</si>
  <si>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</si>
  <si>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</si>
  <si>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</si>
  <si>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</si>
  <si>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</si>
  <si>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</si>
  <si>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</si>
  <si>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</si>
  <si>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</si>
  <si>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</si>
  <si>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</si>
  <si>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</si>
  <si>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</si>
  <si>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</si>
  <si>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</si>
  <si>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</si>
  <si>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</si>
  <si>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</si>
  <si>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</si>
  <si>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</si>
  <si>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</si>
  <si>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</si>
  <si>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</si>
  <si>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</si>
  <si>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</si>
  <si>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</si>
  <si>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</si>
  <si>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</si>
  <si>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</si>
  <si>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</si>
  <si>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</si>
  <si>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</si>
  <si>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</si>
  <si>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</si>
  <si>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</si>
  <si>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</si>
  <si>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</si>
  <si>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</si>
  <si>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</si>
  <si>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</si>
  <si>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</si>
  <si>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</si>
  <si>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</si>
  <si>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</si>
  <si>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</si>
  <si>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</si>
  <si>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</si>
  <si>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</si>
  <si>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</si>
  <si>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</si>
  <si>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</si>
  <si>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</si>
  <si>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</si>
  <si>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</si>
  <si>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</si>
  <si>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</si>
  <si>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</si>
  <si>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</si>
  <si>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</si>
  <si>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</si>
  <si>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</si>
  <si>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</si>
  <si>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</si>
  <si>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</si>
  <si>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</si>
  <si>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</si>
  <si>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</si>
  <si>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</si>
  <si>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</si>
  <si>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</si>
  <si>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</si>
  <si>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</si>
  <si>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</si>
  <si>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</si>
  <si>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</si>
  <si>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</si>
  <si>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</si>
  <si>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</si>
  <si>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</si>
  <si>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</si>
  <si>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</si>
  <si>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</si>
  <si>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</si>
  <si>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</si>
  <si>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</si>
  <si>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</si>
  <si>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</si>
  <si>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</si>
  <si>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</si>
  <si>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</si>
  <si>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</si>
  <si>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</si>
  <si>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</si>
  <si>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</si>
  <si>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</si>
  <si>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</si>
  <si>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</si>
  <si>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</si>
  <si>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</si>
  <si>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</si>
  <si>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</si>
  <si>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</si>
  <si>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</si>
  <si>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</si>
  <si>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</si>
  <si>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</si>
  <si>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</si>
  <si>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</si>
  <si>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</si>
  <si>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</si>
  <si>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</si>
  <si>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</si>
  <si>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</si>
  <si>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</si>
  <si>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</si>
  <si>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</si>
  <si>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</si>
  <si>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</si>
  <si>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</si>
  <si>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</si>
  <si>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</si>
  <si>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</si>
  <si>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</si>
  <si>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</si>
  <si>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</si>
  <si>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</si>
  <si>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</si>
  <si>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</si>
  <si>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</si>
  <si>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</si>
  <si>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</si>
  <si>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</si>
  <si>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</si>
  <si>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</si>
  <si>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</si>
  <si>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</si>
  <si>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</si>
  <si>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</si>
  <si>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</si>
  <si>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</si>
  <si>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</si>
  <si>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</si>
  <si>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</si>
  <si>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</si>
  <si>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</si>
  <si>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</si>
  <si>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</si>
  <si>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</si>
  <si>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</si>
  <si>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</si>
  <si>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</si>
  <si>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</si>
  <si>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</si>
  <si>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</si>
  <si>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</si>
  <si>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</si>
  <si>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</si>
  <si>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</si>
  <si>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</si>
  <si>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</si>
  <si>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</si>
  <si>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</si>
  <si>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</si>
  <si>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</si>
  <si>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</si>
  <si>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</si>
  <si>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</si>
  <si>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</si>
  <si>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</si>
  <si>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</si>
  <si>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</si>
  <si>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</si>
  <si>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</si>
  <si>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</si>
  <si>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</si>
  <si>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</si>
  <si>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</si>
  <si>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</si>
  <si>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</si>
  <si>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</si>
  <si>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</si>
  <si>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</si>
  <si>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</si>
  <si>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</si>
  <si>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</si>
  <si>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</si>
  <si>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</si>
  <si>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</si>
  <si>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</si>
  <si>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</si>
  <si>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</si>
  <si>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</si>
  <si>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</si>
  <si>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</si>
  <si>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</si>
  <si>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</si>
  <si>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</si>
  <si>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</si>
  <si>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</si>
  <si>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</si>
  <si>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</si>
  <si>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</si>
  <si>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</si>
  <si>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</si>
  <si>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</si>
  <si>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</si>
  <si>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</si>
  <si>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</si>
  <si>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</si>
  <si>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</si>
  <si>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</si>
  <si>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</si>
  <si>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</si>
  <si>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</si>
  <si>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</si>
  <si>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</si>
  <si>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</si>
  <si>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</si>
  <si>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</si>
  <si>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</si>
  <si>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</si>
  <si>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</si>
  <si>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</si>
  <si>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</si>
  <si>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</si>
  <si>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</si>
  <si>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</si>
  <si>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</si>
  <si>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</si>
  <si>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</si>
  <si>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</si>
  <si>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</si>
  <si>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</si>
  <si>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</si>
  <si>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</si>
  <si>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</si>
  <si>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</si>
  <si>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</si>
  <si>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</si>
  <si>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</si>
  <si>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</si>
  <si>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</si>
  <si>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</si>
  <si>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</si>
  <si>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</si>
  <si>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</si>
  <si>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</si>
  <si>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</si>
  <si>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</si>
  <si>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</si>
  <si>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</si>
  <si>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</si>
  <si>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</si>
  <si>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</si>
  <si>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</si>
  <si>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</si>
  <si>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</si>
  <si>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</si>
  <si>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</si>
  <si>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</si>
  <si>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</si>
  <si>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</si>
  <si>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</si>
  <si>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</si>
  <si>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</si>
  <si>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</si>
  <si>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</si>
  <si>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</si>
  <si>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</si>
  <si>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</si>
  <si>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</si>
  <si>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</si>
  <si>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</si>
  <si>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</si>
  <si>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</si>
  <si>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</si>
  <si>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</si>
  <si>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</si>
  <si>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</si>
  <si>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</si>
  <si>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</si>
  <si>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</si>
  <si>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</si>
  <si>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</si>
  <si>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</si>
  <si>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</si>
  <si>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</si>
  <si>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</si>
  <si>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</si>
  <si>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</si>
  <si>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</si>
  <si>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</si>
  <si>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</si>
  <si>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</si>
  <si>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</si>
  <si>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</si>
  <si>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</si>
  <si>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</si>
  <si>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</si>
  <si>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</si>
  <si>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</si>
  <si>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</si>
  <si>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</si>
  <si>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</si>
  <si>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</si>
  <si>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</si>
  <si>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</si>
  <si>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</si>
  <si>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</si>
  <si>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</si>
  <si>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</si>
  <si>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</si>
  <si>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</si>
  <si>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</si>
  <si>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</si>
  <si>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</si>
  <si>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</si>
  <si>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</si>
  <si>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</si>
  <si>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</si>
  <si>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</si>
  <si>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</si>
  <si>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</si>
  <si>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</si>
  <si>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</si>
  <si>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</si>
  <si>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</si>
  <si>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</si>
  <si>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</si>
  <si>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</si>
  <si>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</si>
  <si>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</si>
  <si>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</si>
  <si>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</si>
  <si>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</si>
  <si>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</si>
  <si>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</si>
  <si>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</si>
  <si>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</si>
  <si>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</si>
  <si>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</si>
  <si>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</si>
  <si>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</si>
  <si>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</si>
  <si>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</si>
  <si>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</si>
  <si>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</si>
  <si>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</si>
  <si>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</si>
  <si>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</si>
  <si>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</si>
  <si>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</si>
  <si>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</si>
  <si>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</si>
  <si>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</si>
  <si>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</si>
  <si>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</si>
  <si>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</si>
  <si>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</si>
  <si>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</si>
  <si>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</si>
  <si>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</si>
  <si>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</si>
  <si>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</si>
  <si>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</si>
  <si>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</si>
  <si>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</si>
  <si>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</si>
  <si>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</si>
  <si>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</si>
  <si>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</si>
  <si>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</si>
  <si>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</si>
  <si>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</si>
  <si>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</si>
  <si>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</si>
  <si>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</si>
  <si>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</si>
  <si>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</si>
  <si>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</si>
  <si>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</si>
  <si>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</si>
  <si>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</si>
  <si>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</si>
  <si>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</si>
  <si>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</si>
  <si>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</si>
  <si>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</si>
  <si>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</si>
  <si>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</si>
  <si>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</si>
  <si>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</si>
  <si>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</si>
  <si>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</si>
  <si>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</si>
  <si>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</si>
  <si>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</si>
  <si>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</si>
  <si>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</si>
  <si>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</si>
  <si>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</si>
  <si>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</si>
  <si>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</si>
  <si>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</si>
  <si>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</si>
  <si>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</si>
  <si>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</si>
  <si>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</si>
  <si>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</si>
  <si>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</si>
  <si>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</si>
  <si>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</si>
  <si>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</si>
  <si>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</si>
  <si>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</si>
  <si>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</si>
  <si>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</si>
  <si>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</si>
  <si>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</si>
  <si>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</si>
  <si>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</si>
  <si>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</si>
  <si>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</si>
  <si>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</si>
  <si>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</si>
  <si>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</si>
  <si>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</si>
  <si>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</si>
  <si>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</si>
  <si>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</si>
  <si>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</si>
  <si>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</si>
  <si>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</si>
  <si>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</si>
  <si>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</si>
  <si>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</si>
  <si>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</si>
  <si>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</si>
  <si>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</si>
  <si>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</si>
  <si>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</si>
  <si>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</si>
  <si>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</si>
  <si>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</si>
  <si>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</si>
  <si>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</si>
  <si>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</si>
  <si>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</si>
  <si>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</si>
  <si>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</si>
  <si>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</si>
  <si>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</si>
  <si>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</si>
  <si>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</si>
  <si>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</si>
  <si>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</si>
  <si>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</si>
  <si>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</si>
  <si>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</si>
  <si>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</si>
  <si>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</si>
  <si>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</si>
  <si>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</si>
  <si>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</si>
  <si>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</si>
  <si>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</si>
  <si>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</si>
  <si>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</si>
  <si>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</si>
  <si>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</si>
  <si>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</si>
  <si>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</si>
  <si>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</si>
  <si>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</si>
  <si>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</si>
  <si>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</si>
  <si>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</si>
  <si>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</si>
  <si>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</si>
  <si>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</si>
  <si>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</si>
  <si>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</si>
  <si>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</si>
  <si>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</si>
  <si>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</si>
  <si>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</si>
  <si>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</si>
  <si>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</si>
  <si>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</si>
  <si>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</si>
  <si>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</si>
  <si>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</si>
  <si>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</si>
  <si>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</si>
  <si>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</si>
  <si>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</si>
  <si>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</si>
  <si>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</si>
  <si>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</si>
  <si>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</si>
  <si>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</si>
  <si>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</si>
  <si>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Total Pajak</t>
  </si>
  <si>
    <t>SPBy TUP 01</t>
  </si>
  <si>
    <t>Berdasarkan Pengajuan Nihil TUP 01, Pusat Pendidikan KP</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</si>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</sst>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0"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0"/>
      <name val="Arial"/>
      <family val="2"/>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b/>
      <sz val="11"/>
      <color theme="0"/>
      <name val="Calibri"/>
      <family val="2"/>
      <scheme val="minor"/>
    </font>
    <font>
      <sz val="10"/>
      <color theme="0"/>
      <name val="Arial"/>
      <family val="2"/>
    </font>
    <font>
      <b/>
      <sz val="10"/>
      <color theme="0"/>
      <name val="Arial"/>
      <family val="2"/>
    </font>
    <font>
      <b/>
      <sz val="10"/>
      <name val="Arial"/>
      <family val="2"/>
    </font>
  </fonts>
  <fills count="12">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0">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9" fillId="0" borderId="0" xfId="0" applyFont="1" applyAlignment="1">
      <alignment vertical="top"/>
    </xf>
    <xf numFmtId="0" fontId="9" fillId="0" borderId="1" xfId="0" applyFont="1" applyBorder="1" applyAlignment="1">
      <alignment vertical="top"/>
    </xf>
    <xf numFmtId="0" fontId="10"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8" fillId="3" borderId="1" xfId="0" applyFont="1" applyFill="1" applyBorder="1" applyAlignment="1">
      <alignment horizontal="center" vertical="top" wrapText="1"/>
    </xf>
    <xf numFmtId="0" fontId="8" fillId="3" borderId="1" xfId="0" applyFont="1" applyFill="1" applyBorder="1" applyAlignment="1">
      <alignment horizontal="center" vertical="top"/>
    </xf>
    <xf numFmtId="0" fontId="0" fillId="0" borderId="1" xfId="0" applyBorder="1" applyAlignment="1">
      <alignment vertical="top"/>
    </xf>
    <xf numFmtId="0" fontId="11" fillId="0" borderId="0" xfId="0" applyFont="1" applyAlignment="1">
      <alignment horizontal="left" vertical="top"/>
    </xf>
    <xf numFmtId="0" fontId="0" fillId="0" borderId="0" xfId="0" pivotButton="1"/>
    <xf numFmtId="0" fontId="12" fillId="0" borderId="1" xfId="0" applyFont="1" applyBorder="1" applyAlignment="1">
      <alignment vertical="top"/>
    </xf>
    <xf numFmtId="0" fontId="12"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3" fillId="0" borderId="1" xfId="0" applyFont="1" applyBorder="1" applyAlignment="1">
      <alignment horizontal="center" vertical="center"/>
    </xf>
    <xf numFmtId="0" fontId="0" fillId="2" borderId="0" xfId="0" applyFill="1"/>
    <xf numFmtId="0" fontId="14" fillId="0" borderId="0" xfId="0" applyFont="1"/>
    <xf numFmtId="0" fontId="3" fillId="0" borderId="0" xfId="0" applyFont="1" applyAlignment="1">
      <alignment horizontal="center" vertical="center"/>
    </xf>
    <xf numFmtId="0" fontId="15" fillId="0" borderId="0" xfId="0" applyFont="1" applyAlignment="1">
      <alignment horizontal="left"/>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xf>
    <xf numFmtId="41" fontId="0" fillId="0" borderId="1" xfId="0" applyNumberFormat="1" applyBorder="1"/>
    <xf numFmtId="0" fontId="0" fillId="0" borderId="1" xfId="0" applyBorder="1"/>
    <xf numFmtId="0" fontId="0" fillId="0" borderId="1" xfId="0" applyBorder="1" applyAlignment="1">
      <alignment horizontal="left" indent="2"/>
    </xf>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8"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41" fontId="16" fillId="9" borderId="1" xfId="0" applyNumberFormat="1" applyFont="1" applyFill="1" applyBorder="1"/>
    <xf numFmtId="41" fontId="6" fillId="2" borderId="1" xfId="0" applyNumberFormat="1" applyFont="1" applyFill="1" applyBorder="1"/>
    <xf numFmtId="0" fontId="0" fillId="10" borderId="1" xfId="0" applyFill="1" applyBorder="1" applyAlignment="1">
      <alignment horizontal="left" indent="1"/>
    </xf>
    <xf numFmtId="41" fontId="6" fillId="10" borderId="1" xfId="0" applyNumberFormat="1" applyFont="1" applyFill="1" applyBorder="1"/>
    <xf numFmtId="41" fontId="6" fillId="3" borderId="1" xfId="0" applyNumberFormat="1" applyFont="1" applyFill="1" applyBorder="1"/>
    <xf numFmtId="0" fontId="0" fillId="0" borderId="1" xfId="0" applyBorder="1" applyAlignment="1">
      <alignment horizontal="center"/>
    </xf>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8"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8" fillId="6" borderId="1" xfId="0" applyNumberFormat="1" applyFont="1" applyFill="1" applyBorder="1"/>
    <xf numFmtId="3" fontId="8" fillId="6" borderId="1" xfId="0" applyNumberFormat="1" applyFont="1" applyFill="1" applyBorder="1" applyAlignment="1">
      <alignment horizontal="center"/>
    </xf>
    <xf numFmtId="0" fontId="3" fillId="0" borderId="1" xfId="0" applyFont="1" applyBorder="1" applyAlignment="1">
      <alignment horizontal="left" indent="7"/>
    </xf>
    <xf numFmtId="0" fontId="3" fillId="0" borderId="1" xfId="0" applyFont="1" applyBorder="1" applyAlignment="1">
      <alignment horizontal="left" indent="8"/>
    </xf>
    <xf numFmtId="0" fontId="8" fillId="8" borderId="1" xfId="0" applyFont="1" applyFill="1" applyBorder="1" applyAlignment="1">
      <alignment horizontal="left" indent="6"/>
    </xf>
    <xf numFmtId="0" fontId="17" fillId="7" borderId="1" xfId="0" applyFont="1" applyFill="1" applyBorder="1" applyAlignment="1">
      <alignment horizontal="left" wrapText="1" indent="5"/>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8" fillId="6" borderId="1" xfId="0" applyNumberFormat="1" applyFont="1" applyFill="1" applyBorder="1" applyAlignment="1">
      <alignment vertical="top"/>
    </xf>
    <xf numFmtId="3" fontId="8" fillId="6"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7" fillId="7" borderId="1" xfId="0" applyNumberFormat="1" applyFont="1" applyFill="1" applyBorder="1" applyAlignment="1">
      <alignment vertical="top"/>
    </xf>
    <xf numFmtId="3" fontId="17" fillId="7" borderId="1" xfId="0" applyNumberFormat="1" applyFont="1" applyFill="1" applyBorder="1" applyAlignment="1">
      <alignment horizontal="center" vertical="top"/>
    </xf>
    <xf numFmtId="41" fontId="8" fillId="8" borderId="1" xfId="0" applyNumberFormat="1" applyFont="1" applyFill="1" applyBorder="1" applyAlignment="1">
      <alignment vertical="top"/>
    </xf>
    <xf numFmtId="3" fontId="8" fillId="8" borderId="1" xfId="0" applyNumberFormat="1" applyFont="1" applyFill="1" applyBorder="1" applyAlignment="1">
      <alignment horizontal="center"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0" fontId="3" fillId="0" borderId="1" xfId="0" applyFont="1" applyBorder="1" applyAlignment="1">
      <alignment horizontal="left" indent="2"/>
    </xf>
    <xf numFmtId="41" fontId="19" fillId="6" borderId="1" xfId="0" applyNumberFormat="1" applyFont="1" applyFill="1" applyBorder="1" applyAlignment="1">
      <alignment vertical="top"/>
    </xf>
    <xf numFmtId="3" fontId="19" fillId="6" borderId="1" xfId="0" applyNumberFormat="1" applyFont="1" applyFill="1" applyBorder="1" applyAlignment="1">
      <alignment horizontal="center"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0" fontId="6" fillId="10" borderId="1" xfId="0" applyFont="1" applyFill="1" applyBorder="1"/>
    <xf numFmtId="41" fontId="18" fillId="11" borderId="1" xfId="0" applyNumberFormat="1" applyFont="1" applyFill="1" applyBorder="1" applyAlignment="1">
      <alignment vertical="top"/>
    </xf>
    <xf numFmtId="0" fontId="3" fillId="2" borderId="1" xfId="0" applyFont="1" applyFill="1" applyBorder="1" applyAlignment="1">
      <alignment horizontal="center"/>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xf>
    <xf numFmtId="0" fontId="0" fillId="0" borderId="0" xfId="0" applyAlignment="1">
      <alignment horizontal="center" vertical="center" wrapText="1"/>
    </xf>
    <xf numFmtId="14" fontId="0" fillId="0" borderId="0" xfId="0" applyNumberFormat="1" applyAlignment="1">
      <alignment horizontal="center"/>
    </xf>
    <xf numFmtId="14" fontId="0" fillId="0" borderId="0" xfId="0" applyNumberFormat="1" applyAlignment="1">
      <alignment horizontal="center" vertical="center" wrapText="1"/>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left" vertical="top" wrapText="1"/>
    </xf>
    <xf numFmtId="41" fontId="0" fillId="0" borderId="0" xfId="0" applyNumberFormat="1" applyAlignment="1">
      <alignment vertical="top"/>
    </xf>
    <xf numFmtId="0" fontId="0" fillId="2" borderId="0" xfId="0" applyFill="1" applyAlignment="1">
      <alignment horizontal="center" vertical="center" wrapText="1"/>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14" fontId="0" fillId="2" borderId="0" xfId="0" applyNumberFormat="1" applyFill="1" applyAlignment="1">
      <alignment horizontal="center" vertical="center" wrapText="1"/>
    </xf>
    <xf numFmtId="41" fontId="7" fillId="0" borderId="1" xfId="0" applyNumberFormat="1" applyFont="1" applyFill="1" applyBorder="1" applyAlignment="1">
      <alignment vertical="top"/>
    </xf>
    <xf numFmtId="3" fontId="7" fillId="0" borderId="1" xfId="0" applyNumberFormat="1" applyFont="1" applyFill="1" applyBorder="1" applyAlignment="1">
      <alignment horizontal="center" vertical="top"/>
    </xf>
  </cellXfs>
  <cellStyles count="2">
    <cellStyle name="Comma [0]" xfId="1" builtinId="6"/>
    <cellStyle name="Normal" xfId="0" builtinId="0"/>
  </cellStyles>
  <dxfs count="918">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font>
        <b/>
        <i val="0"/>
      </font>
      <fill>
        <patternFill>
          <bgColor rgb="FFFFFF00"/>
        </patternFill>
      </fill>
    </dxf>
    <dxf>
      <font>
        <b/>
        <i val="0"/>
      </font>
      <fill>
        <patternFill>
          <bgColor theme="9" tint="0.39994506668294322"/>
        </patternFill>
      </fill>
    </dxf>
    <dxf>
      <font>
        <b/>
        <i val="0"/>
        <color theme="0"/>
      </font>
      <fill>
        <patternFill>
          <bgColor rgb="FF00B05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33" formatCode="_-* #,##0_-;\-* #,##0_-;_-* &quot;-&quot;_-;_-@_-"/>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b/>
      </font>
    </dxf>
    <dxf>
      <font>
        <b/>
      </font>
    </dxf>
    <dxf>
      <font>
        <b/>
      </font>
    </dxf>
    <dxf>
      <font>
        <b/>
      </font>
    </dxf>
    <dxf>
      <fill>
        <patternFill patternType="solid">
          <bgColor theme="0" tint="-0.14999847407452621"/>
        </patternFill>
      </fill>
    </dxf>
    <dxf>
      <font>
        <b/>
      </font>
    </dxf>
    <dxf>
      <fill>
        <patternFill patternType="solid">
          <bgColor rgb="FFFFFF00"/>
        </patternFill>
      </fill>
    </dxf>
    <dxf>
      <font>
        <b/>
      </font>
    </dxf>
    <dxf>
      <fill>
        <patternFill patternType="solid">
          <bgColor rgb="FFFFFF00"/>
        </patternFill>
      </fill>
    </dxf>
    <dxf>
      <font>
        <b/>
        <color theme="0"/>
      </font>
      <fill>
        <patternFill patternType="solid">
          <fgColor indexed="64"/>
          <bgColor rgb="FFFF0000"/>
        </patternFill>
      </fill>
    </dxf>
    <dxf>
      <font>
        <b/>
        <color theme="0"/>
      </font>
      <fill>
        <patternFill patternType="solid">
          <fgColor indexed="64"/>
          <bgColor rgb="FFFF0000"/>
        </patternFill>
      </fill>
    </dxf>
    <dxf>
      <font>
        <b/>
      </font>
    </dxf>
    <dxf>
      <font>
        <color theme="0"/>
      </font>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s>
  <tableStyles count="1" defaultTableStyle="TableStyleMedium2" defaultPivotStyle="Pivotku">
    <tableStyle name="Pivotku" table="0" count="6" xr9:uid="{86FDA131-F875-4C19-9FD8-812D760C844B}">
      <tableStyleElement type="wholeTable" dxfId="10"/>
      <tableStyleElement type="headerRow" dxfId="9"/>
      <tableStyleElement type="totalRow" dxfId="6"/>
      <tableStyleElement type="firstSubtotalRow" dxfId="8"/>
      <tableStyleElement type="secondSubtotalRow" dxfId="7"/>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drawings/drawing1.xml><?xml version="1.0" encoding="utf-8"?>
<xdr:wsDr xmlns:xdr="http://schemas.openxmlformats.org/drawingml/2006/spreadsheetDrawing" xmlns:a="http://schemas.openxmlformats.org/drawingml/2006/main">
  <xdr:twoCellAnchor editAs="oneCell">
    <xdr:from>
      <xdr:col>10</xdr:col>
      <xdr:colOff>15240</xdr:colOff>
      <xdr:row>9</xdr:row>
      <xdr:rowOff>30480</xdr:rowOff>
    </xdr:from>
    <xdr:to>
      <xdr:col>13</xdr:col>
      <xdr:colOff>15240</xdr:colOff>
      <xdr:row>23</xdr:row>
      <xdr:rowOff>53340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380220" y="1722120"/>
              <a:ext cx="18288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1</xdr:row>
      <xdr:rowOff>1</xdr:rowOff>
    </xdr:from>
    <xdr:to>
      <xdr:col>13</xdr:col>
      <xdr:colOff>7620</xdr:colOff>
      <xdr:row>8</xdr:row>
      <xdr:rowOff>83820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9372600" y="17526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2</xdr:row>
      <xdr:rowOff>15240</xdr:rowOff>
    </xdr:from>
    <xdr:to>
      <xdr:col>16</xdr:col>
      <xdr:colOff>182880</xdr:colOff>
      <xdr:row>10</xdr:row>
      <xdr:rowOff>137160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376660" y="365760"/>
              <a:ext cx="18288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07576388889" backgroundQuery="1" createdVersion="8" refreshedVersion="8" minRefreshableVersion="3" recordCount="0" supportSubquery="1" supportAdvancedDrill="1" xr:uid="{2C59DF2A-EC6F-43A6-A783-419850EB4211}">
  <cacheSource type="external" connectionId="25"/>
  <cacheFields count="10">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8">
        <s v="Kelembagaan"/>
        <s v="Ketenagaan"/>
        <s v="Metode dan Kurikulum"/>
        <s v="Peserta Didik dan Sarana Prasarana"/>
        <s v="Evaluasi"/>
        <s v="Perencanaan"/>
        <s v="Keuangan"/>
        <s v="Umum"/>
      </sharedItems>
    </cacheField>
    <cacheField name="[Measures].[Sum of Jumlah 3]" caption="Sum of Jumlah 3" numFmtId="0" hierarchy="177" level="32767"/>
    <cacheField name="[Measures].[Distinct Count of no_SPBY]" caption="Distinct Count of no_SPBY" numFmtId="0" hierarchy="179" level="32767"/>
    <cacheField name="[Measures].[Sum of PPn 2]" caption="Sum of PPn 2" numFmtId="0" hierarchy="180" level="32767"/>
    <cacheField name="[Measures].[Sum of PPh21]" caption="Sum of PPh21" numFmtId="0" hierarchy="181" level="32767"/>
    <cacheField name="[Measures].[Sum of PPh22]" caption="Sum of PPh22" numFmtId="0" hierarchy="182" level="32767"/>
    <cacheField name="[Measures].[Sum of PPh23]" caption="Sum of PPh23" numFmtId="0" hierarchy="183" level="32767"/>
    <cacheField name="[Measures].[Sum of PPh28]" caption="Sum of PPh28" numFmtId="0" hierarchy="184" level="32767"/>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oneField="1" hidden="1">
      <fieldsUsage count="1">
        <fieldUsage x="5"/>
      </fieldsUsage>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oneField="1" hidden="1">
      <fieldsUsage count="1">
        <fieldUsage x="6"/>
      </fieldsUsage>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oneField="1" hidden="1">
      <fieldsUsage count="1">
        <fieldUsage x="7"/>
      </fieldsUsage>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oneField="1" hidden="1">
      <fieldsUsage count="1">
        <fieldUsage x="8"/>
      </fieldsUsage>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oneField="1" hidden="1">
      <fieldsUsage count="1">
        <fieldUsage x="9"/>
      </fieldsUsage>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22435416664"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22439120374"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84.654964351852" createdVersion="7" refreshedVersion="8" minRefreshableVersion="3" recordCount="223"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36">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erlengkapan Protokol kesehatan TPA Toefl" u="1"/>
        <s v="Kamera" u="1"/>
        <s v="Staf Pengelola Keuangan KPA ( 1 ORG x 12 BLN)" u="1"/>
        <s v="Perjalanan Koordinasi Penerimaan dan Penetapan Terpusat Peserta" u="1"/>
        <s v="Cetakan Weekly Report Tahun 2022" u="1"/>
        <s v="Bahan Konsumsi Rapat" u="1"/>
        <s v="Perlengkapan Protokol kesehatan Peserta" u="1"/>
        <s v="Perjalanan Kerjasama Pendidikan KP" u="1"/>
        <s v="Implementasi SIMAK - BMN" u="1"/>
        <s v="Belanja uang makan PNS" u="1"/>
        <s v="Amplop Kop Kecil" u="1"/>
        <s v="Sekretaris Tim Penghapusan BMN" u="1"/>
        <s v="Perjalanan Identifikasi dan Koordinasi" u="1"/>
        <s v="perjalanan Penyusunan NSPK Metode dan Kurikulum" u="1"/>
        <s v="Perjalanan Koordinasi dan pengadministrasian Tugas Belajar" u="1"/>
        <s v="Perjalanan Koordinasi dan pengadministrasian Tugas Belajar dan" u="1"/>
        <s v="Laptop/Notebook" u="1"/>
        <s v="Pencetakan Buku Peraturan" u="1"/>
        <s v="Cetakan Kelembagaan Pendidikan Vokasi" u="1"/>
        <s v="Perjalanan Penjaminan Mutu Kelembagaan" u="1"/>
        <s v="Dukungan Pelaksanaan Peningkatan Kompetensi Pendidik dan" u="1"/>
        <s v="Dukungan Penerimaan dan Penetapan Peserta Didik" u="1"/>
        <s v="Peningkatan Kapasitas Pegawai" u="1"/>
        <s v="Cetak Leaflet Penerimaan peserta didik" u="1"/>
        <s v="Penyusunan Bahan Tindak Lanjut dan Pemutakhiran Data" u="1"/>
        <s v="Ketua Tim Penghapusan BMN" u="1"/>
        <s v="Perjalanan dukungan wisuda" u="1"/>
        <s v="Cetakan SPIP" u="1"/>
        <s v="Map Pusdik KP" u="1"/>
        <s v="Perjalanan Penyelenggaraan Verifikasi" u="1"/>
        <s v="Bendahara Pengeluaran Pembantu (1 ORG x 12 BLN)" u="1"/>
        <s v="Langganan biaya Aplikasi, video conference dan Zoho" u="1"/>
        <s v="Perjalanan Peningkatan Kompetensi Pendidik dan Tenaga" u="1"/>
        <s v="Langganan biaya aplikasi komunikasi daring" u="1"/>
        <s v="Anggota Tim Penghapusan BMN 3 ORANG x 1 KEG" u="1"/>
        <s v="PPK Pusat Pendiidikan" u="1"/>
        <s v="Pelaksanaan Wisuda Pendidikan Tinggi KP" u="1"/>
        <s v="Dukungan Pelaksanaan Evaluasi Beban Kerja Guru dan Dosen" u="1"/>
        <s v="Pencetakan dan Penjilidan LPJ Bendahara" u="1"/>
        <s v="Pejabat Pengadaan Barang dan Jasa 1 ORG x 12 BLN" u="1"/>
        <s v="Cetakan Penetapan Peserta Didik" u="1"/>
        <s v="Langganan Majalah dan Surat Kabar" u="1"/>
        <s v="Cetakan Buku Panduan Penerimaan Peserta Didik" u="1"/>
        <s v="Printer" u="1"/>
        <s v="Perjalanan Monev Kegiatan Teknis Pendidikan KP" u="1"/>
        <s v="Perjalanan Sinkronisasi Kegiatan Pendidikan KP" u="1"/>
        <s v="Test Lab Rapid/Antigen/PCR" u="1"/>
        <s v="Perjalanan Pembinaan" u="1"/>
        <s v="Perjalanan Evaluasi Kinerja Keuangan dan Penyusunan Laporan" u="1"/>
        <s v="Perjalanan Data dan Informasi Pendidikan KP" u="1"/>
        <s v="Perjalanan Peserta" u="1"/>
        <s v="Pemeliharaan Aquarium (2 unit)" u="1"/>
        <s v="Sewa Kendaraan / Mobil (2 kali)" u="1"/>
        <s v="Dukungan Penjaminan Mutu Kelembagaan" u="1"/>
        <s v="Pengelola BMN Pembantu 1 ORG x 12 BLN" u="1"/>
        <s v="Pengelola SAK Pembantu 1 ORG x 12 BLN" u="1"/>
        <s v="Perjalanan Identifikasi dan kajian program pendidikan KP" u="1"/>
        <s v="Narasumber/Pembahas/Praktisi" u="1"/>
        <s v="Komputer suplies" u="1"/>
        <s v="Perawatan Barang Inventaris Kantor" u="1"/>
        <s v="Perjalanan Peserta Tugas Belajar" u="1"/>
        <s v="Perjalanan Reviu Dampak Peraturan Revitalisasi Vokasi" u="1"/>
        <s v="Narasumber/Pembahas" u="1"/>
        <s v="Buku TPA Toefl" u="1"/>
        <s v="Perlengkapan TPA Toefl" u="1"/>
        <s v="Masker, hand sanitizer, desinfektan, multivitami/suplemen (60 peg x" u="1"/>
        <s v="Komputer PC" u="1"/>
        <s v="Test Rapid/AntigenPCR" u="1"/>
        <s v="Dukungan Penyelenggaraan Tugas Belajar" u="1"/>
        <s v="Perlengkapan Peserta" u="1"/>
        <s v="Paket Data dan Komunikasi pimpinan" u="1"/>
        <s v="Perjalanan Penyusunan Perencanaan Pendidikan KP" u="1"/>
        <s v="Koordinasi kearsipan" u="1"/>
        <s v="Penyimpan BMN Pembantu 1 ORG x 12 BLN" u="1"/>
        <s v="Cetakan Kegiatan Administrasi Kepegawaian Pusdik KP (Buku" u="1"/>
        <s v="Amplop Kop Besar" u="1"/>
        <s v="Konsumsi/Bahan Makan" u="1"/>
        <s v="Pakaian Dinas Pegawai" u="1"/>
        <s v="Dukungan Pembentukan Kelembagaan" u="1"/>
        <s v="Paket Data dan Komunikasi Pegawai (60x12)" u="1"/>
        <s v="Langganan biaya video conference (500 orang lebih)" u="1"/>
        <s v="Perjalanan Penilaian Kinerja Pendidikan KP" u="1"/>
        <s v="Perjalanan Koordinasi, Sinkronisasi dan pendampingan" u="1"/>
        <s v="Sewa Ruang Arsip dan Penyimpanan BMN" u="1"/>
        <s v="LCD" u="1"/>
        <s v="Fasilitasi Pelaksanaan Kewirausahaan dan TEFA" u="1"/>
      </sharedItems>
    </cacheField>
    <cacheField name="Noitem" numFmtId="0">
      <sharedItems/>
    </cacheField>
    <cacheField name="Uraian" numFmtId="0">
      <sharedItems count="1882">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17850000"/>
    </cacheField>
    <cacheField name="nosp2d" numFmtId="0">
      <sharedItems containsBlank="1" count="59">
        <s v="231751303000663"/>
        <s v="231751303001828"/>
        <s v="231751701000425"/>
        <s v="221751303024911" u="1"/>
        <m u="1"/>
        <s v="221751303032990" u="1"/>
        <s v="221751303006813" u="1"/>
        <s v="221751303021858" u="1"/>
        <s v="221751701001126" u="1"/>
        <s v="221751303020683" u="1"/>
        <s v="221751303027579" u="1"/>
        <s v="221751303004346" u="1"/>
        <s v="221751303010432" u="1"/>
        <s v="221751701001122" u="1"/>
        <s v="221751303004351" u="1"/>
        <s v="221751303014519" u="1"/>
        <s v="221751701015984" u="1"/>
        <s v="221751701009585" u="1"/>
        <s v="221751303020670" u="1"/>
        <s v="221751303033759" u="1"/>
        <s v="221751303009290" u="1"/>
        <s v="221751303021859" u="1"/>
        <s v="221751701001127" u="1"/>
        <s v="221751303020684" u="1"/>
        <s v="221751701015980" u="1"/>
        <s v="221751701002952" u="1"/>
        <s v="221751303026199" u="1"/>
        <s v="221751303004347" u="1"/>
        <s v="221751701013341" u="1"/>
        <s v="221751701001123" u="1"/>
        <s v="221751701001235" u="1"/>
        <s v="221751303021860" u="1"/>
        <s v="221751303009291" u="1"/>
        <s v="221751303029216" u="1"/>
        <s v="221751303006815" u="1"/>
        <s v="221751303024006" u="1"/>
        <s v="221751303034913" u="1"/>
        <s v="221751303004348" u="1"/>
        <s v="221751303016052" u="1"/>
        <s v="221751701001124" u="1"/>
        <s v="221751303031065" u="1"/>
        <s v="221751303021861" u="1"/>
        <s v="221751303004344" u="1"/>
        <s v="221751303010430" u="1"/>
        <s v="221751701005333" u="1"/>
        <s v="221751701003133" u="1"/>
        <s v="221751303002069" u="1"/>
        <s v="221751303004349" u="1"/>
        <s v="221751701001125" u="1"/>
        <s v="221751303020682" u="1"/>
        <s v="221751701007337" u="1"/>
        <s v="221751303030261" u="1"/>
        <s v="221751303032022" u="1"/>
        <s v="221751303004345" u="1"/>
        <s v="221751303010431" u="1"/>
        <s v="221751303023043" u="1"/>
        <s v="221751701001121" u="1"/>
        <s v="221751303004350" u="1"/>
        <s v="221751701015983" u="1"/>
      </sharedItems>
    </cacheField>
    <cacheField name="tglsp2d" numFmtId="14">
      <sharedItems containsSemiMixedTypes="0" containsNonDate="0" containsDate="1" containsString="0" minDate="2022-03-08T00:00:00" maxDate="2023-02-25T00:00:00" count="32">
        <d v="2023-02-01T00:00:00"/>
        <d v="2023-02-16T00:00:00"/>
        <d v="2023-02-24T00:00:00"/>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3">
        <s v="00036T"/>
        <s v="00080T"/>
        <s v="00112T"/>
        <m u="1"/>
        <s v="00126T" u="1"/>
        <s v="00091T" u="1"/>
        <s v="00398T" u="1"/>
        <s v="00088T" u="1"/>
        <s v="00382T" u="1"/>
        <s v="01038T" u="1"/>
        <s v="00792T" u="1"/>
        <s v="01404T" u="1"/>
        <s v="00626T" u="1"/>
        <s v="00125T" u="1"/>
        <s v="00679T" u="1"/>
        <s v="01175T" u="1"/>
        <s v="00090T" u="1"/>
        <s v="00087T" u="1"/>
        <s v="00381T" u="1"/>
        <s v="00791T" u="1"/>
        <s v="01065T" u="1"/>
        <s v="00068T" u="1"/>
        <s v="00891T" u="1"/>
        <s v="00124T" u="1"/>
        <s v="00578T" u="1"/>
        <s v="00869T" u="1"/>
        <s v="00734T" u="1"/>
        <s v="00123T" u="1"/>
        <s v="01189T" u="1"/>
        <s v="00871T" u="1"/>
        <s v="BELUM DIBUAT SPP" u="1"/>
        <s v="00339T" u="1"/>
        <s v="00129T" u="1"/>
        <s v="00733T" u="1"/>
        <s v="01417T" u="1"/>
        <s v="00229T" u="1"/>
        <s v="00977T" u="1"/>
        <s v="01210T" u="1"/>
        <s v="00094T" u="1"/>
        <s v="00122T" u="1"/>
        <s v="00870T" u="1"/>
        <s v="01410T" u="1"/>
        <s v="01244T" u="1"/>
        <s v="01125T" u="1"/>
        <s v="00128T" u="1"/>
        <s v="00732T" u="1"/>
        <s v="01153T" u="1"/>
        <s v="00951T" u="1"/>
        <s v="00228T" u="1"/>
        <s v="00447T" u="1"/>
        <s v="00093T" u="1"/>
        <s v="01162T" u="1"/>
        <s v="00340T" u="1"/>
        <s v="00794T" u="1"/>
        <s v="00127T" u="1"/>
        <s v="00731T" u="1"/>
        <s v="01415T" u="1"/>
        <s v="00903T" u="1"/>
        <s v="00092T" u="1"/>
        <s v="00089T" u="1"/>
        <s v="00383T" u="1"/>
        <s v="00793T" u="1"/>
        <s v="00937T" u="1"/>
      </sharedItems>
    </cacheField>
    <cacheField name="Tanggal Invoice" numFmtId="14">
      <sharedItems containsSemiMixedTypes="0" containsNonDate="0" containsDate="1" containsString="0" minDate="2022-03-04T00:00:00" maxDate="2023-02-24T00:00:00" count="31">
        <d v="2023-02-01T00:00:00"/>
        <d v="2023-02-15T00:00:00"/>
        <d v="2023-02-23T00:00:00"/>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2">
        <s v="00006"/>
        <s v="00004"/>
        <s v="00005"/>
        <s v="00016"/>
        <s v="00013"/>
        <s v="00015"/>
        <s v="00014"/>
        <s v="00028"/>
        <s v="00026"/>
        <s v="00027"/>
        <s v="00041" u="1"/>
        <s v="00348" u="1"/>
        <m u="1"/>
        <s v="00038" u="1"/>
        <s v="00376" u="1"/>
        <s v="00141" u="1"/>
        <s v="00360" u="1"/>
        <s v="00313" u="1"/>
        <s v="00003" u="1"/>
        <s v="00294" u="1"/>
        <s v="00247" u="1"/>
        <s v="00322" u="1"/>
        <s v="00394" u="1"/>
        <s v="00012" u="1"/>
        <s v="00084" u="1"/>
        <s v="00203" u="1"/>
        <s v="00040" u="1"/>
        <s v="00347" u="1"/>
        <s v="00037" u="1"/>
        <s v="00065" u="1"/>
        <s v="00018" u="1"/>
        <s v="00209" u="1"/>
        <s v="00312" u="1"/>
        <s v="00337" u="1"/>
        <s v="00246" u="1"/>
        <s v="00083" u="1"/>
        <s v="00199" u="1"/>
        <s v="00202" u="1"/>
        <s v="00346" u="1"/>
        <s v="00036" u="1"/>
        <s v="00227" u="1"/>
        <s v="00299" u="1"/>
        <s v="00064" u="1"/>
        <s v="00092" u="1"/>
        <s v="00211" u="1"/>
        <s v="00017" u="1"/>
        <s v="00089" u="1"/>
        <s v="00164" u="1"/>
        <s v="00208" u="1"/>
        <s v="00236" u="1"/>
        <s v="00189" u="1"/>
        <s v="00264" u="1"/>
        <s v="00336" u="1"/>
        <s v="00289" u="1"/>
        <s v="00082" u="1"/>
        <s v="00198" u="1"/>
        <s v="00201" u="1"/>
        <s v="00079" u="1"/>
        <s v="00226" u="1"/>
        <s v="00298" u="1"/>
        <s v="00301" u="1"/>
        <s v="00107" u="1"/>
        <s v="00091" u="1"/>
        <s v="00210" u="1"/>
        <s v="00163" u="1"/>
        <s v="00235" u="1"/>
        <s v="00382" u="1"/>
        <s v="00188" u="1"/>
        <s v="00263" u="1"/>
        <s v="00379" u="1"/>
        <s v="00335" u="1"/>
        <s v="00288" u="1"/>
        <s v="00197" u="1"/>
        <s v="00200" u="1"/>
        <s v="00272" u="1"/>
        <s v="00078" u="1"/>
        <s v="00269" u="1"/>
        <s v="00225" u="1"/>
        <s v="00297" u="1"/>
        <s v="00300" u="1"/>
        <s v="00106" u="1"/>
        <s v="00090" u="1"/>
        <s v="00134" u="1"/>
        <s v="00325" u="1"/>
        <s v="00162" u="1"/>
        <s v="00043" u="1"/>
        <s v="00234" u="1"/>
        <s v="00381" u="1"/>
        <s v="00187" u="1"/>
        <s v="00262" u="1"/>
        <s v="00378" u="1"/>
        <s v="00334" u="1"/>
        <s v="00024" u="1"/>
        <s v="00287" u="1"/>
        <s v="00362" u="1"/>
        <s v="00359" u="1"/>
        <s v="00271" u="1"/>
        <s v="00315" u="1"/>
        <s v="00077" u="1"/>
        <s v="00224" u="1"/>
        <s v="00296" u="1"/>
        <s v="00133" u="1"/>
        <s v="00249" u="1"/>
        <s v="00324" u="1"/>
        <s v="00161" u="1"/>
        <s v="00042" u="1"/>
        <s v="00233" u="1"/>
        <s v="00349" u="1"/>
        <s v="00380" u="1"/>
        <s v="00039" u="1"/>
        <s v="00186" u="1"/>
        <s v="00261" u="1"/>
        <s v="00377" u="1"/>
        <s v="00142" u="1"/>
        <s v="00286" u="1"/>
        <s v="00361" u="1"/>
        <s v="00270" u="1"/>
        <s v="00314" u="1"/>
        <s v="00295" u="1"/>
        <s v="00132" u="1"/>
        <s v="00248" u="1"/>
        <s v="00323"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3">
        <s v="GUP 01"/>
        <s v="GUP 02"/>
        <s v="TUP 01"/>
      </sharedItems>
    </cacheField>
    <cacheField name="Jenis SPM" numFmtId="0">
      <sharedItems/>
    </cacheField>
    <cacheField name="Jenis SP2D" numFmtId="0">
      <sharedItems/>
    </cacheField>
    <cacheField name="noKW" numFmtId="0">
      <sharedItems count="1829">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SemiMixedTypes="0" containsNonDate="0" containsDate="1" containsString="0" minDate="2022-02-17T00:00:00" maxDate="2023-02-24T00:00:00" count="33">
        <d v="2023-01-30T00:00:00"/>
        <d v="2023-02-14T00:00:00"/>
        <d v="2023-02-22T00:00:00"/>
        <d v="2023-02-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1916">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1649" u="1"/>
        <s v="01473" u="1"/>
        <s v="01657" u="1"/>
        <s v="01749" u="1"/>
        <s v="05758" u="1"/>
        <s v="01665" u="1"/>
        <s v="01757" u="1"/>
        <s v="01849" u="1"/>
        <s v="05858" u="1"/>
        <s v="01673" u="1"/>
        <s v="01765" u="1"/>
        <s v="01857" u="1"/>
        <s v="05682" u="1"/>
        <s v="05866" u="1"/>
        <s v="01773" u="1"/>
        <s v="01865" u="1"/>
        <s v="05874" u="1"/>
        <s v="01781" u="1"/>
        <s v="01873" u="1"/>
        <s v="02502" u="1"/>
        <s v="05159" u="1"/>
        <s v="01158" u="1"/>
        <s v="02510" u="1"/>
        <s v="05167" u="1"/>
        <s v="05259" u="1"/>
        <s v="01166" u="1"/>
        <s v="05267" u="1"/>
        <s v="01174" u="1"/>
        <s v="01182" u="1"/>
        <s v="01458" u="1"/>
        <s v="01190" u="1"/>
        <s v="01658" u="1"/>
        <s v="01482" u="1"/>
        <s v="01666" u="1"/>
        <s v="01758" u="1"/>
        <s v="05859" u="1"/>
        <s v="01490" u="1"/>
        <s v="01674" u="1"/>
        <s v="01766" u="1"/>
        <s v="01858" u="1"/>
        <s v="05867" u="1"/>
        <s v="01774" u="1"/>
        <s v="01866" u="1"/>
        <s v="05875" u="1"/>
        <s v="01690" u="1"/>
        <s v="01782" u="1"/>
        <s v="01874" u="1"/>
        <s v="01790" u="1"/>
        <s v="02503" u="1"/>
        <s v="01159" u="1"/>
        <s v="02511" u="1"/>
        <s v="05168" u="1"/>
        <s v="01167" u="1"/>
        <s v="05268" u="1"/>
        <s v="01175" u="1"/>
        <s v="01459" u="1"/>
        <s v="01475" u="1"/>
        <s v="01659" u="1"/>
        <s v="01483" u="1"/>
        <s v="01667" u="1"/>
        <s v="01759" u="1"/>
        <s v="01675" u="1"/>
        <s v="01767" u="1"/>
        <s v="01859" u="1"/>
        <s v="05684" u="1"/>
        <s v="05868" u="1"/>
        <s v="01775" u="1"/>
        <s v="01867" u="1"/>
        <s v="05876" u="1"/>
        <s v="01691" u="1"/>
        <s v="01783" u="1"/>
        <s v="01791" u="1"/>
        <s v="02504" u="1"/>
        <s v="05169" u="1"/>
        <s v="01168" u="1"/>
        <s v="05269" u="1"/>
        <s v="01176" u="1"/>
        <s v="01192" u="1"/>
        <s v="02912" u="1"/>
        <s v="01668" u="1"/>
        <s v="01676" u="1"/>
        <s v="01768" u="1"/>
        <s v="05869" u="1"/>
        <s v="01776" u="1"/>
        <s v="01868" u="1"/>
        <s v="01784" u="1"/>
        <s v="01792" u="1"/>
        <s v="02505" u="1"/>
        <s v="01169" u="1"/>
        <s v="01177" u="1"/>
        <s v="01193" u="1"/>
        <s v="02913" u="1"/>
        <s v="01669" u="1"/>
        <s v="01677" u="1"/>
        <s v="01769" u="1"/>
        <s v="05686" u="1"/>
        <s v="01777" u="1"/>
        <s v="01869" u="1"/>
        <s v="01785" u="1"/>
        <s v="01793" u="1"/>
        <s v="02506" u="1"/>
        <s v="05179" u="1"/>
        <s v="01186" u="1"/>
        <s v="01194" u="1"/>
        <s v="02914" u="1"/>
        <s v="01478" u="1"/>
        <s v="05679" u="1"/>
        <s v="01678" u="1"/>
        <s v="01594" u="1"/>
        <s v="01778" u="1"/>
        <s v="05787" u="1"/>
        <s v="01786" u="1"/>
        <s v="05795" u="1"/>
        <s v="01794" u="1"/>
        <s v="02507" u="1"/>
        <s v="01179" u="1"/>
        <s v="01195" u="1"/>
        <s v="02731" u="1"/>
        <s v="01679" u="1"/>
        <s v="05688" u="1"/>
        <s v="01595" u="1"/>
        <s v="01779" u="1"/>
        <s v="05788" u="1"/>
        <s v="01787" u="1"/>
        <s v="01795" u="1"/>
        <s v="02508" u="1"/>
        <s v="02724" u="1"/>
        <s v="01196" u="1"/>
        <s v="02740" u="1"/>
        <s v="02840" u="1"/>
        <s v="01496" u="1"/>
        <s v="01596" u="1"/>
        <s v="01688" u="1"/>
        <s v="01788" u="1"/>
        <s v="01796" u="1"/>
        <s v="02509" u="1"/>
        <s v="02725" u="1"/>
        <s v="01197" u="1"/>
        <s v="02733" u="1"/>
        <s v="02741" u="1"/>
        <s v="02841" u="1"/>
        <s v="01497" u="1"/>
        <s v="01597" u="1"/>
        <s v="01689" u="1"/>
        <s v="01789" u="1"/>
        <s v="01797" u="1"/>
        <s v="02726" u="1"/>
        <s v="01198" u="1"/>
        <s v="02734" u="1"/>
        <s v="02742" u="1"/>
        <s v="02750" u="1"/>
        <s v="02842" u="1"/>
        <s v="01498" u="1"/>
        <s v="02850" u="1"/>
        <s v="01598" u="1"/>
        <s v="01798" u="1"/>
        <s v="01199" u="1"/>
        <s v="02735" u="1"/>
        <s v="02743" u="1"/>
        <s v="02835" u="1"/>
        <s v="02751" u="1"/>
        <s v="02843" u="1"/>
        <s v="01499" u="1"/>
        <s v="02851" u="1"/>
        <s v="01599" u="1"/>
        <s v="01799" u="1"/>
        <s v="02060" u="1"/>
        <s v="02460" u="1"/>
        <s v="02744" u="1"/>
        <s v="02836" u="1"/>
        <s v="02752" u="1"/>
        <s v="02844" u="1"/>
        <s v="02852" u="1"/>
        <s v="02860" u="1"/>
        <s v="02061" u="1"/>
        <s v="02729" u="1"/>
        <s v="02461" u="1"/>
        <s v="02745" u="1"/>
        <s v="02837" u="1"/>
        <s v="02753" u="1"/>
        <s v="02845" u="1"/>
        <s v="02853" u="1"/>
        <s v="02861" u="1"/>
        <s v="02062" u="1"/>
        <s v="02370" u="1"/>
        <s v="02462" u="1"/>
        <s v="02470" u="1"/>
        <s v="02746" u="1"/>
        <s v="02838" u="1"/>
        <s v="02754" u="1"/>
        <s v="02846" u="1"/>
        <s v="02854" u="1"/>
        <s v="02862" u="1"/>
        <s v="02870" u="1"/>
        <s v="02063" u="1"/>
        <s v="02455" u="1"/>
        <s v="02371" u="1"/>
        <s v="02463" u="1"/>
        <s v="02739" u="1"/>
        <s v="02471" u="1"/>
        <s v="02747" u="1"/>
        <s v="02839" u="1"/>
        <s v="02755" u="1"/>
        <s v="02847" u="1"/>
        <s v="02763" u="1"/>
        <s v="02855" u="1"/>
        <s v="03500" u="1"/>
        <s v="02064" u="1"/>
        <s v="02080" u="1"/>
        <s v="02272" u="1"/>
        <s v="02364" u="1"/>
        <s v="02456" u="1"/>
        <s v="02280" u="1"/>
        <s v="02372" u="1"/>
        <s v="02464" u="1"/>
        <s v="02472" u="1"/>
        <s v="02748" u="1"/>
        <s v="02480" u="1"/>
        <s v="02756" u="1"/>
        <s v="02848" u="1"/>
        <s v="02856" u="1"/>
        <s v="02780" u="1"/>
        <s v="03501" u="1"/>
        <s v="02073" u="1"/>
        <s v="02081" u="1"/>
        <s v="02273" u="1"/>
        <s v="02365" u="1"/>
        <s v="02457" u="1"/>
        <s v="02281" u="1"/>
        <s v="02465" u="1"/>
        <s v="02473" u="1"/>
        <s v="02749" u="1"/>
        <s v="02481" u="1"/>
        <s v="02757" u="1"/>
        <s v="02849" u="1"/>
        <s v="02765" u="1"/>
        <s v="02857" u="1"/>
        <s v="02865" u="1"/>
        <s v="02781" u="1"/>
        <s v="03502" u="1"/>
        <s v="03510" u="1"/>
        <s v="02074" u="1"/>
        <s v="03610" u="1"/>
        <s v="02274" u="1"/>
        <s v="02366" u="1"/>
        <s v="02458" u="1"/>
        <s v="02282" u="1"/>
        <s v="02466" u="1"/>
        <s v="02290" u="1"/>
        <s v="02474" u="1"/>
        <s v="02490" u="1"/>
        <s v="02858" u="1"/>
        <s v="02866" u="1"/>
        <s v="02782" u="1"/>
        <s v="02874" u="1"/>
        <s v="02882" u="1"/>
        <s v="02890" u="1"/>
        <s v="03503" u="1"/>
        <s v="03511" u="1"/>
        <s v="02075" u="1"/>
        <s v="03611" u="1"/>
        <s v="02275" u="1"/>
        <s v="02367" u="1"/>
        <s v="02459" u="1"/>
        <s v="02283" u="1"/>
        <s v="02467" u="1"/>
        <s v="02291" u="1"/>
        <s v="02475" u="1"/>
        <s v="02483" u="1"/>
        <s v="02491" u="1"/>
        <s v="02859" u="1"/>
        <s v="02867" u="1"/>
        <s v="02783" u="1"/>
        <s v="03504" u="1"/>
        <s v="03512" u="1"/>
        <s v="03520" u="1"/>
        <s v="03612" u="1"/>
        <s v="03620" u="1"/>
        <s v="02276" u="1"/>
        <s v="02368" u="1"/>
        <s v="03720" u="1"/>
        <s v="02284" u="1"/>
        <s v="02468" u="1"/>
        <s v="02292" u="1"/>
        <s v="02476" u="1"/>
        <s v="02484" u="1"/>
        <s v="02492" u="1"/>
        <s v="02868" u="1"/>
        <s v="02784" u="1"/>
        <s v="02884" u="1"/>
        <s v="03505" u="1"/>
        <s v="03513" u="1"/>
        <s v="02077" u="1"/>
        <s v="03521" u="1"/>
        <s v="03613" u="1"/>
        <s v="03621" u="1"/>
        <s v="02277" u="1"/>
        <s v="02369" u="1"/>
        <s v="03721" u="1"/>
        <s v="02285" u="1"/>
        <s v="02469" u="1"/>
        <s v="02293" u="1"/>
        <s v="02477" u="1"/>
        <s v="02485" u="1"/>
        <s v="02493" u="1"/>
        <s v="02777" u="1"/>
        <s v="02785" u="1"/>
        <s v="03506" u="1"/>
        <s v="03330" u="1"/>
        <s v="03514" u="1"/>
        <s v="02078" u="1"/>
        <s v="03430" u="1"/>
        <s v="03522" u="1"/>
        <s v="03614" u="1"/>
        <s v="03530" u="1"/>
        <s v="03622" u="1"/>
        <s v="02278" u="1"/>
        <s v="03630" u="1"/>
        <s v="03722" u="1"/>
        <s v="02286" u="1"/>
        <s v="02478" u="1"/>
        <s v="02486" u="1"/>
        <s v="03930" u="1"/>
        <s v="02494" u="1"/>
        <s v="02786" u="1"/>
        <s v="02878" u="1"/>
        <s v="03507" u="1"/>
        <s v="03331" u="1"/>
        <s v="03515" u="1"/>
        <s v="02079" u="1"/>
        <s v="03431" u="1"/>
        <s v="03523" u="1"/>
        <s v="03615" u="1"/>
        <s v="03531" u="1"/>
        <s v="03623" u="1"/>
        <s v="02279" u="1"/>
        <s v="03631" u="1"/>
        <s v="03723" u="1"/>
        <s v="02287" u="1"/>
        <s v="03731" u="1"/>
        <s v="02295" u="1"/>
        <s v="02479" u="1"/>
        <s v="02487" u="1"/>
        <s v="02495" u="1"/>
        <s v="02779" u="1"/>
        <s v="02787" u="1"/>
        <s v="03508" u="1"/>
        <s v="03332" u="1"/>
        <s v="03516" u="1"/>
        <s v="03608" u="1"/>
        <s v="03340" u="1"/>
        <s v="03432" u="1"/>
        <s v="03524" u="1"/>
        <s v="03616" u="1"/>
        <s v="03440" u="1"/>
        <s v="03532" u="1"/>
        <s v="03624" u="1"/>
        <s v="03540" u="1"/>
        <s v="03632" u="1"/>
        <s v="03724" u="1"/>
        <s v="02288" u="1"/>
        <s v="03640" u="1"/>
        <s v="03732" u="1"/>
        <s v="02296" u="1"/>
        <s v="03740" u="1"/>
        <s v="03832" u="1"/>
        <s v="02488" u="1"/>
        <s v="02496" u="1"/>
        <s v="02788" u="1"/>
        <s v="03141" u="1"/>
        <s v="03325" u="1"/>
        <s v="03417" u="1"/>
        <s v="03509" u="1"/>
        <s v="03333" u="1"/>
        <s v="03425" u="1"/>
        <s v="03517" u="1"/>
        <s v="03609" u="1"/>
        <s v="03433" u="1"/>
        <s v="03525" u="1"/>
        <s v="03617" u="1"/>
        <s v="03441" u="1"/>
        <s v="03533" u="1"/>
        <s v="03625" u="1"/>
        <s v="03541" u="1"/>
        <s v="03633" u="1"/>
        <s v="02289" u="1"/>
        <s v="03641" u="1"/>
        <s v="03733" u="1"/>
        <s v="03741" u="1"/>
        <s v="03833" u="1"/>
        <s v="02489" u="1"/>
        <s v="03933" u="1"/>
        <s v="02497" u="1"/>
        <s v="02789" u="1"/>
        <s v="03142" u="1"/>
        <s v="03418" u="1"/>
        <s v="03150" u="1"/>
        <s v="03334" u="1"/>
        <s v="03426" u="1"/>
        <s v="03518" u="1"/>
        <s v="03342" u="1"/>
        <s v="03434" u="1"/>
        <s v="03526" u="1"/>
        <s v="03618" u="1"/>
        <s v="03442" u="1"/>
        <s v="03626" u="1"/>
        <s v="03450" u="1"/>
        <s v="03542" u="1"/>
        <s v="03634" u="1"/>
        <s v="03726" u="1"/>
        <s v="03550" u="1"/>
        <s v="03642" u="1"/>
        <s v="03734" u="1"/>
        <s v="03834" u="1"/>
        <s v="03750" u="1"/>
        <s v="02498" u="1"/>
        <s v="03942" u="1"/>
        <s v="03950" u="1"/>
        <s v="03143" u="1"/>
        <s v="03327" u="1"/>
        <s v="03151" u="1"/>
        <s v="03427" u="1"/>
        <s v="03519" u="1"/>
        <s v="03435" u="1"/>
        <s v="03527" u="1"/>
        <s v="03619" u="1"/>
        <s v="03443" u="1"/>
        <s v="03535" u="1"/>
        <s v="03627" u="1"/>
        <s v="03451" u="1"/>
        <s v="03543" u="1"/>
        <s v="03635" u="1"/>
        <s v="03727" u="1"/>
        <s v="03551" u="1"/>
        <s v="03643" u="1"/>
        <s v="03735" u="1"/>
        <s v="03743" u="1"/>
        <s v="03927" u="1"/>
        <s v="02499" u="1"/>
        <s v="03851" u="1"/>
        <s v="03144" u="1"/>
        <s v="03328" u="1"/>
        <s v="03152" u="1"/>
        <s v="03336" u="1"/>
        <s v="03428" u="1"/>
        <s v="03160" u="1"/>
        <s v="03344" u="1"/>
        <s v="03436" u="1"/>
        <s v="03528" u="1"/>
        <s v="03352" u="1"/>
        <s v="03444" u="1"/>
        <s v="03536" u="1"/>
        <s v="03628" u="1"/>
        <s v="03452" u="1"/>
        <s v="03544" u="1"/>
        <s v="03636" u="1"/>
        <s v="03728" u="1"/>
        <s v="03460" u="1"/>
        <s v="03552" u="1"/>
        <s v="03644" u="1"/>
        <s v="03736" u="1"/>
        <s v="03744" u="1"/>
        <s v="03836" u="1"/>
        <s v="03852" u="1"/>
        <s v="03952" u="1"/>
        <s v="03960" u="1"/>
        <s v="03145" u="1"/>
        <s v="03153" u="1"/>
        <s v="03337" u="1"/>
        <s v="03429" u="1"/>
        <s v="03161" u="1"/>
        <s v="03345" u="1"/>
        <s v="03437" u="1"/>
        <s v="03529" u="1"/>
        <s v="03445" u="1"/>
        <s v="03629" u="1"/>
        <s v="03361" u="1"/>
        <s v="03453" u="1"/>
        <s v="03545" u="1"/>
        <s v="03637" u="1"/>
        <s v="03729" u="1"/>
        <s v="03461" u="1"/>
        <s v="03553" u="1"/>
        <s v="03645" u="1"/>
        <s v="03745" u="1"/>
        <s v="03861" u="1"/>
        <s v="03953" u="1"/>
        <s v="03146" u="1"/>
        <s v="03154" u="1"/>
        <s v="03338" u="1"/>
        <s v="03162" u="1"/>
        <s v="03438" u="1"/>
        <s v="03170" u="1"/>
        <s v="03446" u="1"/>
        <s v="03538" u="1"/>
        <s v="03454" u="1"/>
        <s v="03546" u="1"/>
        <s v="03638" u="1"/>
        <s v="03462" u="1"/>
        <s v="03554" u="1"/>
        <s v="03946" u="1"/>
        <s v="03770" u="1"/>
        <s v="03870" u="1"/>
        <s v="03962" u="1"/>
        <s v="03970" u="1"/>
        <s v="03147" u="1"/>
        <s v="03155" u="1"/>
        <s v="03163" u="1"/>
        <s v="03439" u="1"/>
        <s v="03171" u="1"/>
        <s v="03355" u="1"/>
        <s v="03447" u="1"/>
        <s v="03539" u="1"/>
        <s v="03455" u="1"/>
        <s v="03547" u="1"/>
        <s v="03639" u="1"/>
        <s v="03555" u="1"/>
        <s v="03747" u="1"/>
        <s v="03755" u="1"/>
        <s v="03947" u="1"/>
        <s v="03771" u="1"/>
        <s v="03955" u="1"/>
        <s v="03871" u="1"/>
        <s v="03963" u="1"/>
        <s v="03971" u="1"/>
        <s v="04100" u="1"/>
        <s v="03148" u="1"/>
        <s v="03156" u="1"/>
        <s v="03164" u="1"/>
        <s v="04700" u="1"/>
        <s v="03172" u="1"/>
        <s v="03448" u="1"/>
        <s v="03180" u="1"/>
        <s v="03364" u="1"/>
        <s v="03456" u="1"/>
        <s v="03548" u="1"/>
        <s v="04900" u="1"/>
        <s v="03380" u="1"/>
        <s v="03748" u="1"/>
        <s v="03948" u="1"/>
        <s v="03772" u="1"/>
        <s v="03864" u="1"/>
        <s v="03956" u="1"/>
        <s v="03872" u="1"/>
        <s v="03964" u="1"/>
        <s v="03972" u="1"/>
        <s v="04101" u="1"/>
        <s v="03980" u="1"/>
        <s v="00400" u="1"/>
        <s v="03149" u="1"/>
        <s v="03157" u="1"/>
        <s v="03165" u="1"/>
        <s v="03349" u="1"/>
        <s v="04701" u="1"/>
        <s v="03173" u="1"/>
        <s v="03357" u="1"/>
        <s v="03449" u="1"/>
        <s v="03181" u="1"/>
        <s v="03457" u="1"/>
        <s v="03549" u="1"/>
        <s v="04901" u="1"/>
        <s v="03381" u="1"/>
        <s v="03749" u="1"/>
        <s v="03857" u="1"/>
        <s v="03949" u="1"/>
        <s v="03773" u="1"/>
        <s v="03865" u="1"/>
        <s v="03957" u="1"/>
        <s v="03873" u="1"/>
        <s v="03965" u="1"/>
        <s v="03973" u="1"/>
        <s v="04102" u="1"/>
        <s v="03981" u="1"/>
        <s v="04110" u="1"/>
        <s v="04402" u="1"/>
        <s v="03158" u="1"/>
        <s v="04510" u="1"/>
        <s v="03166" u="1"/>
        <s v="04702" u="1"/>
        <s v="03174" u="1"/>
        <s v="03182" u="1"/>
        <s v="03458" u="1"/>
        <s v="04902" u="1"/>
        <s v="03190" u="1"/>
        <s v="03382" u="1"/>
        <s v="03390" u="1"/>
        <s v="03766" u="1"/>
        <s v="03774" u="1"/>
        <s v="03958" u="1"/>
        <s v="03874" u="1"/>
        <s v="04103" u="1"/>
        <s v="03982" u="1"/>
        <s v="00102" u="1"/>
        <s v="04111" u="1"/>
        <s v="00110" u="1"/>
        <s v="00402" u="1"/>
        <s v="00410" u="1"/>
        <s v="03159" u="1"/>
        <s v="04511" u="1"/>
        <s v="03167" u="1"/>
        <s v="04703" u="1"/>
        <s v="03175" u="1"/>
        <s v="03359" u="1"/>
        <s v="03183" u="1"/>
        <s v="03367" u="1"/>
        <s v="03459" u="1"/>
        <s v="03191" u="1"/>
        <s v="03375" u="1"/>
        <s v="03383" u="1"/>
        <s v="03767" u="1"/>
        <s v="03859" u="1"/>
        <s v="03775" u="1"/>
        <s v="03867" u="1"/>
        <s v="03959" u="1"/>
        <s v="03967" u="1"/>
        <s v="03975" u="1"/>
        <s v="04104" u="1"/>
        <s v="00103" u="1"/>
        <s v="04112" u="1"/>
        <s v="03991" u="1"/>
        <s v="00111" u="1"/>
        <s v="00403" u="1"/>
        <s v="00411" u="1"/>
        <s v="04512" u="1"/>
        <s v="03168" u="1"/>
        <s v="04520" u="1"/>
        <s v="03176" u="1"/>
        <s v="03184" u="1"/>
        <s v="04720" u="1"/>
        <s v="03376" u="1"/>
        <s v="03384" u="1"/>
        <s v="03392" u="1"/>
        <s v="03968" u="1"/>
        <s v="03976" u="1"/>
        <s v="04105" u="1"/>
        <s v="03984" u="1"/>
        <s v="00104" u="1"/>
        <s v="04113" u="1"/>
        <s v="03992" u="1"/>
        <s v="00112" u="1"/>
        <s v="00120" u="1"/>
        <s v="04405" u="1"/>
        <s v="00404" u="1"/>
        <s v="00412" u="1"/>
        <s v="04513" u="1"/>
        <s v="00420" u="1"/>
        <s v="03169" u="1"/>
        <s v="04521" u="1"/>
        <s v="03177" u="1"/>
        <s v="04713" u="1"/>
        <s v="03185" u="1"/>
        <s v="03377" u="1"/>
        <s v="00820" u="1"/>
        <s v="03385" u="1"/>
        <s v="03769" u="1"/>
        <s v="03869" u="1"/>
        <s v="03969" u="1"/>
        <s v="04106" u="1"/>
        <s v="03985" u="1"/>
        <s v="00105" u="1"/>
        <s v="04114" u="1"/>
        <s v="03993" u="1"/>
        <s v="00113" u="1"/>
        <s v="00121" u="1"/>
        <s v="00405" u="1"/>
        <s v="04230" u="1"/>
        <s v="04506" u="1"/>
        <s v="00413" u="1"/>
        <s v="04514" u="1"/>
        <s v="00421" u="1"/>
        <s v="04430" u="1"/>
        <s v="04522" u="1"/>
        <s v="03178" u="1"/>
        <s v="04530" u="1"/>
        <s v="04714" u="1"/>
        <s v="03186" u="1"/>
        <s v="04722" u="1"/>
        <s v="03378" u="1"/>
        <s v="04730" u="1"/>
        <s v="00821" u="1"/>
        <s v="03386" u="1"/>
        <s v="03394" u="1"/>
        <s v="03978" u="1"/>
        <s v="04107" u="1"/>
        <s v="03986" u="1"/>
        <s v="00106" u="1"/>
        <s v="04115" u="1"/>
        <s v="03994" u="1"/>
        <s v="00114" u="1"/>
        <s v="00122" u="1"/>
        <s v="00130" u="1"/>
        <s v="00406" u="1"/>
        <s v="04231" u="1"/>
        <s v="04507" u="1"/>
        <s v="00414" u="1"/>
        <s v="04515" u="1"/>
        <s v="00422" u="1"/>
        <s v="04523" u="1"/>
        <s v="00430" u="1"/>
        <s v="03179" u="1"/>
        <s v="04531" u="1"/>
        <s v="03187" u="1"/>
        <s v="03379" u="1"/>
        <s v="04731" u="1"/>
        <s v="00822" u="1"/>
        <s v="03387" u="1"/>
        <s v="03395" u="1"/>
        <s v="04931" u="1"/>
        <s v="03979" u="1"/>
        <s v="04108" u="1"/>
        <s v="03987" u="1"/>
        <s v="00107" u="1"/>
        <s v="04116" u="1"/>
        <s v="03995" u="1"/>
        <s v="00115" u="1"/>
        <s v="00123" u="1"/>
        <s v="04408" u="1"/>
        <s v="00131" u="1"/>
        <s v="00407" u="1"/>
        <s v="04232" u="1"/>
        <s v="04508" u="1"/>
        <s v="00415" u="1"/>
        <s v="04240" u="1"/>
        <s v="04424" u="1"/>
        <s v="04516" u="1"/>
        <s v="00423" u="1"/>
        <s v="04524" u="1"/>
        <s v="00431" u="1"/>
        <s v="04532" u="1"/>
        <s v="03188" u="1"/>
        <s v="04540" u="1"/>
        <s v="00815" u="1"/>
        <s v="00823" u="1"/>
        <s v="03388" u="1"/>
        <s v="00831" u="1"/>
        <s v="04109" u="1"/>
        <s v="03988" u="1"/>
        <s v="00108" u="1"/>
        <s v="04117" u="1"/>
        <s v="03996" u="1"/>
        <s v="00116" u="1"/>
        <s v="00124" u="1"/>
        <s v="00132" u="1"/>
        <s v="00408" u="1"/>
        <s v="04233" u="1"/>
        <s v="04509" u="1"/>
        <s v="00140" u="1"/>
        <s v="00416" u="1"/>
        <s v="04241" u="1"/>
        <s v="04425" u="1"/>
        <s v="04517" u="1"/>
        <s v="00424" u="1"/>
        <s v="04433" u="1"/>
        <s v="04525" u="1"/>
        <s v="00432" u="1"/>
        <s v="04533" u="1"/>
        <s v="04717" u="1"/>
        <s v="03189" u="1"/>
        <s v="04541" u="1"/>
        <s v="00816" u="1"/>
        <s v="00824" u="1"/>
        <s v="03397" u="1"/>
        <s v="03989" u="1"/>
        <s v="00109" u="1"/>
        <s v="03997" u="1"/>
        <s v="00125" u="1"/>
        <s v="00133" u="1"/>
        <s v="00409" u="1"/>
        <s v="04234" u="1"/>
        <s v="00141" u="1"/>
        <s v="00417" u="1"/>
        <s v="04242" u="1"/>
        <s v="04426" u="1"/>
        <s v="04518" u="1"/>
        <s v="00425" u="1"/>
        <s v="04250" u="1"/>
        <s v="04526" u="1"/>
        <s v="00433" u="1"/>
        <s v="04350" u="1"/>
        <s v="04534" u="1"/>
        <s v="04718" u="1"/>
        <s v="04542" u="1"/>
        <s v="04726" u="1"/>
        <s v="00817" u="1"/>
        <s v="04550" u="1"/>
        <s v="00825" u="1"/>
        <s v="04750" u="1"/>
        <s v="03498" u="1"/>
        <s v="03998" u="1"/>
        <s v="00126" u="1"/>
        <s v="00134" u="1"/>
        <s v="04235" u="1"/>
        <s v="00142" u="1"/>
        <s v="00418" u="1"/>
        <s v="04243" u="1"/>
        <s v="04427" u="1"/>
        <s v="04519" u="1"/>
        <s v="00150" u="1"/>
        <s v="00426" u="1"/>
        <s v="04251" u="1"/>
        <s v="04527" u="1"/>
        <s v="00434" u="1"/>
        <s v="04351" u="1"/>
        <s v="04535" u="1"/>
        <s v="04719" u="1"/>
        <s v="04543" u="1"/>
        <s v="04727" u="1"/>
        <s v="00818" u="1"/>
        <s v="00826" u="1"/>
        <s v="03399" u="1"/>
        <s v="03499" u="1"/>
        <s v="00850" u="1"/>
        <s v="03999" u="1"/>
        <s v="00119" u="1"/>
        <s v="00127" u="1"/>
        <s v="00135" u="1"/>
        <s v="00143" u="1"/>
        <s v="00419" u="1"/>
        <s v="04244" u="1"/>
        <s v="00151" u="1"/>
        <s v="00427" u="1"/>
        <s v="04252" u="1"/>
        <s v="04436" u="1"/>
        <s v="04528" u="1"/>
        <s v="00435" u="1"/>
        <s v="04260" u="1"/>
        <s v="04352" u="1"/>
        <s v="04536" u="1"/>
        <s v="04544" u="1"/>
        <s v="04728" u="1"/>
        <s v="00819" u="1"/>
        <s v="04552" u="1"/>
        <s v="00827" u="1"/>
        <s v="04560" u="1"/>
        <s v="04752" u="1"/>
        <s v="04936" u="1"/>
        <s v="00843" u="1"/>
        <s v="00851" u="1"/>
        <s v="00128" u="1"/>
        <s v="00136" u="1"/>
        <s v="04237" u="1"/>
        <s v="00144" u="1"/>
        <s v="04245" u="1"/>
        <s v="00152" u="1"/>
        <s v="00428" u="1"/>
        <s v="04253" u="1"/>
        <s v="04529" u="1"/>
        <s v="00436" u="1"/>
        <s v="04261" u="1"/>
        <s v="04353" u="1"/>
        <s v="04537" u="1"/>
        <s v="04545" u="1"/>
        <s v="04729" u="1"/>
        <s v="00360" u="1"/>
        <s v="04553" u="1"/>
        <s v="00460" u="1"/>
        <s v="00828" u="1"/>
        <s v="04753" u="1"/>
        <s v="04937" u="1"/>
        <s v="00844" u="1"/>
        <s v="00760" u="1"/>
        <s v="00852" u="1"/>
        <s v="00860" u="1"/>
        <s v="00129" u="1"/>
        <s v="00137" u="1"/>
        <s v="04238" u="1"/>
        <s v="00145" u="1"/>
        <s v="04246" u="1"/>
        <s v="00429" u="1"/>
        <s v="04254" u="1"/>
        <s v="04346" u="1"/>
        <s v="00437" u="1"/>
        <s v="04262" u="1"/>
        <s v="04354" u="1"/>
        <s v="04538" u="1"/>
        <s v="04270" u="1"/>
        <s v="04546" u="1"/>
        <s v="00361" u="1"/>
        <s v="04554" u="1"/>
        <s v="00461" u="1"/>
        <s v="00829" u="1"/>
        <s v="04754" u="1"/>
        <s v="04938" u="1"/>
        <s v="00845" u="1"/>
        <s v="00761" u="1"/>
        <s v="00853" u="1"/>
        <s v="00861" u="1"/>
        <s v="04870" u="1"/>
        <s v="00138" u="1"/>
        <s v="04239" u="1"/>
        <s v="00146" u="1"/>
        <s v="04247" u="1"/>
        <s v="04255" u="1"/>
        <s v="04347" u="1"/>
        <s v="04439" u="1"/>
        <s v="04263" u="1"/>
        <s v="04355" u="1"/>
        <s v="04271" u="1"/>
        <s v="04547" u="1"/>
        <s v="00362" u="1"/>
        <s v="00454" u="1"/>
        <s v="04555" u="1"/>
        <s v="00370" u="1"/>
        <s v="00462" u="1"/>
        <s v="00470" u="1"/>
        <s v="00570" u="1"/>
        <s v="00846" u="1"/>
        <s v="00670" u="1"/>
        <s v="00854" u="1"/>
        <s v="00770" u="1"/>
        <s v="00862" u="1"/>
        <s v="04871" u="1"/>
        <s v="00870" u="1"/>
        <s v="00139" u="1"/>
        <s v="00147" u="1"/>
        <s v="04248" u="1"/>
        <s v="04072" u="1"/>
        <s v="04256" u="1"/>
        <s v="04348" u="1"/>
        <s v="04080" u="1"/>
        <s v="04264" u="1"/>
        <s v="04356" u="1"/>
        <s v="04272" u="1"/>
        <s v="04548" u="1"/>
        <s v="00363" u="1"/>
        <s v="00455" u="1"/>
        <s v="04556" u="1"/>
        <s v="00371" u="1"/>
        <s v="00463" u="1"/>
        <s v="04380" u="1"/>
        <s v="00471" u="1"/>
        <s v="00571" u="1"/>
        <s v="00847" u="1"/>
        <s v="00671" u="1"/>
        <s v="00855" u="1"/>
        <s v="04680" u="1"/>
        <s v="04772" u="1"/>
        <s v="00863" u="1"/>
        <s v="04780" u="1"/>
        <s v="04872" u="1"/>
        <s v="00871" u="1"/>
        <s v="04880" u="1"/>
        <s v="01200" u="1"/>
        <s v="00148" u="1"/>
        <s v="01500" u="1"/>
        <s v="04249" u="1"/>
        <s v="01600" u="1"/>
        <s v="04073" u="1"/>
        <s v="04257" u="1"/>
        <s v="04349" u="1"/>
        <s v="01700" u="1"/>
        <s v="04081" u="1"/>
        <s v="04265" u="1"/>
        <s v="04357" u="1"/>
        <s v="01800" u="1"/>
        <s v="04273" u="1"/>
        <s v="04549" u="1"/>
        <s v="00456" u="1"/>
        <s v="04557" u="1"/>
        <s v="00372" u="1"/>
        <s v="00464" u="1"/>
        <s v="04381" u="1"/>
        <s v="00380" u="1"/>
        <s v="00472" u="1"/>
        <s v="00564" u="1"/>
        <s v="04757" u="1"/>
        <s v="00480" u="1"/>
        <s v="00572" u="1"/>
        <s v="00848" u="1"/>
        <s v="00672" u="1"/>
        <s v="00856" u="1"/>
        <s v="04681" u="1"/>
        <s v="04773" u="1"/>
        <s v="00772" u="1"/>
        <s v="00864" u="1"/>
        <s v="04781" u="1"/>
        <s v="00872" u="1"/>
        <s v="04881" u="1"/>
        <s v="01201" u="1"/>
        <s v="05410" u="1"/>
        <s v="00149" u="1"/>
        <s v="01501" u="1"/>
        <s v="01601" u="1"/>
        <s v="04074" u="1"/>
        <s v="04258" u="1"/>
        <s v="01701" u="1"/>
        <s v="04082" u="1"/>
        <s v="04266" u="1"/>
        <s v="04358" u="1"/>
        <s v="01801" u="1"/>
        <s v="04090" u="1"/>
        <s v="04274" u="1"/>
        <s v="05810" u="1"/>
        <s v="00457" u="1"/>
        <s v="04558" u="1"/>
        <s v="00373" u="1"/>
        <s v="00465" u="1"/>
        <s v="04290" u="1"/>
        <s v="04382" u="1"/>
        <s v="00381" u="1"/>
        <s v="00473" u="1"/>
        <s v="00565" u="1"/>
        <s v="00481" u="1"/>
        <s v="00573" u="1"/>
        <s v="00849" u="1"/>
        <s v="00581" u="1"/>
        <s v="00765" u="1"/>
        <s v="00857" u="1"/>
        <s v="04682" u="1"/>
        <s v="00865" u="1"/>
        <s v="04690" u="1"/>
        <s v="04782" u="1"/>
        <s v="04874" u="1"/>
        <s v="00873" u="1"/>
        <s v="04882" u="1"/>
        <s v="05011" u="1"/>
        <s v="04890" u="1"/>
        <s v="04990" u="1"/>
        <s v="01202" u="1"/>
        <s v="05411" u="1"/>
        <s v="01502" u="1"/>
        <s v="01510" u="1"/>
        <s v="01602" u="1"/>
        <s v="04075" u="1"/>
        <s v="04259" u="1"/>
        <s v="01610" u="1"/>
        <s v="01702" u="1"/>
        <s v="04083" u="1"/>
        <s v="04267" u="1"/>
        <s v="05711" u="1"/>
        <s v="00358" u="1"/>
        <s v="01710" u="1"/>
        <s v="01802" u="1"/>
        <s v="04091" u="1"/>
        <s v="05811" u="1"/>
        <s v="00458" u="1"/>
        <s v="01810" u="1"/>
        <s v="04559" u="1"/>
        <s v="00374" u="1"/>
        <s v="00466" u="1"/>
        <s v="04291" u="1"/>
        <s v="04383" u="1"/>
        <s v="00382" u="1"/>
        <s v="00474" u="1"/>
        <s v="00566" u="1"/>
        <s v="04391" u="1"/>
        <s v="04759" u="1"/>
        <s v="00482" u="1"/>
        <s v="00574" u="1"/>
        <s v="00758" u="1"/>
        <s v="04767" u="1"/>
        <s v="00490" u="1"/>
        <s v="00858" u="1"/>
        <s v="04683" u="1"/>
        <s v="04775" u="1"/>
        <s v="00866" u="1"/>
        <s v="04691" u="1"/>
        <s v="04875" u="1"/>
        <s v="00874" u="1"/>
        <s v="04791" u="1"/>
        <s v="04883" u="1"/>
        <s v="05012" u="1"/>
        <s v="04891" u="1"/>
        <s v="04991" u="1"/>
        <s v="01203" u="1"/>
        <s v="05412" u="1"/>
        <s v="01503" u="1"/>
        <s v="05420" u="1"/>
        <s v="01511" u="1"/>
        <s v="01603" u="1"/>
        <s v="04076" u="1"/>
        <s v="01611" u="1"/>
        <s v="04084" u="1"/>
        <s v="05712" u="1"/>
        <s v="00359" u="1"/>
        <s v="01711" u="1"/>
        <s v="01803" u="1"/>
        <s v="04092" u="1"/>
        <s v="05812" u="1"/>
        <s v="00459" u="1"/>
        <s v="01811" u="1"/>
        <s v="01903" u="1"/>
        <s v="05820" u="1"/>
        <s v="00375" u="1"/>
        <s v="00467" u="1"/>
        <s v="04292" u="1"/>
        <s v="04384" u="1"/>
        <s v="00475" u="1"/>
        <s v="00567" u="1"/>
        <s v="04392" u="1"/>
        <s v="00483" u="1"/>
        <s v="00575" u="1"/>
        <s v="00759" u="1"/>
        <s v="04768" u="1"/>
        <s v="00491" u="1"/>
        <s v="00859" u="1"/>
        <s v="04684" u="1"/>
        <s v="04776" u="1"/>
        <s v="04868" u="1"/>
        <s v="00867" u="1"/>
        <s v="04692" u="1"/>
        <s v="04784" u="1"/>
        <s v="04876" u="1"/>
        <s v="00875" u="1"/>
        <s v="04884" u="1"/>
        <s v="05013" u="1"/>
        <s v="04892" u="1"/>
        <s v="05021" u="1"/>
        <s v="04992" u="1"/>
        <s v="01220" u="1"/>
        <s v="05413" u="1"/>
        <s v="01504" u="1"/>
        <s v="05421" u="1"/>
        <s v="01512" u="1"/>
        <s v="01604" u="1"/>
        <s v="04077" u="1"/>
        <s v="05705" u="1"/>
        <s v="01520" u="1"/>
        <s v="01612" u="1"/>
        <s v="04085" u="1"/>
        <s v="04269" u="1"/>
        <s v="05805" u="1"/>
        <s v="01620" u="1"/>
        <s v="01712" u="1"/>
        <s v="01804" u="1"/>
        <s v="04093" u="1"/>
        <s v="05721" u="1"/>
        <s v="05813" u="1"/>
        <s v="00368" u="1"/>
        <s v="01720" u="1"/>
        <s v="01812" u="1"/>
        <s v="05821" u="1"/>
        <s v="00376" u="1"/>
        <s v="00468" u="1"/>
        <s v="01820" u="1"/>
        <s v="04293" u="1"/>
        <s v="04385" u="1"/>
        <s v="00476" u="1"/>
        <s v="00568" u="1"/>
        <s v="04393" u="1"/>
        <s v="00484" u="1"/>
        <s v="00576" u="1"/>
        <s v="04769" u="1"/>
        <s v="00492" u="1"/>
        <s v="00584" u="1"/>
        <s v="04685" u="1"/>
        <s v="04777" u="1"/>
        <s v="04869" u="1"/>
        <s v="00868" u="1"/>
        <s v="04693" u="1"/>
        <s v="04785" u="1"/>
        <s v="04877" u="1"/>
        <s v="00876" u="1"/>
        <s v="04885" u="1"/>
        <s v="04893" u="1"/>
        <s v="05022" u="1"/>
        <s v="04993" u="1"/>
        <s v="05130" u="1"/>
        <s v="01221" u="1"/>
        <s v="05414" u="1"/>
        <s v="01505" u="1"/>
        <s v="05422" u="1"/>
        <s v="01513" u="1"/>
        <s v="01605" u="1"/>
        <s v="04078" u="1"/>
        <s v="05430" u="1"/>
        <s v="01521" u="1"/>
        <s v="01613" u="1"/>
        <s v="01705" u="1"/>
        <s v="04086" u="1"/>
        <s v="05714" u="1"/>
        <s v="01621" u="1"/>
        <s v="01713" u="1"/>
        <s v="01805" u="1"/>
        <s v="04094" u="1"/>
        <s v="05630" u="1"/>
        <s v="05814" u="1"/>
        <s v="00369" u="1"/>
        <s v="01721" u="1"/>
        <s v="01813" u="1"/>
        <s v="01905" u="1"/>
        <s v="04286" u="1"/>
        <s v="04378" u="1"/>
        <s v="05730" u="1"/>
        <s v="00377" u="1"/>
        <s v="00469" u="1"/>
        <s v="01821" u="1"/>
        <s v="04294" u="1"/>
        <s v="00477" u="1"/>
        <s v="00569" u="1"/>
        <s v="00485" u="1"/>
        <s v="00577" u="1"/>
        <s v="04678" u="1"/>
        <s v="00493" u="1"/>
        <s v="04686" u="1"/>
        <s v="00593" u="1"/>
        <s v="00869" u="1"/>
        <s v="04694" u="1"/>
        <s v="04878" u="1"/>
        <s v="00877" u="1"/>
        <s v="04886" u="1"/>
        <s v="05023" u="1"/>
        <s v="04994" u="1"/>
        <s v="01214" u="1"/>
        <s v="05131" u="1"/>
        <s v="05407" u="1"/>
        <s v="01222" u="1"/>
        <s v="05415" u="1"/>
        <s v="01230" u="1"/>
        <s v="01506" u="1"/>
        <s v="05423" u="1"/>
        <s v="01514" u="1"/>
        <s v="01606" u="1"/>
        <s v="04079" u="1"/>
        <s v="05431" u="1"/>
        <s v="05707" u="1"/>
        <s v="01522" u="1"/>
        <s v="01614" u="1"/>
        <s v="01706" u="1"/>
        <s v="05715" u="1"/>
        <s v="05807" u="1"/>
        <s v="01622" u="1"/>
        <s v="01714" u="1"/>
        <s v="01806" u="1"/>
        <s v="04095" u="1"/>
        <s v="05723" u="1"/>
        <s v="05815" u="1"/>
        <s v="01630" u="1"/>
        <s v="01722" u="1"/>
        <s v="01814" u="1"/>
        <s v="04287" u="1"/>
        <s v="04379" u="1"/>
        <s v="00378" u="1"/>
        <s v="01730" u="1"/>
        <s v="01822" u="1"/>
        <s v="00478" u="1"/>
        <s v="01830" u="1"/>
        <s v="04395" u="1"/>
        <s v="00486" u="1"/>
        <s v="04679" u="1"/>
        <s v="00494" u="1"/>
        <s v="00586" u="1"/>
        <s v="04687" u="1"/>
        <s v="04779" u="1"/>
        <s v="04695" u="1"/>
        <s v="04787" u="1"/>
        <s v="04879" u="1"/>
        <s v="00786" u="1"/>
        <s v="00878" u="1"/>
        <s v="04887" u="1"/>
        <s v="05016" u="1"/>
        <s v="04995" u="1"/>
        <s v="01215" u="1"/>
        <s v="05040" u="1"/>
        <s v="05132" u="1"/>
        <s v="05408" u="1"/>
        <s v="01223" u="1"/>
        <s v="05140" u="1"/>
        <s v="01231" u="1"/>
        <s v="01507" u="1"/>
        <s v="05240" u="1"/>
        <s v="05424" u="1"/>
        <s v="01515" u="1"/>
        <s v="01607" u="1"/>
        <s v="05432" u="1"/>
        <s v="01523" u="1"/>
        <s v="01615" u="1"/>
        <s v="01707" u="1"/>
        <s v="05440" u="1"/>
        <s v="05716" u="1"/>
        <s v="05808" u="1"/>
        <s v="01623" u="1"/>
        <s v="01715" u="1"/>
        <s v="01807" u="1"/>
        <s v="04096" u="1"/>
        <s v="01631" u="1"/>
        <s v="01723" u="1"/>
        <s v="01815" u="1"/>
        <s v="04288" u="1"/>
        <s v="05640" u="1"/>
        <s v="05732" u="1"/>
        <s v="00379" u="1"/>
        <s v="01731" u="1"/>
        <s v="01823" u="1"/>
        <s v="04388" u="1"/>
        <s v="05740" u="1"/>
        <s v="00479" u="1"/>
        <s v="01831" u="1"/>
        <s v="05840" u="1"/>
        <s v="00487" u="1"/>
        <s v="00579" u="1"/>
        <s v="04688" u="1"/>
        <s v="00779" u="1"/>
        <s v="04696" u="1"/>
        <s v="04788" u="1"/>
        <s v="00879" u="1"/>
        <s v="04888" u="1"/>
        <s v="05017" u="1"/>
        <s v="05025" u="1"/>
        <s v="04996" u="1"/>
        <s v="01216" u="1"/>
        <s v="05041" u="1"/>
        <s v="05133" u="1"/>
        <s v="05409" u="1"/>
        <s v="01224" u="1"/>
        <s v="05141" u="1"/>
        <s v="05417" u="1"/>
        <s v="01232" u="1"/>
        <s v="01508" u="1"/>
        <s v="05241" u="1"/>
        <s v="05425" u="1"/>
        <s v="01240" u="1"/>
        <s v="01516" u="1"/>
        <s v="01608" u="1"/>
        <s v="05433" u="1"/>
        <s v="05709" u="1"/>
        <s v="01524" u="1"/>
        <s v="01616" u="1"/>
        <s v="01708" u="1"/>
        <s v="04089" u="1"/>
        <s v="05441" u="1"/>
        <s v="05625" u="1"/>
        <s v="05809" u="1"/>
        <s v="01624" u="1"/>
        <s v="01716" u="1"/>
        <s v="01808" u="1"/>
        <s v="04097" u="1"/>
        <s v="05725" u="1"/>
        <s v="01632" u="1"/>
        <s v="01724" u="1"/>
        <s v="01816" u="1"/>
        <s v="04289" u="1"/>
        <s v="05825" u="1"/>
        <s v="01732" u="1"/>
        <s v="01824" u="1"/>
        <s v="05741" u="1"/>
        <s v="01740" u="1"/>
        <s v="01832" u="1"/>
        <s v="04397" u="1"/>
        <s v="05841" u="1"/>
        <s v="00488" u="1"/>
        <s v="01840" u="1"/>
        <s v="00588" u="1"/>
        <s v="04689" u="1"/>
        <s v="04697" u="1"/>
        <s v="04889" u="1"/>
        <s v="05018" u="1"/>
        <s v="04897" u="1"/>
        <s v="04989" u="1"/>
        <s v="05026" u="1"/>
        <s v="04997" u="1"/>
        <s v="01217" u="1"/>
        <s v="05042" u="1"/>
        <s v="05134" u="1"/>
        <s v="01225" u="1"/>
        <s v="05142" u="1"/>
        <s v="05418" u="1"/>
        <s v="01233" u="1"/>
        <s v="01509" u="1"/>
        <s v="05150" u="1"/>
        <s v="05242" u="1"/>
        <s v="05426" u="1"/>
        <s v="01241" u="1"/>
        <s v="01517" u="1"/>
        <s v="01609" u="1"/>
        <s v="05250" u="1"/>
        <s v="05434" u="1"/>
        <s v="01525" u="1"/>
        <s v="01617" u="1"/>
        <s v="01709" u="1"/>
        <s v="05442" u="1"/>
        <s v="01441" u="1"/>
        <s v="01625" u="1"/>
        <s v="01717" u="1"/>
        <s v="01809" u="1"/>
        <s v="04098" u="1"/>
        <s v="05726" u="1"/>
        <s v="05818" u="1"/>
        <s v="01633" u="1"/>
        <s v="01725" u="1"/>
        <s v="01817" u="1"/>
        <s v="05734" u="1"/>
        <s v="05826" u="1"/>
        <s v="01733" u="1"/>
        <s v="01825" u="1"/>
        <s v="05650" u="1"/>
        <s v="01741" u="1"/>
        <s v="01833" u="1"/>
        <s v="05842" u="1"/>
        <s v="00397" u="1"/>
        <s v="00489" u="1"/>
        <s v="01841" u="1"/>
        <s v="05850" u="1"/>
        <s v="04698" u="1"/>
        <s v="00789" u="1"/>
        <s v="05019" u="1"/>
        <s v="04898" u="1"/>
        <s v="05027" u="1"/>
        <s v="04998" u="1"/>
        <s v="01218" u="1"/>
        <s v="05043" u="1"/>
        <s v="05135" u="1"/>
        <s v="01226" u="1"/>
        <s v="05143" u="1"/>
        <s v="05419" u="1"/>
        <s v="01234" u="1"/>
        <s v="05151" u="1"/>
        <s v="05427" u="1"/>
        <s v="01150" u="1"/>
        <s v="01242" u="1"/>
        <s v="01518" u="1"/>
        <s v="05251" u="1"/>
        <s v="05435" u="1"/>
        <s v="01250" u="1"/>
        <s v="01618" u="1"/>
        <s v="05443" u="1"/>
        <s v="01626" u="1"/>
        <s v="01718" u="1"/>
        <s v="04099" u="1"/>
        <s v="05635" u="1"/>
        <s v="01634" u="1"/>
        <s v="01726" u="1"/>
        <s v="01818" u="1"/>
        <s v="05643" u="1"/>
        <s v="01734" u="1"/>
        <s v="01826" u="1"/>
        <s v="05743" u="1"/>
        <s v="01650" u="1"/>
        <s v="01742" u="1"/>
        <s v="01834" u="1"/>
        <s v="04399" u="1"/>
        <s v="05751" u="1"/>
        <s v="05843" u="1"/>
        <s v="00398" u="1"/>
        <s v="01750" u="1"/>
        <s v="01842" u="1"/>
        <s v="05851" u="1"/>
        <s v="01850" u="1"/>
        <s v="04699" u="1"/>
        <s v="00798" u="1"/>
        <s v="04899" u="1"/>
        <s v="05028" u="1"/>
        <s v="05036" u="1"/>
        <s v="05128" u="1"/>
        <s v="01219" u="1"/>
        <s v="05136" u="1"/>
        <s v="01227" u="1"/>
        <s v="05144" u="1"/>
        <s v="01235" u="1"/>
        <s v="05152" u="1"/>
        <s v="05244" u="1"/>
        <s v="05428" u="1"/>
        <s v="01151" u="1"/>
        <s v="01243" u="1"/>
        <s v="01519" u="1"/>
        <s v="05160" u="1"/>
        <s v="05252" u="1"/>
        <s v="05436" u="1"/>
        <s v="01251" u="1"/>
        <s v="01619" u="1"/>
        <s v="05260" u="1"/>
        <s v="05444" u="1"/>
        <s v="05628" u="1"/>
        <s v="01627" u="1"/>
        <s v="01719" u="1"/>
        <s v="05728" u="1"/>
        <s v="01451" u="1"/>
        <s v="01635" u="1"/>
        <s v="01727" u="1"/>
        <s v="01819" u="1"/>
        <s v="05736" u="1"/>
        <s v="01643" u="1"/>
        <s v="01735" u="1"/>
        <s v="01827" u="1"/>
        <s v="01651" u="1"/>
        <s v="01743" u="1"/>
        <s v="01835" u="1"/>
        <s v="05752" u="1"/>
        <s v="05844" u="1"/>
        <s v="00399" u="1"/>
        <s v="01751" u="1"/>
        <s v="01843" u="1"/>
        <s v="05760" u="1"/>
        <s v="05852" u="1"/>
        <s v="01851" u="1"/>
        <s v="05860" u="1"/>
        <s v="05029" u="1"/>
        <s v="05129" u="1"/>
        <s v="05137" u="1"/>
        <s v="01228" u="1"/>
        <s v="05145" u="1"/>
        <s v="01236" u="1"/>
        <s v="05153" u="1"/>
        <s v="05245" u="1"/>
        <s v="05429" u="1"/>
        <s v="01152" u="1"/>
        <s v="01244" u="1"/>
        <s v="05161" u="1"/>
        <s v="05253" u="1"/>
        <s v="05437" u="1"/>
        <s v="01160" u="1"/>
        <s v="01252" u="1"/>
        <s v="01436" u="1"/>
        <s v="05261" u="1"/>
        <s v="05445" u="1"/>
        <s v="01444" u="1"/>
        <s v="01628" u="1"/>
        <s v="05637" u="1"/>
        <s v="01636" u="1"/>
        <s v="01728" u="1"/>
        <s v="05737" u="1"/>
        <s v="01460" u="1"/>
        <s v="01644" u="1"/>
        <s v="01736" u="1"/>
        <s v="01828" u="1"/>
        <s v="05653" u="1"/>
        <s v="01652" u="1"/>
        <s v="01744" u="1"/>
        <s v="01836" u="1"/>
        <s v="05845" u="1"/>
        <s v="01660" u="1"/>
        <s v="01752" u="1"/>
        <s v="01844" u="1"/>
        <s v="05761" u="1"/>
        <s v="05853" u="1"/>
        <s v="01760" u="1"/>
        <s v="01852" u="1"/>
        <s v="05861" u="1"/>
        <s v="01860" u="1"/>
        <s v="05038" u="1"/>
        <s v="05138" u="1"/>
        <s v="01229" u="1"/>
        <s v="05146" u="1"/>
        <s v="01237" u="1"/>
        <s v="05154" u="1"/>
        <s v="05246" u="1"/>
        <s v="01153" u="1"/>
        <s v="01245" u="1"/>
        <s v="05162" u="1"/>
        <s v="05254" u="1"/>
        <s v="05438" u="1"/>
        <s v="01161" u="1"/>
        <s v="01253" u="1"/>
        <s v="05170" u="1"/>
        <s v="05262" u="1"/>
        <s v="05446" u="1"/>
        <s v="01629" u="1"/>
        <s v="05270" u="1"/>
        <s v="01453" u="1"/>
        <s v="01637" u="1"/>
        <s v="01729" u="1"/>
        <s v="05646" u="1"/>
        <s v="05738" u="1"/>
        <s v="01461" u="1"/>
        <s v="01737" u="1"/>
        <s v="01829" u="1"/>
        <s v="01653" u="1"/>
        <s v="01745" u="1"/>
        <s v="01837" u="1"/>
        <s v="05846" u="1"/>
        <s v="01661" u="1"/>
        <s v="01753" u="1"/>
        <s v="01845" u="1"/>
        <s v="05762" u="1"/>
        <s v="05854" u="1"/>
        <s v="01761" u="1"/>
        <s v="01853" u="1"/>
        <s v="05862" u="1"/>
        <s v="01861" u="1"/>
        <s v="05870" u="1"/>
        <s v="05039" u="1"/>
        <s v="05139" u="1"/>
        <s v="05147" u="1"/>
        <s v="05239" u="1"/>
        <s v="01238" u="1"/>
        <s v="05155" u="1"/>
        <s v="05247" u="1"/>
        <s v="01154" u="1"/>
        <s v="01246" u="1"/>
        <s v="05163" u="1"/>
        <s v="05255" u="1"/>
        <s v="05439" u="1"/>
        <s v="01162" u="1"/>
        <s v="05171" u="1"/>
        <s v="05263" u="1"/>
        <s v="05447" u="1"/>
        <s v="01170" u="1"/>
        <s v="05271" u="1"/>
        <s v="01454" u="1"/>
        <s v="01462" u="1"/>
        <s v="01646" u="1"/>
        <s v="01738" u="1"/>
        <s v="05655" u="1"/>
        <s v="05747" u="1"/>
        <s v="01654" u="1"/>
        <s v="01746" u="1"/>
        <s v="01838" u="1"/>
        <s v="05663" u="1"/>
        <s v="05847" u="1"/>
        <s v="01662" u="1"/>
        <s v="01754" u="1"/>
        <s v="01846" u="1"/>
        <s v="05855" u="1"/>
        <s v="01670" u="1"/>
        <s v="01762" u="1"/>
        <s v="01854" u="1"/>
        <s v="05863" u="1"/>
        <s v="01770" u="1"/>
        <s v="01862" u="1"/>
        <s v="05871" u="1"/>
        <s v="01870" u="1"/>
        <s v="05148" u="1"/>
        <s v="01239" u="1"/>
        <s v="05156" u="1"/>
        <s v="05248" u="1"/>
        <s v="01155" u="1"/>
        <s v="01247" u="1"/>
        <s v="05164" u="1"/>
        <s v="05256" u="1"/>
        <s v="01163" u="1"/>
        <s v="01439" u="1"/>
        <s v="05264" u="1"/>
        <s v="05448" u="1"/>
        <s v="01171" u="1"/>
        <s v="01447" u="1"/>
        <s v="05272" u="1"/>
        <s v="01455" u="1"/>
        <s v="05648" u="1"/>
        <s v="01647" u="1"/>
        <s v="01739" u="1"/>
        <s v="01471" u="1"/>
        <s v="01655" u="1"/>
        <s v="01747" u="1"/>
        <s v="01839" u="1"/>
        <s v="05664" u="1"/>
        <s v="05756" u="1"/>
        <s v="05848" u="1"/>
        <s v="01663" u="1"/>
        <s v="01755" u="1"/>
        <s v="01847" u="1"/>
        <s v="05764" u="1"/>
        <s v="05856" u="1"/>
        <s v="01671" u="1"/>
        <s v="01763" u="1"/>
        <s v="01855" u="1"/>
        <s v="05680" u="1"/>
        <s v="05864" u="1"/>
        <s v="01771" u="1"/>
        <s v="01863" u="1"/>
        <s v="05872" u="1"/>
        <s v="01871" u="1"/>
        <s v="05149" u="1"/>
        <s v="02500" u="1"/>
        <s v="05157" u="1"/>
        <s v="05249" u="1"/>
        <s v="01156" u="1"/>
        <s v="01248" u="1"/>
        <s v="05165" u="1"/>
        <s v="05257" u="1"/>
        <s v="01164" u="1"/>
        <s v="05265" u="1"/>
        <s v="01172" u="1"/>
        <s v="01448" u="1"/>
        <s v="05273" u="1"/>
        <s v="01456" u="1"/>
        <s v="01648" u="1"/>
        <s v="05749" u="1"/>
        <s v="01656" u="1"/>
        <s v="01748" u="1"/>
        <s v="05849" u="1"/>
        <s v="01664" u="1"/>
        <s v="01756" u="1"/>
        <s v="01848" u="1"/>
        <s v="05857" u="1"/>
        <s v="01672" u="1"/>
        <s v="01764" u="1"/>
        <s v="01856" u="1"/>
        <s v="05865" u="1"/>
        <s v="01772" u="1"/>
        <s v="01864" u="1"/>
        <s v="05873" u="1"/>
        <s v="01780" u="1"/>
        <s v="01872" u="1"/>
        <s v="02501" u="1"/>
        <s v="05158" u="1"/>
        <s v="01157" u="1"/>
        <s v="01249" u="1"/>
        <s v="05166" u="1"/>
        <s v="05258" u="1"/>
        <s v="01165" u="1"/>
        <s v="05266" u="1"/>
        <s v="01173" u="1"/>
        <s v="01449" u="1"/>
        <s v="05274" u="1"/>
        <s v="01181" u="1"/>
        <s v="01457" u="1"/>
      </sharedItems>
    </cacheField>
    <cacheField name="tgl_spby" numFmtId="14">
      <sharedItems containsSemiMixedTypes="0" containsNonDate="0" containsDate="1" containsString="0" minDate="2022-01-01T00:00:00" maxDate="2023-02-24T00:00:00" count="28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2-02-23T00:00:00" u="1"/>
        <d v="2022-04-14T00:00:00" u="1"/>
        <d v="2022-09-27T00:00:00" u="1"/>
        <d v="2022-11-18T00:00:00" u="1"/>
        <d v="2022-09-01T00:00:00" u="1"/>
        <d v="2022-12-23T00:00:00" u="1"/>
        <d v="2022-01-11T00:00:00" u="1"/>
        <d v="2022-03-02T00:00:00" u="1"/>
        <d v="2022-06-24T00:00:00" u="1"/>
        <d v="2022-08-15T00:00:00" u="1"/>
        <d v="2022-10-06T00:00:00" u="1"/>
        <d v="2022-02-16T00:00:00" u="1"/>
        <d v="2022-07-29T00:00:00" u="1"/>
        <d v="2022-09-20T00:00:00" u="1"/>
        <d v="2022-11-11T00:00:00" u="1"/>
        <d v="2022-03-21T00:00:00" u="1"/>
        <d v="2022-10-25T00:00:00" u="1"/>
        <d v="2022-12-16T00:00:00" u="1"/>
        <d v="2022-01-04T00:00:00" u="1"/>
        <d v="2022-06-17T00:00:00" u="1"/>
        <d v="2022-08-08T00:00:00" u="1"/>
        <d v="2022-11-30T00:00:00" u="1"/>
        <d v="2022-05-31T00:00:00" u="1"/>
        <d v="2022-07-22T00:00:00" u="1"/>
        <d v="2022-09-13T00:00:00" u="1"/>
        <d v="2022-11-04T00:00:00" u="1"/>
        <d v="2022-01-23T00:00:00" u="1"/>
        <d v="2022-05-05T00:00:00" u="1"/>
        <d v="2022-10-18T00:00:00" u="1"/>
        <d v="2022-12-09T00:00:00" u="1"/>
        <d v="2022-02-28T00:00:00" u="1"/>
        <d v="2022-08-01T00:00:00" u="1"/>
        <d v="2022-11-23T00:00:00" u="1"/>
        <d v="2022-02-02T00:00:00" u="1"/>
        <d v="2022-05-24T00:00:00" u="1"/>
        <d v="2022-07-15T00:00:00" u="1"/>
        <d v="2022-09-06T00:00:00" u="1"/>
        <d v="2022-12-28T00:00:00" u="1"/>
        <d v="2022-01-16T00:00:00" u="1"/>
        <d v="2022-03-07T00:00:00" u="1"/>
        <d v="2022-06-29T00:00:00" u="1"/>
        <d v="2022-10-11T00:00:00" u="1"/>
        <d v="2022-12-02T00:00:00" u="1"/>
        <d v="2022-02-21T00:00:00" u="1"/>
        <d v="2022-06-03T00:00:00" u="1"/>
        <d v="2022-11-16T00:00:00" u="1"/>
        <d v="2022-07-08T00:00:00" u="1"/>
        <d v="2022-10-30T00:00:00" u="1"/>
        <d v="2022-12-21T00:00:00" u="1"/>
        <d v="2022-01-09T00:00:00" u="1"/>
        <d v="2022-06-22T00:00:00" u="1"/>
        <d v="2022-10-04T00:00:00" u="1"/>
        <d v="2022-02-14T00:00:00" u="1"/>
        <d v="2022-07-27T00:00:00" u="1"/>
        <d v="2022-09-18T00:00:00" u="1"/>
        <d v="2022-11-09T00:00:00" u="1"/>
        <d v="2022-01-28T00:00:00" u="1"/>
        <d v="2022-05-10T00:00:00" u="1"/>
        <d v="2022-07-01T00:00:00" u="1"/>
        <d v="2022-10-23T00:00:00" u="1"/>
        <d v="2022-12-14T00:00:00" u="1"/>
        <d v="2022-01-02T00:00:00" u="1"/>
        <d v="2022-06-15T00:00:00" u="1"/>
        <d v="2022-11-28T00:00:00" u="1"/>
        <d v="2022-02-07T00:00:00" u="1"/>
        <d v="2022-07-20T00:00:00" u="1"/>
        <d v="2022-09-11T00:00:00" u="1"/>
        <d v="2022-11-02T00:00:00" u="1"/>
        <d v="2022-01-21T00:00:00" u="1"/>
        <d v="2022-08-25T00:00:00" u="1"/>
        <d v="2022-10-16T00:00:00" u="1"/>
        <d v="2022-12-07T00:00:00" u="1"/>
        <d v="2022-02-26T00:00:00" u="1"/>
        <d v="2022-06-08T00:00:00" u="1"/>
        <d v="2022-09-30T00:00:00" u="1"/>
        <d v="2022-11-21T00:00:00" u="1"/>
        <d v="2022-07-13T00:00:00" u="1"/>
        <d v="2022-12-26T00:00:00" u="1"/>
        <d v="2022-01-14T00:00:00" u="1"/>
        <d v="2022-06-27T00:00:00" u="1"/>
        <d v="2022-08-18T00:00:00" u="1"/>
        <d v="2022-09-23T00:00:00" u="1"/>
        <d v="2022-11-14T00:00:00" u="1"/>
        <d v="2022-07-06T00:00:00" u="1"/>
        <d v="2022-10-28T00:00:00" u="1"/>
        <d v="2022-12-19T00:00:00" u="1"/>
        <d v="2022-01-07T00:00:00" u="1"/>
        <d v="2022-06-20T00:00:00" u="1"/>
        <d v="2022-08-11T00:00:00" u="1"/>
        <d v="2022-07-25T00:00:00" u="1"/>
        <d v="2022-09-16T00:00:00" u="1"/>
        <d v="2022-11-07T00:00:00" u="1"/>
        <d v="2022-01-26T00:00:00" u="1"/>
        <d v="2022-03-17T00:00:00" u="1"/>
        <d v="2022-08-30T00:00:00" u="1"/>
        <d v="2022-10-21T00:00:00" u="1"/>
        <d v="2022-12-12T00:00:00" u="1"/>
        <d v="2022-04-22T00:00:00" u="1"/>
        <d v="2022-08-04T00:00:00" u="1"/>
        <d v="2022-11-26T00:00:00" u="1"/>
        <d v="2022-02-05T00:00:00" u="1"/>
        <d v="2022-05-27T00:00:00" u="1"/>
        <d v="2022-07-18T00:00:00" u="1"/>
        <d v="2022-09-09T00:00:00" u="1"/>
        <d v="2022-01-19T00:00:00" u="1"/>
        <d v="2022-03-10T00:00:00" u="1"/>
        <d v="2022-08-23T00:00:00" u="1"/>
        <d v="2022-10-14T00:00:00" u="1"/>
        <d v="2022-12-05T00:00:00" u="1"/>
        <d v="2022-02-24T00:00:00" u="1"/>
        <d v="2022-06-06T00:00:00" u="1"/>
        <d v="2022-09-28T00:00:00" u="1"/>
        <d v="2022-07-11T00:00:00" u="1"/>
        <d v="2022-09-02T00:00:00" u="1"/>
        <d v="2022-12-24T00:00:00" u="1"/>
        <d v="2022-01-12T00:00:00" u="1"/>
        <d v="2022-03-03T00:00:00" u="1"/>
        <d v="2022-08-16T00:00:00" u="1"/>
        <d v="2022-10-07T00:00:00" u="1"/>
        <d v="2022-02-17T00:00:00" u="1"/>
        <d v="2022-04-08T00:00:00" u="1"/>
        <d v="2022-09-21T00:00:00" u="1"/>
        <d v="2022-01-31T00:00:00" u="1"/>
        <d v="2022-03-22T00:00:00" u="1"/>
        <d v="2022-07-04T00:00:00" u="1"/>
        <d v="2022-10-26T00:00:00" u="1"/>
        <d v="2022-12-17T00:00:00" u="1"/>
        <d v="2022-01-05T00:00:00" u="1"/>
        <d v="2022-04-27T00:00:00" u="1"/>
        <d v="2022-08-09T00:00:00" u="1"/>
        <d v="2022-02-10T00:00:00" u="1"/>
        <d v="2022-09-14T00:00:00" u="1"/>
        <d v="2022-01-24T00:00:00" u="1"/>
        <d v="2022-03-15T00:00:00" u="1"/>
        <d v="2022-08-28T00:00:00" u="1"/>
        <d v="2022-10-19T00:00:00" u="1"/>
        <d v="2022-08-02T00:00:00" u="1"/>
        <d v="2022-11-24T00:00:00" u="1"/>
        <d v="2022-02-03T00:00:00" u="1"/>
        <d v="2022-07-16T00:00:00" u="1"/>
        <d v="2022-09-07T00:00:00" u="1"/>
        <d v="2022-12-29T00:00:00" u="1"/>
        <d v="2022-01-17T00:00:00" u="1"/>
        <d v="2022-03-08T00:00:00" u="1"/>
        <d v="2022-06-30T00:00:00" u="1"/>
        <d v="2022-10-12T00:00:00" u="1"/>
        <d v="2022-02-22T00:00:00" u="1"/>
        <d v="2022-04-13T00:00:00" u="1"/>
        <d v="2022-09-26T00:00:00" u="1"/>
        <d v="2022-11-17T00:00:00" u="1"/>
        <d v="2022-07-09T00:00:00" u="1"/>
        <d v="2022-10-31T00:00:00" u="1"/>
        <d v="2022-12-22T00:00:00" u="1"/>
        <d v="2022-01-10T00:00:00" u="1"/>
        <d v="2022-03-01T00:00:00" u="1"/>
        <d v="2022-10-05T00:00:00" u="1"/>
        <d v="2022-04-06T00:00:00" u="1"/>
        <d v="2022-07-28T00:00:00" u="1"/>
        <d v="2022-09-19T00:00:00" u="1"/>
        <d v="2022-11-10T00:00:00" u="1"/>
        <d v="2022-07-02T00:00:00" u="1"/>
        <d v="2022-10-24T00:00:00" u="1"/>
        <d v="2022-12-15T00:00:00" u="1"/>
        <d v="2022-01-03T00:00:00" u="1"/>
        <d v="2022-04-25T00:00:00" u="1"/>
        <d v="2022-08-07T00:00:00" u="1"/>
        <d v="2022-11-29T00:00:00" u="1"/>
        <d v="2022-02-08T00:00:00" u="1"/>
        <d v="2022-07-21T00:00:00" u="1"/>
        <d v="2022-09-12T00:00:00" u="1"/>
        <d v="2022-11-03T00:00:00" u="1"/>
        <d v="2022-08-26T00:00:00" u="1"/>
        <d v="2022-10-17T00:00:00" u="1"/>
        <d v="2022-12-08T00:00:00" u="1"/>
        <d v="2022-11-22T00:00:00" u="1"/>
        <d v="2022-05-23T00:00:00" u="1"/>
        <d v="2022-07-14T00:00:00" u="1"/>
        <d v="2022-09-05T00:00:00" u="1"/>
        <d v="2022-12-27T00:00:00" u="1"/>
        <d v="2022-06-28T00:00:00" u="1"/>
        <d v="2022-08-19T00:00:00" u="1"/>
        <d v="2022-10-10T00:00:00" u="1"/>
        <d v="2022-12-01T00:00:00" u="1"/>
        <d v="2022-11-15T00:00:00" u="1"/>
        <d v="2022-07-07T00:00:00" u="1"/>
        <d v="2022-10-29T00:00:00" u="1"/>
        <d v="2022-12-20T00:00:00" u="1"/>
        <d v="2022-01-08T00:00:00" u="1"/>
        <d v="2022-06-21T00:00:00" u="1"/>
        <d v="2022-08-12T00:00:00" u="1"/>
        <d v="2022-10-03T00:00:00" u="1"/>
        <d v="2022-04-04T00:00:00" u="1"/>
        <d v="2022-07-26T00:00:00" u="1"/>
        <d v="2022-11-08T00:00:00" u="1"/>
        <d v="2022-01-27T00:00:00" u="1"/>
        <d v="2022-03-18T00:00:00" u="1"/>
        <d v="2022-05-09T00:00:00" u="1"/>
        <d v="2022-08-31T00:00:00" u="1"/>
        <d v="2022-10-22T00:00:00" u="1"/>
        <d v="2022-12-13T00:00:00" u="1"/>
        <d v="2022-01-01T00:00:00" u="1"/>
        <d v="2022-06-14T00:00:00" u="1"/>
        <d v="2022-08-05T00:00:00" u="1"/>
        <d v="2022-11-27T00:00:00" u="1"/>
        <d v="2022-07-19T00:00:00" u="1"/>
        <d v="2022-11-01T00:00:00" u="1"/>
        <d v="2022-01-20T00:00:00" u="1"/>
        <d v="2022-03-11T00:00:00" u="1"/>
        <d v="2022-08-24T00:00:00" u="1"/>
        <d v="2022-12-06T00:00:00" u="1"/>
        <d v="2022-02-25T00:00:00" u="1"/>
        <d v="2022-09-29T00:00:00" u="1"/>
        <d v="2022-11-20T00:00:00" u="1"/>
        <d v="2022-07-12T00:00:00" u="1"/>
        <d v="2022-09-03T00:00:00" u="1"/>
        <d v="2022-01-13T00:00:00" u="1"/>
        <d v="2022-03-04T00:00:00" u="1"/>
        <d v="2022-02-18T00:00:00" u="1"/>
        <d v="2022-07-31T00:00:00" u="1"/>
        <d v="2022-09-22T00:00:00" u="1"/>
        <d v="2022-11-13T00:00:00" u="1"/>
        <d v="2022-03-23T00:00:00" u="1"/>
        <d v="2022-07-05T00:00:00" u="1"/>
        <d v="2022-10-27T00:00:00" u="1"/>
        <d v="2022-01-06T00:00:00" u="1"/>
        <d v="2022-08-10T00:00:00" u="1"/>
        <d v="2022-02-11T00:00:00" u="1"/>
        <d v="2022-09-15T00:00:00" u="1"/>
        <d v="2022-01-25T00:00:00" u="1"/>
        <d v="2022-03-16T00:00:00" u="1"/>
        <d v="2022-08-29T00:00:00" u="1"/>
        <d v="2022-10-20T00:00:00" u="1"/>
        <d v="2022-04-21T00:00:00" u="1"/>
        <d v="2022-08-03T00:00:00" u="1"/>
        <d v="2022-11-25T00:00:00" u="1"/>
        <d v="2022-02-04T00:00:00" u="1"/>
        <d v="2022-09-08T00:00:00" u="1"/>
        <d v="2022-01-18T00:00:00" u="1"/>
        <d v="2022-03-09T00:00:00" u="1"/>
        <d v="2022-08-22T00:00:00" u="1"/>
        <d v="2022-10-13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2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D.955.301.F.521811" u="1"/>
        <s v="WA.2378.EBA.994.002.GC.523199" u="1"/>
        <s v="WA.2378.EBA.958.311.A.521211" u="1"/>
        <s v="WA.2378.EBD.953.301.A.521211" u="1"/>
        <s v="WA.4345.EBC.996.301.A.522151" u="1"/>
        <s v="WA.2378.EBA.994.002.GD.521115" u="1"/>
        <s v="DL.2376.AFA.001.053.A.521811" u="1"/>
        <s v="WA.2378.EBD.952.301.B.521219" u="1"/>
        <s v="WA.2378.EBD.953.301.B.521219" u="1"/>
        <s v="WA.2378.EBA.958.311.A.524111" u="1"/>
        <s v="WA.2378.EBD.953.301.A.524111" u="1"/>
        <s v="WA.2378.EBD.952.301.C.524111" u="1"/>
        <s v="WA.4345.EBC.996.301.A.521811" u="1"/>
        <s v="WA.4345.EBC.996.302.A.521811" u="1"/>
        <s v="WA.2378.EBA.962.301.I.521211" u="1"/>
        <s v="WA.2378.EBA.962.301.E.522192" u="1"/>
        <s v="WA.2378.EBA.962.301.G.524111" u="1"/>
        <s v="DL.2376.AFA.001.053.A.521219" u="1"/>
        <s v="DL.2376.AFA.001.053.B.521211" u="1"/>
        <s v="DL.2376.AFA.001.054.A.521219" u="1"/>
        <s v="WA.2378.EBA.962.301.I.524111" u="1"/>
        <s v="DL.2376.AFA.001.053.C.521219" u="1"/>
        <s v="DL.2376.AFA.001.052.B.524111" u="1"/>
        <s v="DL.2376.AFA.001.053.B.524111" u="1"/>
        <s v="DL.2376.AFA.001.053.B.522192" u="1"/>
        <s v="WA.2378.EBA.962.301.G.522151" u="1"/>
        <s v="WA.4345.EBC.996.301.A.521219" u="1"/>
        <s v="WA.4345.EBC.996.301.B.521211" u="1"/>
        <s v="WA.2378.EBA.958.311.A.521811" u="1"/>
        <s v="WA.2378.EBD.952.301.A.521811" u="1"/>
        <s v="WA.2378.EBA.962.301.I.522151" u="1"/>
        <s v="WA.2378.EBD.952.301.C.521811" u="1"/>
        <s v="WA.4345.EBC.996.301.B.524111" u="1"/>
        <s v="DL.2376.AFA.001.051.B.522151" u="1"/>
        <s v="DL.2376.AFA.001.053.B.522151" u="1"/>
        <s v="WA.2378.EBA.962.301.C.522141" u="1"/>
        <s v="WA.2378.EBA.962.301.A.524113" u="1"/>
        <s v="WA.2378.EBA.962.301.C.524113" u="1"/>
        <s v="WA.2378.EBA.962.301.E.521241" u="1"/>
        <s v="WA.2378.EBA.962.301.E.522191" u="1"/>
        <s v="WA.2378.EBD.953.302.A.521219" u="1"/>
        <s v="WA.4345.EBC.996.301.B.522151" u="1"/>
        <s v="DL.2376.AFA.001.053.B.521811" u="1"/>
        <s v="WA.2378.EBD.952.301.B.524111" u="1"/>
        <s v="WA.2378.EBD.955.301.B.524111" u="1"/>
        <s v="WA.2378.EBA.962.301.F.521211" u="1"/>
        <s v="WA.2378.EBD.955.301.F.521211" u="1"/>
        <s v="WA.2378.EBA.962.301.B.522192" u="1"/>
        <s v="WA.2378.EBA.962.301.D.524111" u="1"/>
        <s v="WA.4345.EBC.996.301.B.521811" u="1"/>
        <s v="WA.2378.EBA.962.301.F.524111" u="1"/>
        <s v="WA.2378.EBD.955.301.F.524111" u="1"/>
        <s v="WA.2378.EBA.994.002.GD.521111" u="1"/>
        <s v="WA.2378.EBA.962.301.I.521219" u="1"/>
        <s v="DL.2376.AFA.001.053.B.521219" u="1"/>
        <s v="DL.2376.AFA.001.053.C.521211" u="1"/>
        <s v="WA.2378.EBA.962.301.J.524111" u="1"/>
        <s v="WA.4345.EBC.996.302.A.521211" u="1"/>
        <s v="DL.2376.AFA.001.053.C.524111" u="1"/>
        <s v="WA.4345.EBC.996.301.B.521219" u="1"/>
        <s v="WA.4345.EBC.996.301.C.521211" u="1"/>
        <s v="WA.2378.EBD.952.301.B.521811" u="1"/>
        <s v="WA.4345.EBC.996.301.A.524111" u="1"/>
        <s v="DL.2376.AFA.001.051.A.522151" u="1"/>
        <s v="DL.2376.AFA.001.053.A.522151" u="1"/>
        <s v="WA.4345.EBC.996.301.B.524119" u="1"/>
        <s v="WA.2378.EBA.994.001.GA.511129"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1768919"/>
    </cacheField>
    <cacheField name="PPh21" numFmtId="41">
      <sharedItems containsSemiMixedTypes="0" containsString="0" containsNumber="1" containsInteger="1" minValue="0" maxValue="0"/>
    </cacheField>
    <cacheField name="PPh22" numFmtId="41">
      <sharedItems containsSemiMixedTypes="0" containsString="0" containsNumber="1" containsInteger="1" minValue="0" maxValue="29209"/>
    </cacheField>
    <cacheField name="PPh23" numFmtId="41">
      <sharedItems containsSemiMixedTypes="0" containsString="0" containsNumber="1" containsInteger="1" minValue="0" maxValue="321622"/>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659616666664"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659617939818"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Status Akun].[Status Akun]" caption="Status Akun" numFmtId="0" hierarchy="137" level="1">
      <sharedItems count="9">
        <s v="Belanja Bahan"/>
        <s v="Non Ops Lainnya"/>
        <s v="Perjalanan Dinas"/>
        <s v="Belanja Operasional Lainnya"/>
        <s v="Belanja Pemeliharaan"/>
        <s v="Belanja Sewa"/>
        <s v="Keperluan Perkantoran"/>
        <s v="Pengiriman Surat Dinas Pos Pusat"/>
        <s v="Persediaan"/>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659621180559"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A.962. Layanan Umum"/>
        <s v="2378.EBD.955. Layanan Manajemen Keuangan"/>
        <s v="2378.EBD.953. Layanan Pemantauan dan Evaluasi"/>
        <s v="2378.EBA.958. Layanan Hubungan Masyarakat"/>
        <s v="2378.EBD.952. Layanan Perencanaan dan Penganggaran"/>
        <s v="4345.EBC.996. Layanan Pendidikan dan Pelatihan"/>
        <s v="2378.EBA.994. Layanan Perkantoran"/>
      </sharedItems>
    </cacheField>
    <cacheField name="[SPBY].[Nama Komponen].[Nama Komponen]" caption="Nama Komponen" numFmtId="0" hierarchy="109" level="1">
      <sharedItems count="12">
        <s v="053. NSPK Kelembagaan Pendidikan KP"/>
        <s v="301. Pelayanan Tata Usaha dan Kerumahtanggaan Pendidikan Kelautan dan Perikanan"/>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2. Pelayanan Pelaporan Kinerja Pendidikan Kelautan dan Perikanan"/>
        <s v="306. Pelayanan Kerja Sama Pendidikan Kelautan dan Perikanan"/>
        <s v="301. Pelayanan Perencanaan dan Penganggaran Internal Pendidikan Kelautan"/>
        <s v="301. Aparatur KKP yang Diberikan Beasiswa"/>
        <s v="002. Operasional dan Pemeliharaan Kantor"/>
      </sharedItems>
    </cacheField>
    <cacheField name="[SPBY].[Nama Subkomponen].[Nama Subkomponen]" caption="Nama Subkomponen" numFmtId="0" hierarchy="111" level="1">
      <sharedItems count="34">
        <s v="A. Pengembangan Kelembagaan Pendidikan KP"/>
        <s v="F. Penjaminan Mutu Kelembagaan"/>
        <s v="A. Penyiapan Pendidik dan Tenaga Kependidikan"/>
        <s v="B. Evaluasi Beban Kerja Guru dan Dosen"/>
        <s v="A. Bimbingan dan Pembinaan Metode dan Kurikulum"/>
        <s v="B. Penyusunan NSPK Metode dan Kurikulum"/>
        <s v="G. Bimbingan Penelitian Dan Pengabdian Kepada Masyarakat"/>
        <s v="G. Pembinaan Pelaksanaan Kewirausahaan dan TEFA"/>
        <s v="A. NSPK Peserta Didik"/>
        <s v="B. Pengendalian Sarana Prasarana"/>
        <s v="H. Serapan  Lulusan Pendidikan KP"/>
        <s v="A. Monitoring Evaluasi Kinerja Pendidikan KP"/>
        <s v="B. Monitoring Evaluasi Kegiatan dan Anggaran Pendidikan KP dan OII"/>
        <s v="A. Laporan Kinerja Lingkup Pendidikan KP"/>
        <s v="A. Kerjasama Pendidikan KP"/>
        <s v="A. Perencanaan Kinerja Pendidikan KP"/>
        <s v="B. Sinkronisasi Kegiatan Pendidikan KP"/>
        <s v="C. Penyusunan Anggaran Pendidikan KP"/>
        <s v="D. Rencana Kerja Pendidikan KP"/>
        <s v="E. Revisi Anggaran Pendidikan KP"/>
        <s v="A. Tugas Belajar Baru"/>
        <s v="A. Penyusunan Laporan Keuangan dan PIPK"/>
        <s v="B. Penyusunan Sistem Pengendalian Intern Pemerintah (SPIP)"/>
        <s v="C. Verifikasi dan Validasi Pertanggung Jawaban Kegiatan"/>
        <s v="D. Pengelolaan PNBP Lingkup Satuan Pendidikan KP"/>
        <s v="E. Pemutakhiran data Administrasi Keuangan"/>
        <s v="A. Pengelolaan dan Implementasi BMN"/>
        <s v="B. Pembinaan dan Koordinasi Kepala Pusdik KP"/>
        <s v="C. Pengelolaan Kearsipan, Tata Naskah Dinas dan Persuratan Pusat Pendidikan KP"/>
        <s v="D. Penyusunan Bahan Tindak Lanjut dan Pemutakhiran Data"/>
        <s v="E. Pengelolaan Administrasi Kepegawaian Pusdik KP"/>
        <s v="GA. Operasional dan Pemeliharaan Kantor Pusat Pendidikan KP"/>
        <s v="GB. Langganan Daya dan Jasa Pusat Pendidikan KP"/>
        <s v="GC. Pemeliharaan Kantor Pusat Pendidikan KP"/>
      </sharedItems>
    </cacheField>
    <cacheField name="[SPBY].[Nama Akun].[Nama Akun]" caption="Nama Akun" numFmtId="0" hierarchy="113" level="1">
      <sharedItems count="10">
        <s v="521211. Belanja Bahan"/>
        <s v="524111. Belanja Perjalanan Dinas Biasa"/>
        <s v="524113. Belanja Perjalanan Dinas Dalam Kota"/>
        <s v="521219. Belanja Barang Non Operasional Lainnya"/>
        <s v="521111. Belanja Keperluan Perkantoran"/>
        <s v="521131. Belanja Barang Operasional - Penanganan Pandemi COVID-19"/>
        <s v="521811. Belanja Barang Persediaan Barang Konsumsi"/>
        <s v="521114. Belanja Pengiriman Surat Dinas Pos Pusat"/>
        <s v="522141. Belanja Sewa"/>
        <s v="523121. Belanja Pemeliharaan Peralatan dan Mesin"/>
      </sharedItems>
    </cacheField>
    <cacheField name="[SPBY].[Detil].[Detil]" caption="Detil" numFmtId="0" hierarchy="114" level="1">
      <sharedItems count="50">
        <s v="ATK"/>
        <s v="Bahan Komputer"/>
        <s v="Konsumsi/bahan makanan"/>
        <s v="Penggadaan"/>
        <s v="Perjalanan Pembentukan Kelembagaan Pendidikan KP"/>
        <s v="Transport lokal"/>
        <s v="Langganan biaya video conference"/>
        <s v="Perjalanan Penyiapan Pendidik dan Tenaga Kependidikan"/>
        <s v="Perjalanan Evaluasi Beban Kerja Guru dan Dosen"/>
        <s v="Perjalanan Bimbingan dan Pembinaan Metode dan Kurikulum"/>
        <s v="Perjalanan Fasilitasi/koordinasi Penyusunan NSPK"/>
        <s v="Perjalanan Pembinaan Kewirausahaan dan Tefa"/>
        <s v="NSPK Peserta Didik Standar Sarana dan Prasarana Pendidikan KP"/>
        <s v="Perjalanan Serapan Lulusan Pendidikan KP"/>
        <s v="Langganan biaya aplikasi komunikasi daring (zoom/linktree/zoho)"/>
        <s v="Perjalanan Monitoring Evaluasi Kegiatan dan Anggaran Pendidikan"/>
        <s v="Cetakan"/>
        <s v="Perjalanan Penyusunan Laporan Kinerja"/>
        <s v="Penggandaan"/>
        <s v="Perjalanan Penyusunan Perencanaan Kinerja Pendidikan KP"/>
        <s v="Penyusunan Laporan Keuangan dan PIPK"/>
        <s v="Penyusunan Program dan Anggaran Lingkup Pusdik KP"/>
        <s v="Penggandaan/Penjilidan"/>
        <s v="Perjalanan Verifikasi dan Validasi Pertanggung Jawaban Kegiatan"/>
        <s v="Perjalanan Pengelolaan PNBP Lingkup Satuan Pendidikan KP"/>
        <s v="Perjalanan Penyelesaian Administrasi Keuangan"/>
        <s v="Cetakan Kegiatan Administrasi SIMAK BMN"/>
        <s v="Perjalanan Implementasi SIMAK - BMN"/>
        <s v="Perjalanan Koordinasi, Sinkronisasi, Wisuda dan Pendampingan"/>
        <s v="Perjalanan Pembinaan dan Wisuda Kepala Pusdik KP"/>
        <s v="Cetakan Kegiatan dan Laporan"/>
        <s v="Perjalanan Pengelolaan Penatausahaan Arsip dan Sinkronisasi Tata"/>
        <s v="Perjalanan Pengelolaan SDM Aparatur"/>
        <s v="Perjalanan Koordinasi"/>
        <s v="BPJS Ketenagakerjaan Pengemudi dan Pramubhakti"/>
        <s v="Estetika Kantor dan Pengharum Ruangan"/>
        <s v="Jamuan"/>
        <s v="Keperluan sehari hari perkantoran"/>
        <s v="Langganan biaya video conference dan Zoho"/>
        <s v="Pencetakan/Publikasi"/>
        <s v="Masker, hand sanitizer, desinfektan, multivitami/suplemen (59 peg x"/>
        <s v="Kertas Fotocopy A4"/>
        <s v="Kertas Fotocopy F4"/>
        <s v="Kertas Kop A4 (4 warna)"/>
        <s v="Kertas Kop F4 (4 warna)"/>
        <s v="Pengiriman surat dan dokumen/barang lainnya"/>
        <s v="Sewa Mesin Photocopy"/>
        <s v="Pemeliharaan dan Operasional Kendaraan Pejabat Eselon II"/>
        <s v="Pemeliharaan dan Operasional Kendaraan Roda 4"/>
        <s v="Pemeliharaan dan Operasional Kendaraan Roda Dua"/>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22440624998" backgroundQuery="1" createdVersion="3" refreshedVersion="8" minRefreshableVersion="3" recordCount="0" supportSubquery="1" supportAdvancedDrill="1" xr:uid="{A038633E-07AC-4351-88C4-EE6DE27B3F47}">
  <cacheSource type="external" connectionId="25">
    <extLst>
      <ext xmlns:x14="http://schemas.microsoft.com/office/spreadsheetml/2009/9/main" uri="{F057638F-6D5F-4e77-A914-E7F072B9BCA8}">
        <x14:sourceConnection name="ThisWorkbookDataModel"/>
      </ext>
    </extLst>
  </cacheSource>
  <cacheFields count="0"/>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extLst>
    <ext xmlns:x14="http://schemas.microsoft.com/office/spreadsheetml/2009/9/main" uri="{725AE2AE-9491-48be-B2B4-4EB974FC3084}">
      <x14:pivotCacheDefinition slicerData="1" pivotCacheId="195798967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69"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814">
      <pivotArea dataOnly="0" labelOnly="1" fieldPosition="0">
        <references count="1">
          <reference field="7" count="0"/>
        </references>
      </pivotArea>
    </format>
    <format dxfId="813">
      <pivotArea dataOnly="0" labelOnly="1" fieldPosition="0">
        <references count="1">
          <reference field="7" count="0"/>
        </references>
      </pivotArea>
    </format>
    <format dxfId="812">
      <pivotArea dataOnly="0" labelOnly="1" fieldPosition="0">
        <references count="1">
          <reference field="6" count="0"/>
        </references>
      </pivotArea>
    </format>
    <format dxfId="811">
      <pivotArea collapsedLevelsAreSubtotals="1" fieldPosition="0">
        <references count="2">
          <reference field="6" count="0" selected="0"/>
          <reference field="7" count="1">
            <x v="0"/>
          </reference>
        </references>
      </pivotArea>
    </format>
    <format dxfId="810">
      <pivotArea collapsedLevelsAreSubtotals="1" fieldPosition="0">
        <references count="2">
          <reference field="6" count="0" selected="0"/>
          <reference field="7" count="1">
            <x v="1"/>
          </reference>
        </references>
      </pivotArea>
    </format>
    <format dxfId="809">
      <pivotArea collapsedLevelsAreSubtotals="1" fieldPosition="0">
        <references count="2">
          <reference field="6" count="0" selected="0"/>
          <reference field="7" count="1">
            <x v="2"/>
          </reference>
        </references>
      </pivotArea>
    </format>
    <format dxfId="808">
      <pivotArea collapsedLevelsAreSubtotals="1" fieldPosition="0">
        <references count="2">
          <reference field="6" count="0" selected="0"/>
          <reference field="7" count="1">
            <x v="3"/>
          </reference>
        </references>
      </pivotArea>
    </format>
    <format dxfId="807">
      <pivotArea collapsedLevelsAreSubtotals="1" fieldPosition="0">
        <references count="2">
          <reference field="6" count="0" selected="0"/>
          <reference field="7" count="1">
            <x v="0"/>
          </reference>
        </references>
      </pivotArea>
    </format>
    <format dxfId="806">
      <pivotArea collapsedLevelsAreSubtotals="1" fieldPosition="0">
        <references count="2">
          <reference field="6" count="0" selected="0"/>
          <reference field="7" count="1">
            <x v="1"/>
          </reference>
        </references>
      </pivotArea>
    </format>
    <format dxfId="805">
      <pivotArea collapsedLevelsAreSubtotals="1" fieldPosition="0">
        <references count="2">
          <reference field="6" count="0" selected="0"/>
          <reference field="7" count="1">
            <x v="2"/>
          </reference>
        </references>
      </pivotArea>
    </format>
    <format dxfId="804">
      <pivotArea collapsedLevelsAreSubtotals="1" fieldPosition="0">
        <references count="2">
          <reference field="6" count="0" selected="0"/>
          <reference field="7" count="1">
            <x v="3"/>
          </reference>
        </references>
      </pivotArea>
    </format>
    <format dxfId="803">
      <pivotArea collapsedLevelsAreSubtotals="1" fieldPosition="0">
        <references count="2">
          <reference field="6" count="0" selected="0"/>
          <reference field="7" count="1">
            <x v="0"/>
          </reference>
        </references>
      </pivotArea>
    </format>
    <format dxfId="802">
      <pivotArea collapsedLevelsAreSubtotals="1" fieldPosition="0">
        <references count="2">
          <reference field="6" count="0" selected="0"/>
          <reference field="7" count="1">
            <x v="1"/>
          </reference>
        </references>
      </pivotArea>
    </format>
    <format dxfId="801">
      <pivotArea collapsedLevelsAreSubtotals="1" fieldPosition="0">
        <references count="2">
          <reference field="6" count="0" selected="0"/>
          <reference field="7" count="1">
            <x v="2"/>
          </reference>
        </references>
      </pivotArea>
    </format>
    <format dxfId="800">
      <pivotArea collapsedLevelsAreSubtotals="1" fieldPosition="0">
        <references count="2">
          <reference field="6" count="0" selected="0"/>
          <reference field="7" count="1">
            <x v="3"/>
          </reference>
        </references>
      </pivotArea>
    </format>
    <format dxfId="799">
      <pivotArea field="6" type="button" dataOnly="0" labelOnly="1" outline="0" axis="axisRow" fieldPosition="0"/>
    </format>
    <format dxfId="798">
      <pivotArea dataOnly="0" labelOnly="1" outline="0" fieldPosition="0">
        <references count="1">
          <reference field="4294967294" count="6">
            <x v="2"/>
            <x v="3"/>
            <x v="4"/>
            <x v="5"/>
            <x v="6"/>
            <x v="7"/>
          </reference>
        </references>
      </pivotArea>
    </format>
    <format dxfId="797">
      <pivotArea type="all" dataOnly="0" outline="0" fieldPosition="0"/>
    </format>
    <format dxfId="796">
      <pivotArea outline="0" collapsedLevelsAreSubtotals="1" fieldPosition="0"/>
    </format>
    <format dxfId="795">
      <pivotArea field="6" type="button" dataOnly="0" labelOnly="1" outline="0" axis="axisRow" fieldPosition="0"/>
    </format>
    <format dxfId="794">
      <pivotArea dataOnly="0" labelOnly="1" fieldPosition="0">
        <references count="1">
          <reference field="6" count="0"/>
        </references>
      </pivotArea>
    </format>
    <format dxfId="793">
      <pivotArea dataOnly="0" labelOnly="1" grandRow="1" outline="0" fieldPosition="0"/>
    </format>
    <format dxfId="792">
      <pivotArea dataOnly="0" labelOnly="1" fieldPosition="0">
        <references count="2">
          <reference field="6" count="0" selected="0"/>
          <reference field="7" count="0"/>
        </references>
      </pivotArea>
    </format>
    <format dxfId="791">
      <pivotArea dataOnly="0" labelOnly="1" fieldPosition="0">
        <references count="3">
          <reference field="6" count="0" selected="0"/>
          <reference field="7" count="1" selected="0">
            <x v="0"/>
          </reference>
          <reference field="8" count="2">
            <x v="0"/>
            <x v="1"/>
          </reference>
        </references>
      </pivotArea>
    </format>
    <format dxfId="790">
      <pivotArea dataOnly="0" labelOnly="1" fieldPosition="0">
        <references count="3">
          <reference field="6" count="0" selected="0"/>
          <reference field="7" count="1" selected="0">
            <x v="1"/>
          </reference>
          <reference field="8" count="2">
            <x v="2"/>
            <x v="3"/>
          </reference>
        </references>
      </pivotArea>
    </format>
    <format dxfId="789">
      <pivotArea dataOnly="0" labelOnly="1" fieldPosition="0">
        <references count="3">
          <reference field="6" count="0" selected="0"/>
          <reference field="7" count="1" selected="0">
            <x v="2"/>
          </reference>
          <reference field="8" count="1">
            <x v="4"/>
          </reference>
        </references>
      </pivotArea>
    </format>
    <format dxfId="788">
      <pivotArea dataOnly="0" labelOnly="1" fieldPosition="0">
        <references count="3">
          <reference field="6" count="0" selected="0"/>
          <reference field="7" count="1" selected="0">
            <x v="3"/>
          </reference>
          <reference field="8" count="2">
            <x v="6"/>
            <x v="7"/>
          </reference>
        </references>
      </pivotArea>
    </format>
    <format dxfId="787">
      <pivotArea dataOnly="0" labelOnly="1" outline="0" fieldPosition="0">
        <references count="1">
          <reference field="4294967294" count="6">
            <x v="2"/>
            <x v="3"/>
            <x v="4"/>
            <x v="5"/>
            <x v="6"/>
            <x v="7"/>
          </reference>
        </references>
      </pivotArea>
    </format>
    <format dxfId="786">
      <pivotArea dataOnly="0" labelOnly="1" grandRow="1" outline="0" fieldPosition="0"/>
    </format>
    <format dxfId="785">
      <pivotArea collapsedLevelsAreSubtotals="1" fieldPosition="0">
        <references count="2">
          <reference field="6" count="0" selected="0"/>
          <reference field="7" count="1">
            <x v="0"/>
          </reference>
        </references>
      </pivotArea>
    </format>
    <format dxfId="784">
      <pivotArea collapsedLevelsAreSubtotals="1" fieldPosition="0">
        <references count="2">
          <reference field="6" count="0" selected="0"/>
          <reference field="7" count="1">
            <x v="1"/>
          </reference>
        </references>
      </pivotArea>
    </format>
    <format dxfId="783">
      <pivotArea collapsedLevelsAreSubtotals="1" fieldPosition="0">
        <references count="2">
          <reference field="6" count="0" selected="0"/>
          <reference field="7" count="1">
            <x v="2"/>
          </reference>
        </references>
      </pivotArea>
    </format>
    <format dxfId="782">
      <pivotArea collapsedLevelsAreSubtotals="1" fieldPosition="0">
        <references count="2">
          <reference field="6" count="0" selected="0"/>
          <reference field="7" count="1">
            <x v="3"/>
          </reference>
        </references>
      </pivotArea>
    </format>
    <format dxfId="781">
      <pivotArea collapsedLevelsAreSubtotals="1" fieldPosition="0">
        <references count="2">
          <reference field="6" count="0" selected="0"/>
          <reference field="7" count="1">
            <x v="0"/>
          </reference>
        </references>
      </pivotArea>
    </format>
    <format dxfId="780">
      <pivotArea collapsedLevelsAreSubtotals="1" fieldPosition="0">
        <references count="2">
          <reference field="6" count="0" selected="0"/>
          <reference field="7" count="1">
            <x v="1"/>
          </reference>
        </references>
      </pivotArea>
    </format>
    <format dxfId="779">
      <pivotArea collapsedLevelsAreSubtotals="1" fieldPosition="0">
        <references count="2">
          <reference field="6" count="0" selected="0"/>
          <reference field="7" count="1">
            <x v="2"/>
          </reference>
        </references>
      </pivotArea>
    </format>
    <format dxfId="778">
      <pivotArea collapsedLevelsAreSubtotals="1" fieldPosition="0">
        <references count="2">
          <reference field="6" count="0" selected="0"/>
          <reference field="7" count="1">
            <x v="3"/>
          </reference>
        </references>
      </pivotArea>
    </format>
    <format dxfId="777">
      <pivotArea collapsedLevelsAreSubtotals="1" fieldPosition="0">
        <references count="1">
          <reference field="6" count="0"/>
        </references>
      </pivotArea>
    </format>
    <format dxfId="776">
      <pivotArea outline="0" fieldPosition="0">
        <references count="1">
          <reference field="4294967294" count="1">
            <x v="0"/>
          </reference>
        </references>
      </pivotArea>
    </format>
    <format dxfId="775">
      <pivotArea outline="0" fieldPosition="0">
        <references count="1">
          <reference field="4294967294" count="1">
            <x v="1"/>
          </reference>
        </references>
      </pivotArea>
    </format>
    <format dxfId="774">
      <pivotArea dataOnly="0" outline="0" fieldPosition="0">
        <references count="1">
          <reference field="4294967294" count="1">
            <x v="1"/>
          </reference>
        </references>
      </pivotArea>
    </format>
    <format dxfId="773">
      <pivotArea field="6" type="button" dataOnly="0" labelOnly="1" outline="0" axis="axisRow" fieldPosition="0"/>
    </format>
    <format dxfId="772">
      <pivotArea dataOnly="0" labelOnly="1" outline="0" fieldPosition="0">
        <references count="1">
          <reference field="4294967294" count="8">
            <x v="0"/>
            <x v="1"/>
            <x v="2"/>
            <x v="3"/>
            <x v="4"/>
            <x v="5"/>
            <x v="6"/>
            <x v="7"/>
          </reference>
        </references>
      </pivotArea>
    </format>
    <format dxfId="771">
      <pivotArea field="6" type="button" dataOnly="0" labelOnly="1" outline="0" axis="axisRow" fieldPosition="0"/>
    </format>
    <format dxfId="770">
      <pivotArea dataOnly="0" labelOnly="1" outline="0" fieldPosition="0">
        <references count="1">
          <reference field="4294967294" count="8">
            <x v="0"/>
            <x v="1"/>
            <x v="2"/>
            <x v="3"/>
            <x v="4"/>
            <x v="5"/>
            <x v="6"/>
            <x v="7"/>
          </reference>
        </references>
      </pivotArea>
    </format>
    <format dxfId="769">
      <pivotArea field="6" type="button" dataOnly="0" labelOnly="1" outline="0" axis="axisRow" fieldPosition="0"/>
    </format>
    <format dxfId="768">
      <pivotArea dataOnly="0" labelOnly="1" outline="0" fieldPosition="0">
        <references count="1">
          <reference field="4294967294" count="8">
            <x v="0"/>
            <x v="1"/>
            <x v="2"/>
            <x v="3"/>
            <x v="4"/>
            <x v="5"/>
            <x v="6"/>
            <x v="7"/>
          </reference>
        </references>
      </pivotArea>
    </format>
    <format dxfId="767">
      <pivotArea type="all" dataOnly="0" outline="0" fieldPosition="0"/>
    </format>
    <format dxfId="766">
      <pivotArea outline="0" collapsedLevelsAreSubtotals="1" fieldPosition="0"/>
    </format>
    <format dxfId="765">
      <pivotArea field="6" type="button" dataOnly="0" labelOnly="1" outline="0" axis="axisRow" fieldPosition="0"/>
    </format>
    <format dxfId="764">
      <pivotArea dataOnly="0" labelOnly="1" fieldPosition="0">
        <references count="1">
          <reference field="6" count="0"/>
        </references>
      </pivotArea>
    </format>
    <format dxfId="763">
      <pivotArea dataOnly="0" labelOnly="1" grandRow="1" outline="0" fieldPosition="0"/>
    </format>
    <format dxfId="762">
      <pivotArea dataOnly="0" labelOnly="1" fieldPosition="0">
        <references count="2">
          <reference field="6" count="0" selected="0"/>
          <reference field="7" count="0"/>
        </references>
      </pivotArea>
    </format>
    <format dxfId="761">
      <pivotArea dataOnly="0" labelOnly="1" fieldPosition="0">
        <references count="3">
          <reference field="6" count="0" selected="0"/>
          <reference field="7" count="1" selected="0">
            <x v="0"/>
          </reference>
          <reference field="8" count="2">
            <x v="0"/>
            <x v="1"/>
          </reference>
        </references>
      </pivotArea>
    </format>
    <format dxfId="760">
      <pivotArea dataOnly="0" labelOnly="1" fieldPosition="0">
        <references count="3">
          <reference field="6" count="0" selected="0"/>
          <reference field="7" count="1" selected="0">
            <x v="1"/>
          </reference>
          <reference field="8" count="2">
            <x v="2"/>
            <x v="3"/>
          </reference>
        </references>
      </pivotArea>
    </format>
    <format dxfId="759">
      <pivotArea dataOnly="0" labelOnly="1" fieldPosition="0">
        <references count="3">
          <reference field="6" count="0" selected="0"/>
          <reference field="7" count="1" selected="0">
            <x v="2"/>
          </reference>
          <reference field="8" count="1">
            <x v="4"/>
          </reference>
        </references>
      </pivotArea>
    </format>
    <format dxfId="758">
      <pivotArea dataOnly="0" labelOnly="1" fieldPosition="0">
        <references count="3">
          <reference field="6" count="0" selected="0"/>
          <reference field="7" count="1" selected="0">
            <x v="3"/>
          </reference>
          <reference field="8" count="2">
            <x v="6"/>
            <x v="7"/>
          </reference>
        </references>
      </pivotArea>
    </format>
    <format dxfId="757">
      <pivotArea dataOnly="0" labelOnly="1" outline="0" fieldPosition="0">
        <references count="1">
          <reference field="4294967294" count="8">
            <x v="0"/>
            <x v="1"/>
            <x v="2"/>
            <x v="3"/>
            <x v="4"/>
            <x v="5"/>
            <x v="6"/>
            <x v="7"/>
          </reference>
        </references>
      </pivotArea>
    </format>
    <format dxfId="756">
      <pivotArea type="all" dataOnly="0" outline="0" fieldPosition="0"/>
    </format>
    <format dxfId="755">
      <pivotArea outline="0" collapsedLevelsAreSubtotals="1" fieldPosition="0"/>
    </format>
    <format dxfId="754">
      <pivotArea field="6" type="button" dataOnly="0" labelOnly="1" outline="0" axis="axisRow" fieldPosition="0"/>
    </format>
    <format dxfId="753">
      <pivotArea dataOnly="0" labelOnly="1" fieldPosition="0">
        <references count="1">
          <reference field="6" count="0"/>
        </references>
      </pivotArea>
    </format>
    <format dxfId="752">
      <pivotArea dataOnly="0" labelOnly="1" grandRow="1" outline="0" fieldPosition="0"/>
    </format>
    <format dxfId="751">
      <pivotArea dataOnly="0" labelOnly="1" fieldPosition="0">
        <references count="2">
          <reference field="6" count="0" selected="0"/>
          <reference field="7" count="0"/>
        </references>
      </pivotArea>
    </format>
    <format dxfId="750">
      <pivotArea dataOnly="0" labelOnly="1" fieldPosition="0">
        <references count="3">
          <reference field="6" count="0" selected="0"/>
          <reference field="7" count="1" selected="0">
            <x v="0"/>
          </reference>
          <reference field="8" count="2">
            <x v="0"/>
            <x v="1"/>
          </reference>
        </references>
      </pivotArea>
    </format>
    <format dxfId="749">
      <pivotArea dataOnly="0" labelOnly="1" fieldPosition="0">
        <references count="3">
          <reference field="6" count="0" selected="0"/>
          <reference field="7" count="1" selected="0">
            <x v="1"/>
          </reference>
          <reference field="8" count="2">
            <x v="2"/>
            <x v="3"/>
          </reference>
        </references>
      </pivotArea>
    </format>
    <format dxfId="748">
      <pivotArea dataOnly="0" labelOnly="1" fieldPosition="0">
        <references count="3">
          <reference field="6" count="0" selected="0"/>
          <reference field="7" count="1" selected="0">
            <x v="2"/>
          </reference>
          <reference field="8" count="1">
            <x v="4"/>
          </reference>
        </references>
      </pivotArea>
    </format>
    <format dxfId="747">
      <pivotArea dataOnly="0" labelOnly="1" fieldPosition="0">
        <references count="3">
          <reference field="6" count="0" selected="0"/>
          <reference field="7" count="1" selected="0">
            <x v="3"/>
          </reference>
          <reference field="8" count="2">
            <x v="6"/>
            <x v="7"/>
          </reference>
        </references>
      </pivotArea>
    </format>
    <format dxfId="746">
      <pivotArea dataOnly="0" labelOnly="1" outline="0" fieldPosition="0">
        <references count="1">
          <reference field="4294967294" count="8">
            <x v="0"/>
            <x v="1"/>
            <x v="2"/>
            <x v="3"/>
            <x v="4"/>
            <x v="5"/>
            <x v="6"/>
            <x v="7"/>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72"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63"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pivotFields>
  <rowFields count="4">
    <field x="6"/>
    <field x="7"/>
    <field x="8"/>
    <field x="11"/>
  </rowFields>
  <rowItems count="40">
    <i>
      <x/>
    </i>
    <i r="1">
      <x/>
    </i>
    <i r="2">
      <x/>
    </i>
    <i r="3">
      <x/>
    </i>
    <i r="3">
      <x v="1"/>
    </i>
    <i r="3">
      <x v="2"/>
    </i>
    <i r="2">
      <x v="1"/>
    </i>
    <i r="3">
      <x/>
    </i>
    <i r="3">
      <x v="2"/>
    </i>
    <i r="1">
      <x v="1"/>
    </i>
    <i r="2">
      <x v="2"/>
    </i>
    <i r="3">
      <x/>
    </i>
    <i r="3">
      <x v="1"/>
    </i>
    <i r="3">
      <x v="2"/>
    </i>
    <i r="2">
      <x v="3"/>
    </i>
    <i r="3">
      <x/>
    </i>
    <i r="3">
      <x v="2"/>
    </i>
    <i r="1">
      <x v="2"/>
    </i>
    <i r="2">
      <x v="4"/>
    </i>
    <i r="3">
      <x/>
    </i>
    <i r="3">
      <x v="1"/>
    </i>
    <i r="3">
      <x v="2"/>
    </i>
    <i r="2">
      <x v="5"/>
    </i>
    <i r="3">
      <x/>
    </i>
    <i r="3">
      <x v="1"/>
    </i>
    <i r="3">
      <x v="2"/>
    </i>
    <i r="1">
      <x v="3"/>
    </i>
    <i r="2">
      <x v="6"/>
    </i>
    <i r="3">
      <x/>
    </i>
    <i r="3">
      <x v="2"/>
    </i>
    <i r="2">
      <x v="7"/>
    </i>
    <i r="3">
      <x/>
    </i>
    <i r="3">
      <x v="3"/>
    </i>
    <i r="3">
      <x v="4"/>
    </i>
    <i r="3">
      <x v="5"/>
    </i>
    <i r="3">
      <x v="6"/>
    </i>
    <i r="3">
      <x v="7"/>
    </i>
    <i r="3">
      <x v="2"/>
    </i>
    <i r="3">
      <x v="8"/>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17">
      <pivotArea dataOnly="0" labelOnly="1" fieldPosition="0">
        <references count="1">
          <reference field="7" count="0"/>
        </references>
      </pivotArea>
    </format>
    <format dxfId="916">
      <pivotArea dataOnly="0" labelOnly="1" fieldPosition="0">
        <references count="1">
          <reference field="7" count="0"/>
        </references>
      </pivotArea>
    </format>
    <format dxfId="915">
      <pivotArea dataOnly="0" labelOnly="1" fieldPosition="0">
        <references count="1">
          <reference field="6" count="0"/>
        </references>
      </pivotArea>
    </format>
    <format dxfId="914">
      <pivotArea collapsedLevelsAreSubtotals="1" fieldPosition="0">
        <references count="2">
          <reference field="6" count="0" selected="0"/>
          <reference field="7" count="1">
            <x v="0"/>
          </reference>
        </references>
      </pivotArea>
    </format>
    <format dxfId="913">
      <pivotArea collapsedLevelsAreSubtotals="1" fieldPosition="0">
        <references count="2">
          <reference field="6" count="0" selected="0"/>
          <reference field="7" count="1">
            <x v="1"/>
          </reference>
        </references>
      </pivotArea>
    </format>
    <format dxfId="912">
      <pivotArea collapsedLevelsAreSubtotals="1" fieldPosition="0">
        <references count="2">
          <reference field="6" count="0" selected="0"/>
          <reference field="7" count="1">
            <x v="2"/>
          </reference>
        </references>
      </pivotArea>
    </format>
    <format dxfId="911">
      <pivotArea collapsedLevelsAreSubtotals="1" fieldPosition="0">
        <references count="2">
          <reference field="6" count="0" selected="0"/>
          <reference field="7" count="1">
            <x v="3"/>
          </reference>
        </references>
      </pivotArea>
    </format>
    <format dxfId="910">
      <pivotArea collapsedLevelsAreSubtotals="1" fieldPosition="0">
        <references count="2">
          <reference field="6" count="0" selected="0"/>
          <reference field="7" count="1">
            <x v="0"/>
          </reference>
        </references>
      </pivotArea>
    </format>
    <format dxfId="909">
      <pivotArea collapsedLevelsAreSubtotals="1" fieldPosition="0">
        <references count="2">
          <reference field="6" count="0" selected="0"/>
          <reference field="7" count="1">
            <x v="1"/>
          </reference>
        </references>
      </pivotArea>
    </format>
    <format dxfId="908">
      <pivotArea collapsedLevelsAreSubtotals="1" fieldPosition="0">
        <references count="2">
          <reference field="6" count="0" selected="0"/>
          <reference field="7" count="1">
            <x v="2"/>
          </reference>
        </references>
      </pivotArea>
    </format>
    <format dxfId="907">
      <pivotArea collapsedLevelsAreSubtotals="1" fieldPosition="0">
        <references count="2">
          <reference field="6" count="0" selected="0"/>
          <reference field="7" count="1">
            <x v="3"/>
          </reference>
        </references>
      </pivotArea>
    </format>
    <format dxfId="906">
      <pivotArea collapsedLevelsAreSubtotals="1" fieldPosition="0">
        <references count="2">
          <reference field="6" count="0" selected="0"/>
          <reference field="7" count="1">
            <x v="0"/>
          </reference>
        </references>
      </pivotArea>
    </format>
    <format dxfId="905">
      <pivotArea collapsedLevelsAreSubtotals="1" fieldPosition="0">
        <references count="2">
          <reference field="6" count="0" selected="0"/>
          <reference field="7" count="1">
            <x v="1"/>
          </reference>
        </references>
      </pivotArea>
    </format>
    <format dxfId="904">
      <pivotArea collapsedLevelsAreSubtotals="1" fieldPosition="0">
        <references count="2">
          <reference field="6" count="0" selected="0"/>
          <reference field="7" count="1">
            <x v="2"/>
          </reference>
        </references>
      </pivotArea>
    </format>
    <format dxfId="903">
      <pivotArea collapsedLevelsAreSubtotals="1" fieldPosition="0">
        <references count="2">
          <reference field="6" count="0" selected="0"/>
          <reference field="7" count="1">
            <x v="3"/>
          </reference>
        </references>
      </pivotArea>
    </format>
    <format dxfId="902">
      <pivotArea field="6" type="button" dataOnly="0" labelOnly="1" outline="0" axis="axisRow" fieldPosition="0"/>
    </format>
    <format dxfId="901">
      <pivotArea dataOnly="0" labelOnly="1" outline="0" fieldPosition="0">
        <references count="1">
          <reference field="4294967294" count="6">
            <x v="2"/>
            <x v="3"/>
            <x v="4"/>
            <x v="5"/>
            <x v="6"/>
            <x v="7"/>
          </reference>
        </references>
      </pivotArea>
    </format>
    <format dxfId="900">
      <pivotArea type="all" dataOnly="0" outline="0" fieldPosition="0"/>
    </format>
    <format dxfId="899">
      <pivotArea outline="0" collapsedLevelsAreSubtotals="1" fieldPosition="0"/>
    </format>
    <format dxfId="898">
      <pivotArea field="6" type="button" dataOnly="0" labelOnly="1" outline="0" axis="axisRow" fieldPosition="0"/>
    </format>
    <format dxfId="897">
      <pivotArea dataOnly="0" labelOnly="1" fieldPosition="0">
        <references count="1">
          <reference field="6" count="0"/>
        </references>
      </pivotArea>
    </format>
    <format dxfId="896">
      <pivotArea dataOnly="0" labelOnly="1" grandRow="1" outline="0" fieldPosition="0"/>
    </format>
    <format dxfId="895">
      <pivotArea dataOnly="0" labelOnly="1" fieldPosition="0">
        <references count="2">
          <reference field="6" count="0" selected="0"/>
          <reference field="7" count="0"/>
        </references>
      </pivotArea>
    </format>
    <format dxfId="894">
      <pivotArea dataOnly="0" labelOnly="1" fieldPosition="0">
        <references count="3">
          <reference field="6" count="0" selected="0"/>
          <reference field="7" count="1" selected="0">
            <x v="0"/>
          </reference>
          <reference field="8" count="2">
            <x v="0"/>
            <x v="1"/>
          </reference>
        </references>
      </pivotArea>
    </format>
    <format dxfId="893">
      <pivotArea dataOnly="0" labelOnly="1" fieldPosition="0">
        <references count="3">
          <reference field="6" count="0" selected="0"/>
          <reference field="7" count="1" selected="0">
            <x v="1"/>
          </reference>
          <reference field="8" count="2">
            <x v="2"/>
            <x v="3"/>
          </reference>
        </references>
      </pivotArea>
    </format>
    <format dxfId="892">
      <pivotArea dataOnly="0" labelOnly="1" fieldPosition="0">
        <references count="3">
          <reference field="6" count="0" selected="0"/>
          <reference field="7" count="1" selected="0">
            <x v="2"/>
          </reference>
          <reference field="8" count="1">
            <x v="4"/>
          </reference>
        </references>
      </pivotArea>
    </format>
    <format dxfId="891">
      <pivotArea dataOnly="0" labelOnly="1" fieldPosition="0">
        <references count="3">
          <reference field="6" count="0" selected="0"/>
          <reference field="7" count="1" selected="0">
            <x v="3"/>
          </reference>
          <reference field="8" count="2">
            <x v="6"/>
            <x v="7"/>
          </reference>
        </references>
      </pivotArea>
    </format>
    <format dxfId="890">
      <pivotArea dataOnly="0" labelOnly="1" outline="0" fieldPosition="0">
        <references count="1">
          <reference field="4294967294" count="6">
            <x v="2"/>
            <x v="3"/>
            <x v="4"/>
            <x v="5"/>
            <x v="6"/>
            <x v="7"/>
          </reference>
        </references>
      </pivotArea>
    </format>
    <format dxfId="889">
      <pivotArea dataOnly="0" labelOnly="1" grandRow="1" outline="0" fieldPosition="0"/>
    </format>
    <format dxfId="888">
      <pivotArea collapsedLevelsAreSubtotals="1" fieldPosition="0">
        <references count="2">
          <reference field="6" count="0" selected="0"/>
          <reference field="7" count="1">
            <x v="0"/>
          </reference>
        </references>
      </pivotArea>
    </format>
    <format dxfId="887">
      <pivotArea collapsedLevelsAreSubtotals="1" fieldPosition="0">
        <references count="2">
          <reference field="6" count="0" selected="0"/>
          <reference field="7" count="1">
            <x v="1"/>
          </reference>
        </references>
      </pivotArea>
    </format>
    <format dxfId="886">
      <pivotArea collapsedLevelsAreSubtotals="1" fieldPosition="0">
        <references count="2">
          <reference field="6" count="0" selected="0"/>
          <reference field="7" count="1">
            <x v="2"/>
          </reference>
        </references>
      </pivotArea>
    </format>
    <format dxfId="885">
      <pivotArea collapsedLevelsAreSubtotals="1" fieldPosition="0">
        <references count="2">
          <reference field="6" count="0" selected="0"/>
          <reference field="7" count="1">
            <x v="3"/>
          </reference>
        </references>
      </pivotArea>
    </format>
    <format dxfId="884">
      <pivotArea collapsedLevelsAreSubtotals="1" fieldPosition="0">
        <references count="2">
          <reference field="6" count="0" selected="0"/>
          <reference field="7" count="1">
            <x v="0"/>
          </reference>
        </references>
      </pivotArea>
    </format>
    <format dxfId="883">
      <pivotArea collapsedLevelsAreSubtotals="1" fieldPosition="0">
        <references count="2">
          <reference field="6" count="0" selected="0"/>
          <reference field="7" count="1">
            <x v="1"/>
          </reference>
        </references>
      </pivotArea>
    </format>
    <format dxfId="882">
      <pivotArea collapsedLevelsAreSubtotals="1" fieldPosition="0">
        <references count="2">
          <reference field="6" count="0" selected="0"/>
          <reference field="7" count="1">
            <x v="2"/>
          </reference>
        </references>
      </pivotArea>
    </format>
    <format dxfId="881">
      <pivotArea collapsedLevelsAreSubtotals="1" fieldPosition="0">
        <references count="2">
          <reference field="6" count="0" selected="0"/>
          <reference field="7" count="1">
            <x v="3"/>
          </reference>
        </references>
      </pivotArea>
    </format>
    <format dxfId="880">
      <pivotArea collapsedLevelsAreSubtotals="1" fieldPosition="0">
        <references count="1">
          <reference field="6" count="0"/>
        </references>
      </pivotArea>
    </format>
    <format dxfId="879">
      <pivotArea outline="0" fieldPosition="0">
        <references count="1">
          <reference field="4294967294" count="1">
            <x v="0"/>
          </reference>
        </references>
      </pivotArea>
    </format>
    <format dxfId="878">
      <pivotArea outline="0" fieldPosition="0">
        <references count="1">
          <reference field="4294967294" count="1">
            <x v="1"/>
          </reference>
        </references>
      </pivotArea>
    </format>
    <format dxfId="877">
      <pivotArea dataOnly="0" outline="0" fieldPosition="0">
        <references count="1">
          <reference field="4294967294" count="1">
            <x v="1"/>
          </reference>
        </references>
      </pivotArea>
    </format>
    <format dxfId="876">
      <pivotArea field="6" type="button" dataOnly="0" labelOnly="1" outline="0" axis="axisRow" fieldPosition="0"/>
    </format>
    <format dxfId="875">
      <pivotArea dataOnly="0" labelOnly="1" outline="0" fieldPosition="0">
        <references count="1">
          <reference field="4294967294" count="8">
            <x v="0"/>
            <x v="1"/>
            <x v="2"/>
            <x v="3"/>
            <x v="4"/>
            <x v="5"/>
            <x v="6"/>
            <x v="7"/>
          </reference>
        </references>
      </pivotArea>
    </format>
    <format dxfId="874">
      <pivotArea field="6" type="button" dataOnly="0" labelOnly="1" outline="0" axis="axisRow" fieldPosition="0"/>
    </format>
    <format dxfId="873">
      <pivotArea dataOnly="0" labelOnly="1" outline="0" fieldPosition="0">
        <references count="1">
          <reference field="4294967294" count="8">
            <x v="0"/>
            <x v="1"/>
            <x v="2"/>
            <x v="3"/>
            <x v="4"/>
            <x v="5"/>
            <x v="6"/>
            <x v="7"/>
          </reference>
        </references>
      </pivotArea>
    </format>
    <format dxfId="872">
      <pivotArea field="6" type="button" dataOnly="0" labelOnly="1" outline="0" axis="axisRow" fieldPosition="0"/>
    </format>
    <format dxfId="871">
      <pivotArea dataOnly="0" labelOnly="1" outline="0" fieldPosition="0">
        <references count="1">
          <reference field="4294967294" count="8">
            <x v="0"/>
            <x v="1"/>
            <x v="2"/>
            <x v="3"/>
            <x v="4"/>
            <x v="5"/>
            <x v="6"/>
            <x v="7"/>
          </reference>
        </references>
      </pivotArea>
    </format>
    <format dxfId="870">
      <pivotArea dataOnly="0" labelOnly="1" fieldPosition="0">
        <references count="1">
          <reference field="8" count="0"/>
        </references>
      </pivotArea>
    </format>
    <format dxfId="869">
      <pivotArea dataOnly="0" labelOnly="1" fieldPosition="0">
        <references count="1">
          <reference field="8" count="0"/>
        </references>
      </pivotArea>
    </format>
    <format dxfId="868">
      <pivotArea type="all" dataOnly="0" outline="0" fieldPosition="0"/>
    </format>
    <format dxfId="867">
      <pivotArea outline="0" collapsedLevelsAreSubtotals="1" fieldPosition="0"/>
    </format>
    <format dxfId="866">
      <pivotArea field="6" type="button" dataOnly="0" labelOnly="1" outline="0" axis="axisRow" fieldPosition="0"/>
    </format>
    <format dxfId="865">
      <pivotArea dataOnly="0" labelOnly="1" fieldPosition="0">
        <references count="1">
          <reference field="6" count="0"/>
        </references>
      </pivotArea>
    </format>
    <format dxfId="864">
      <pivotArea dataOnly="0" labelOnly="1" grandRow="1" outline="0" fieldPosition="0"/>
    </format>
    <format dxfId="863">
      <pivotArea dataOnly="0" labelOnly="1" fieldPosition="0">
        <references count="2">
          <reference field="6" count="0" selected="0"/>
          <reference field="7" count="0"/>
        </references>
      </pivotArea>
    </format>
    <format dxfId="862">
      <pivotArea dataOnly="0" labelOnly="1" fieldPosition="0">
        <references count="3">
          <reference field="6" count="0" selected="0"/>
          <reference field="7" count="1" selected="0">
            <x v="0"/>
          </reference>
          <reference field="8" count="2">
            <x v="0"/>
            <x v="1"/>
          </reference>
        </references>
      </pivotArea>
    </format>
    <format dxfId="861">
      <pivotArea dataOnly="0" labelOnly="1" fieldPosition="0">
        <references count="3">
          <reference field="6" count="0" selected="0"/>
          <reference field="7" count="1" selected="0">
            <x v="1"/>
          </reference>
          <reference field="8" count="2">
            <x v="2"/>
            <x v="3"/>
          </reference>
        </references>
      </pivotArea>
    </format>
    <format dxfId="860">
      <pivotArea dataOnly="0" labelOnly="1" fieldPosition="0">
        <references count="3">
          <reference field="6" count="0" selected="0"/>
          <reference field="7" count="1" selected="0">
            <x v="2"/>
          </reference>
          <reference field="8" count="1">
            <x v="4"/>
          </reference>
        </references>
      </pivotArea>
    </format>
    <format dxfId="859">
      <pivotArea dataOnly="0" labelOnly="1" fieldPosition="0">
        <references count="3">
          <reference field="6" count="0" selected="0"/>
          <reference field="7" count="1" selected="0">
            <x v="3"/>
          </reference>
          <reference field="8" count="2">
            <x v="6"/>
            <x v="7"/>
          </reference>
        </references>
      </pivotArea>
    </format>
    <format dxfId="858">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857">
      <pivotArea dataOnly="0" labelOnly="1" fieldPosition="0">
        <references count="4">
          <reference field="6" count="0" selected="0"/>
          <reference field="7" count="1" selected="0">
            <x v="0"/>
          </reference>
          <reference field="8" count="1" selected="0">
            <x v="1"/>
          </reference>
          <reference field="11" count="1">
            <x v="0"/>
          </reference>
        </references>
      </pivotArea>
    </format>
    <format dxfId="856">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855">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854">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853">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852">
      <pivotArea dataOnly="0" labelOnly="1" fieldPosition="0">
        <references count="4">
          <reference field="6" count="0" selected="0"/>
          <reference field="7" count="1" selected="0">
            <x v="3"/>
          </reference>
          <reference field="8" count="1" selected="0">
            <x v="7"/>
          </reference>
          <reference field="11" count="4">
            <x v="2"/>
            <x v="6"/>
            <x v="7"/>
            <x v="8"/>
          </reference>
        </references>
      </pivotArea>
    </format>
    <format dxfId="851">
      <pivotArea dataOnly="0" labelOnly="1" outline="0" fieldPosition="0">
        <references count="1">
          <reference field="4294967294" count="8">
            <x v="0"/>
            <x v="1"/>
            <x v="2"/>
            <x v="3"/>
            <x v="4"/>
            <x v="5"/>
            <x v="6"/>
            <x v="7"/>
          </reference>
        </references>
      </pivotArea>
    </format>
    <format dxfId="850">
      <pivotArea type="all" dataOnly="0" outline="0" fieldPosition="0"/>
    </format>
    <format dxfId="849">
      <pivotArea outline="0" collapsedLevelsAreSubtotals="1" fieldPosition="0"/>
    </format>
    <format dxfId="848">
      <pivotArea field="6" type="button" dataOnly="0" labelOnly="1" outline="0" axis="axisRow" fieldPosition="0"/>
    </format>
    <format dxfId="847">
      <pivotArea dataOnly="0" labelOnly="1" fieldPosition="0">
        <references count="1">
          <reference field="6" count="0"/>
        </references>
      </pivotArea>
    </format>
    <format dxfId="846">
      <pivotArea dataOnly="0" labelOnly="1" grandRow="1" outline="0" fieldPosition="0"/>
    </format>
    <format dxfId="845">
      <pivotArea dataOnly="0" labelOnly="1" fieldPosition="0">
        <references count="2">
          <reference field="6" count="0" selected="0"/>
          <reference field="7" count="0"/>
        </references>
      </pivotArea>
    </format>
    <format dxfId="844">
      <pivotArea dataOnly="0" labelOnly="1" fieldPosition="0">
        <references count="3">
          <reference field="6" count="0" selected="0"/>
          <reference field="7" count="1" selected="0">
            <x v="0"/>
          </reference>
          <reference field="8" count="2">
            <x v="0"/>
            <x v="1"/>
          </reference>
        </references>
      </pivotArea>
    </format>
    <format dxfId="843">
      <pivotArea dataOnly="0" labelOnly="1" fieldPosition="0">
        <references count="3">
          <reference field="6" count="0" selected="0"/>
          <reference field="7" count="1" selected="0">
            <x v="1"/>
          </reference>
          <reference field="8" count="2">
            <x v="2"/>
            <x v="3"/>
          </reference>
        </references>
      </pivotArea>
    </format>
    <format dxfId="842">
      <pivotArea dataOnly="0" labelOnly="1" fieldPosition="0">
        <references count="3">
          <reference field="6" count="0" selected="0"/>
          <reference field="7" count="1" selected="0">
            <x v="2"/>
          </reference>
          <reference field="8" count="1">
            <x v="4"/>
          </reference>
        </references>
      </pivotArea>
    </format>
    <format dxfId="841">
      <pivotArea dataOnly="0" labelOnly="1" fieldPosition="0">
        <references count="3">
          <reference field="6" count="0" selected="0"/>
          <reference field="7" count="1" selected="0">
            <x v="3"/>
          </reference>
          <reference field="8" count="2">
            <x v="6"/>
            <x v="7"/>
          </reference>
        </references>
      </pivotArea>
    </format>
    <format dxfId="840">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839">
      <pivotArea dataOnly="0" labelOnly="1" fieldPosition="0">
        <references count="4">
          <reference field="6" count="0" selected="0"/>
          <reference field="7" count="1" selected="0">
            <x v="0"/>
          </reference>
          <reference field="8" count="1" selected="0">
            <x v="1"/>
          </reference>
          <reference field="11" count="1">
            <x v="0"/>
          </reference>
        </references>
      </pivotArea>
    </format>
    <format dxfId="838">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837">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836">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835">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834">
      <pivotArea dataOnly="0" labelOnly="1" fieldPosition="0">
        <references count="4">
          <reference field="6" count="0" selected="0"/>
          <reference field="7" count="1" selected="0">
            <x v="3"/>
          </reference>
          <reference field="8" count="1" selected="0">
            <x v="7"/>
          </reference>
          <reference field="11" count="4">
            <x v="2"/>
            <x v="6"/>
            <x v="7"/>
            <x v="8"/>
          </reference>
        </references>
      </pivotArea>
    </format>
    <format dxfId="833">
      <pivotArea dataOnly="0" labelOnly="1" outline="0" fieldPosition="0">
        <references count="1">
          <reference field="4294967294" count="8">
            <x v="0"/>
            <x v="1"/>
            <x v="2"/>
            <x v="3"/>
            <x v="4"/>
            <x v="5"/>
            <x v="6"/>
            <x v="7"/>
          </reference>
        </references>
      </pivotArea>
    </format>
    <format dxfId="832">
      <pivotArea collapsedLevelsAreSubtotals="1" fieldPosition="0">
        <references count="3">
          <reference field="6" count="0" selected="0"/>
          <reference field="7" count="1" selected="0">
            <x v="0"/>
          </reference>
          <reference field="8" count="1">
            <x v="0"/>
          </reference>
        </references>
      </pivotArea>
    </format>
    <format dxfId="831">
      <pivotArea collapsedLevelsAreSubtotals="1" fieldPosition="0">
        <references count="3">
          <reference field="6" count="0" selected="0"/>
          <reference field="7" count="1" selected="0">
            <x v="0"/>
          </reference>
          <reference field="8" count="1">
            <x v="1"/>
          </reference>
        </references>
      </pivotArea>
    </format>
    <format dxfId="830">
      <pivotArea collapsedLevelsAreSubtotals="1" fieldPosition="0">
        <references count="3">
          <reference field="6" count="0" selected="0"/>
          <reference field="7" count="1" selected="0">
            <x v="1"/>
          </reference>
          <reference field="8" count="1">
            <x v="2"/>
          </reference>
        </references>
      </pivotArea>
    </format>
    <format dxfId="829">
      <pivotArea collapsedLevelsAreSubtotals="1" fieldPosition="0">
        <references count="3">
          <reference field="6" count="0" selected="0"/>
          <reference field="7" count="1" selected="0">
            <x v="1"/>
          </reference>
          <reference field="8" count="1">
            <x v="3"/>
          </reference>
        </references>
      </pivotArea>
    </format>
    <format dxfId="828">
      <pivotArea collapsedLevelsAreSubtotals="1" fieldPosition="0">
        <references count="3">
          <reference field="6" count="0" selected="0"/>
          <reference field="7" count="1" selected="0">
            <x v="2"/>
          </reference>
          <reference field="8" count="1">
            <x v="4"/>
          </reference>
        </references>
      </pivotArea>
    </format>
    <format dxfId="827">
      <pivotArea collapsedLevelsAreSubtotals="1" fieldPosition="0">
        <references count="3">
          <reference field="6" count="0" selected="0"/>
          <reference field="7" count="1" selected="0">
            <x v="3"/>
          </reference>
          <reference field="8" count="1">
            <x v="6"/>
          </reference>
        </references>
      </pivotArea>
    </format>
    <format dxfId="826">
      <pivotArea collapsedLevelsAreSubtotals="1" fieldPosition="0">
        <references count="3">
          <reference field="6" count="0" selected="0"/>
          <reference field="7" count="1" selected="0">
            <x v="3"/>
          </reference>
          <reference field="8" count="1">
            <x v="7"/>
          </reference>
        </references>
      </pivotArea>
    </format>
    <format dxfId="825">
      <pivotArea collapsedLevelsAreSubtotals="1" fieldPosition="0">
        <references count="3">
          <reference field="6" count="0" selected="0"/>
          <reference field="7" count="1" selected="0">
            <x v="0"/>
          </reference>
          <reference field="8" count="1">
            <x v="0"/>
          </reference>
        </references>
      </pivotArea>
    </format>
    <format dxfId="824">
      <pivotArea collapsedLevelsAreSubtotals="1" fieldPosition="0">
        <references count="3">
          <reference field="6" count="0" selected="0"/>
          <reference field="7" count="1" selected="0">
            <x v="0"/>
          </reference>
          <reference field="8" count="1">
            <x v="1"/>
          </reference>
        </references>
      </pivotArea>
    </format>
    <format dxfId="823">
      <pivotArea collapsedLevelsAreSubtotals="1" fieldPosition="0">
        <references count="3">
          <reference field="6" count="0" selected="0"/>
          <reference field="7" count="1" selected="0">
            <x v="1"/>
          </reference>
          <reference field="8" count="1">
            <x v="2"/>
          </reference>
        </references>
      </pivotArea>
    </format>
    <format dxfId="822">
      <pivotArea collapsedLevelsAreSubtotals="1" fieldPosition="0">
        <references count="3">
          <reference field="6" count="0" selected="0"/>
          <reference field="7" count="1" selected="0">
            <x v="1"/>
          </reference>
          <reference field="8" count="1">
            <x v="3"/>
          </reference>
        </references>
      </pivotArea>
    </format>
    <format dxfId="821">
      <pivotArea collapsedLevelsAreSubtotals="1" fieldPosition="0">
        <references count="3">
          <reference field="6" count="0" selected="0"/>
          <reference field="7" count="1" selected="0">
            <x v="2"/>
          </reference>
          <reference field="8" count="1">
            <x v="4"/>
          </reference>
        </references>
      </pivotArea>
    </format>
    <format dxfId="820">
      <pivotArea collapsedLevelsAreSubtotals="1" fieldPosition="0">
        <references count="3">
          <reference field="6" count="0" selected="0"/>
          <reference field="7" count="1" selected="0">
            <x v="3"/>
          </reference>
          <reference field="8" count="1">
            <x v="6"/>
          </reference>
        </references>
      </pivotArea>
    </format>
    <format dxfId="819">
      <pivotArea collapsedLevelsAreSubtotals="1" fieldPosition="0">
        <references count="3">
          <reference field="6" count="0" selected="0"/>
          <reference field="7" count="1" selected="0">
            <x v="3"/>
          </reference>
          <reference field="8" count="1">
            <x v="7"/>
          </reference>
        </references>
      </pivotArea>
    </format>
    <format dxfId="818">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817">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816">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815">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75"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28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axis="axisRow" allDrilled="1" showAll="0" dataSourceSort="1" defaultAttributeDrillState="1">
      <items count="11">
        <item x="0"/>
        <item x="1"/>
        <item x="2"/>
        <item x="3"/>
        <item x="4"/>
        <item x="5"/>
        <item x="6"/>
        <item x="7"/>
        <item x="8"/>
        <item x="9"/>
        <item t="default"/>
      </items>
    </pivotField>
    <pivotField axis="axisRow" allDrilled="1" showAll="0" dataSourceSort="1" defaultAttributeDrillState="1">
      <items count="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allDrilled="1" showAll="0" dataSourceSort="1" defaultAttributeDrillState="1"/>
  </pivotFields>
  <rowFields count="9">
    <field x="6"/>
    <field x="7"/>
    <field x="8"/>
    <field x="11"/>
    <field x="12"/>
    <field x="13"/>
    <field x="14"/>
    <field x="15"/>
    <field x="16"/>
  </rowFields>
  <rowItems count="276">
    <i>
      <x/>
    </i>
    <i r="1">
      <x/>
    </i>
    <i r="2">
      <x/>
    </i>
    <i r="3">
      <x/>
    </i>
    <i r="4">
      <x/>
    </i>
    <i r="5">
      <x/>
    </i>
    <i r="6">
      <x/>
    </i>
    <i r="7">
      <x/>
    </i>
    <i r="8">
      <x/>
    </i>
    <i r="8">
      <x v="1"/>
    </i>
    <i r="8">
      <x v="2"/>
    </i>
    <i r="8">
      <x v="3"/>
    </i>
    <i r="7">
      <x v="1"/>
    </i>
    <i r="8">
      <x v="4"/>
    </i>
    <i r="7">
      <x v="2"/>
    </i>
    <i r="8">
      <x v="5"/>
    </i>
    <i r="3">
      <x v="1"/>
    </i>
    <i r="4">
      <x v="1"/>
    </i>
    <i r="5">
      <x v="1"/>
    </i>
    <i r="6">
      <x v="1"/>
    </i>
    <i r="7">
      <x v="3"/>
    </i>
    <i r="8">
      <x v="6"/>
    </i>
    <i r="2">
      <x v="1"/>
    </i>
    <i r="3">
      <x/>
    </i>
    <i r="4">
      <x/>
    </i>
    <i r="5">
      <x v="2"/>
    </i>
    <i r="6">
      <x v="2"/>
    </i>
    <i r="7">
      <x/>
    </i>
    <i r="8">
      <x v="2"/>
    </i>
    <i r="7">
      <x v="1"/>
    </i>
    <i r="8">
      <x v="7"/>
    </i>
    <i r="6">
      <x v="3"/>
    </i>
    <i r="7">
      <x/>
    </i>
    <i r="8">
      <x/>
    </i>
    <i r="8">
      <x v="1"/>
    </i>
    <i r="7">
      <x v="1"/>
    </i>
    <i r="8">
      <x v="8"/>
    </i>
    <i r="1">
      <x v="1"/>
    </i>
    <i r="2">
      <x v="2"/>
    </i>
    <i r="3">
      <x/>
    </i>
    <i r="4">
      <x/>
    </i>
    <i r="5">
      <x v="3"/>
    </i>
    <i r="6">
      <x v="4"/>
    </i>
    <i r="7">
      <x/>
    </i>
    <i r="8">
      <x v="2"/>
    </i>
    <i r="7">
      <x v="1"/>
    </i>
    <i r="8">
      <x v="9"/>
    </i>
    <i r="6">
      <x v="5"/>
    </i>
    <i r="7">
      <x/>
    </i>
    <i r="8">
      <x v="1"/>
    </i>
    <i r="8">
      <x v="2"/>
    </i>
    <i r="7">
      <x v="1"/>
    </i>
    <i r="8">
      <x v="10"/>
    </i>
    <i r="3">
      <x v="1"/>
    </i>
    <i r="4">
      <x v="1"/>
    </i>
    <i r="5">
      <x v="1"/>
    </i>
    <i r="6">
      <x v="6"/>
    </i>
    <i r="7">
      <x/>
    </i>
    <i r="8">
      <x/>
    </i>
    <i r="8">
      <x v="1"/>
    </i>
    <i r="7">
      <x v="3"/>
    </i>
    <i r="8">
      <x v="6"/>
    </i>
    <i r="4">
      <x v="2"/>
    </i>
    <i r="5">
      <x v="4"/>
    </i>
    <i r="6">
      <x v="7"/>
    </i>
    <i r="7">
      <x v="1"/>
    </i>
    <i r="8">
      <x v="11"/>
    </i>
    <i r="2">
      <x v="3"/>
    </i>
    <i r="3">
      <x/>
    </i>
    <i r="4">
      <x/>
    </i>
    <i r="5">
      <x v="5"/>
    </i>
    <i r="6">
      <x v="8"/>
    </i>
    <i r="7">
      <x/>
    </i>
    <i r="8">
      <x/>
    </i>
    <i r="8">
      <x v="1"/>
    </i>
    <i r="8">
      <x v="2"/>
    </i>
    <i r="7">
      <x v="1"/>
    </i>
    <i r="8">
      <x v="12"/>
    </i>
    <i r="6">
      <x v="9"/>
    </i>
    <i r="7">
      <x/>
    </i>
    <i r="8">
      <x/>
    </i>
    <i r="8">
      <x v="1"/>
    </i>
    <i r="3">
      <x v="1"/>
    </i>
    <i r="4">
      <x v="1"/>
    </i>
    <i r="5">
      <x v="1"/>
    </i>
    <i r="6">
      <x v="10"/>
    </i>
    <i r="7">
      <x/>
    </i>
    <i r="8">
      <x/>
    </i>
    <i r="8">
      <x v="1"/>
    </i>
    <i r="7">
      <x v="1"/>
    </i>
    <i r="8">
      <x v="13"/>
    </i>
    <i r="1">
      <x v="2"/>
    </i>
    <i r="2">
      <x v="4"/>
    </i>
    <i r="3">
      <x v="1"/>
    </i>
    <i r="4">
      <x v="3"/>
    </i>
    <i r="5">
      <x v="6"/>
    </i>
    <i r="6">
      <x v="11"/>
    </i>
    <i r="7">
      <x v="3"/>
    </i>
    <i r="8">
      <x v="14"/>
    </i>
    <i r="6">
      <x v="12"/>
    </i>
    <i r="7">
      <x/>
    </i>
    <i r="8">
      <x/>
    </i>
    <i r="8">
      <x v="1"/>
    </i>
    <i r="8">
      <x v="2"/>
    </i>
    <i r="7">
      <x v="1"/>
    </i>
    <i r="8">
      <x v="15"/>
    </i>
    <i r="5">
      <x v="7"/>
    </i>
    <i r="6">
      <x v="13"/>
    </i>
    <i r="7">
      <x/>
    </i>
    <i r="8">
      <x/>
    </i>
    <i r="8">
      <x v="1"/>
    </i>
    <i r="8">
      <x v="16"/>
    </i>
    <i r="8">
      <x v="2"/>
    </i>
    <i r="8">
      <x v="3"/>
    </i>
    <i r="7">
      <x v="1"/>
    </i>
    <i r="8">
      <x v="17"/>
    </i>
    <i r="2">
      <x v="5"/>
    </i>
    <i r="3">
      <x v="1"/>
    </i>
    <i r="4">
      <x v="4"/>
    </i>
    <i r="5">
      <x v="8"/>
    </i>
    <i r="6">
      <x v="14"/>
    </i>
    <i r="7">
      <x/>
    </i>
    <i r="8">
      <x/>
    </i>
    <i r="8">
      <x v="1"/>
    </i>
    <i r="8">
      <x v="18"/>
    </i>
    <i r="4">
      <x v="5"/>
    </i>
    <i r="5">
      <x v="9"/>
    </i>
    <i r="6">
      <x v="15"/>
    </i>
    <i r="7">
      <x/>
    </i>
    <i r="8">
      <x/>
    </i>
    <i r="8">
      <x v="1"/>
    </i>
    <i r="8">
      <x v="2"/>
    </i>
    <i r="8">
      <x v="18"/>
    </i>
    <i r="7">
      <x v="3"/>
    </i>
    <i r="8">
      <x v="6"/>
    </i>
    <i r="7">
      <x v="1"/>
    </i>
    <i r="8">
      <x v="19"/>
    </i>
    <i r="6">
      <x v="16"/>
    </i>
    <i r="7">
      <x/>
    </i>
    <i r="8">
      <x/>
    </i>
    <i r="8">
      <x v="1"/>
    </i>
    <i r="8">
      <x v="18"/>
    </i>
    <i r="6">
      <x v="17"/>
    </i>
    <i r="7">
      <x/>
    </i>
    <i r="8">
      <x/>
    </i>
    <i r="8">
      <x v="1"/>
    </i>
    <i r="8">
      <x v="18"/>
    </i>
    <i r="6">
      <x v="18"/>
    </i>
    <i r="7">
      <x/>
    </i>
    <i r="8">
      <x/>
    </i>
    <i r="8">
      <x v="1"/>
    </i>
    <i r="8">
      <x v="3"/>
    </i>
    <i r="6">
      <x v="19"/>
    </i>
    <i r="7">
      <x/>
    </i>
    <i r="8">
      <x/>
    </i>
    <i r="8">
      <x v="1"/>
    </i>
    <i r="8">
      <x v="3"/>
    </i>
    <i r="4">
      <x v="6"/>
    </i>
    <i r="5">
      <x v="10"/>
    </i>
    <i r="6">
      <x v="20"/>
    </i>
    <i r="7">
      <x/>
    </i>
    <i r="8">
      <x v="2"/>
    </i>
    <i r="1">
      <x v="3"/>
    </i>
    <i r="2">
      <x v="6"/>
    </i>
    <i r="3">
      <x v="1"/>
    </i>
    <i r="4">
      <x v="2"/>
    </i>
    <i r="5">
      <x v="4"/>
    </i>
    <i r="6">
      <x v="21"/>
    </i>
    <i r="7">
      <x/>
    </i>
    <i r="8">
      <x/>
    </i>
    <i r="8">
      <x v="1"/>
    </i>
    <i r="8">
      <x v="3"/>
    </i>
    <i r="7">
      <x v="1"/>
    </i>
    <i r="8">
      <x v="20"/>
    </i>
    <i r="8">
      <x v="21"/>
    </i>
    <i r="6">
      <x v="22"/>
    </i>
    <i r="7">
      <x/>
    </i>
    <i r="8">
      <x/>
    </i>
    <i r="8">
      <x v="1"/>
    </i>
    <i r="8">
      <x v="3"/>
    </i>
    <i r="6">
      <x v="23"/>
    </i>
    <i r="7">
      <x/>
    </i>
    <i r="8">
      <x/>
    </i>
    <i r="8">
      <x v="1"/>
    </i>
    <i r="8">
      <x v="2"/>
    </i>
    <i r="8">
      <x v="22"/>
    </i>
    <i r="7">
      <x v="1"/>
    </i>
    <i r="8">
      <x v="23"/>
    </i>
    <i r="6">
      <x v="24"/>
    </i>
    <i r="7">
      <x/>
    </i>
    <i r="8">
      <x/>
    </i>
    <i r="8">
      <x v="1"/>
    </i>
    <i r="8">
      <x v="22"/>
    </i>
    <i r="7">
      <x v="1"/>
    </i>
    <i r="8">
      <x v="24"/>
    </i>
    <i r="6">
      <x v="25"/>
    </i>
    <i r="7">
      <x/>
    </i>
    <i r="8">
      <x/>
    </i>
    <i r="8">
      <x v="1"/>
    </i>
    <i r="8">
      <x v="2"/>
    </i>
    <i r="8">
      <x v="22"/>
    </i>
    <i r="7">
      <x v="1"/>
    </i>
    <i r="8">
      <x v="25"/>
    </i>
    <i r="2">
      <x v="7"/>
    </i>
    <i r="3">
      <x v="1"/>
    </i>
    <i r="4">
      <x v="1"/>
    </i>
    <i r="5">
      <x v="1"/>
    </i>
    <i r="6">
      <x v="26"/>
    </i>
    <i r="7">
      <x/>
    </i>
    <i r="8">
      <x/>
    </i>
    <i r="8">
      <x v="1"/>
    </i>
    <i r="8">
      <x v="26"/>
    </i>
    <i r="8">
      <x v="3"/>
    </i>
    <i r="7">
      <x v="1"/>
    </i>
    <i r="8">
      <x v="27"/>
    </i>
    <i r="6">
      <x v="27"/>
    </i>
    <i r="7">
      <x/>
    </i>
    <i r="8">
      <x/>
    </i>
    <i r="8">
      <x v="1"/>
    </i>
    <i r="7">
      <x v="1"/>
    </i>
    <i r="8">
      <x v="28"/>
    </i>
    <i r="8">
      <x v="29"/>
    </i>
    <i r="6">
      <x v="28"/>
    </i>
    <i r="7">
      <x/>
    </i>
    <i r="8">
      <x/>
    </i>
    <i r="8">
      <x v="1"/>
    </i>
    <i r="8">
      <x v="30"/>
    </i>
    <i r="8">
      <x v="3"/>
    </i>
    <i r="7">
      <x v="1"/>
    </i>
    <i r="8">
      <x v="31"/>
    </i>
    <i r="6">
      <x v="29"/>
    </i>
    <i r="7">
      <x/>
    </i>
    <i r="8">
      <x/>
    </i>
    <i r="8">
      <x v="1"/>
    </i>
    <i r="8">
      <x v="30"/>
    </i>
    <i r="8">
      <x v="18"/>
    </i>
    <i r="6">
      <x v="30"/>
    </i>
    <i r="7">
      <x/>
    </i>
    <i r="8">
      <x/>
    </i>
    <i r="8">
      <x v="1"/>
    </i>
    <i r="8">
      <x v="30"/>
    </i>
    <i r="8">
      <x v="18"/>
    </i>
    <i r="7">
      <x v="1"/>
    </i>
    <i r="8">
      <x v="32"/>
    </i>
    <i r="7">
      <x v="2"/>
    </i>
    <i r="8">
      <x v="33"/>
    </i>
    <i r="4">
      <x v="7"/>
    </i>
    <i r="5">
      <x v="11"/>
    </i>
    <i r="6">
      <x v="31"/>
    </i>
    <i r="7">
      <x v="4"/>
    </i>
    <i r="8">
      <x v="34"/>
    </i>
    <i r="8">
      <x v="35"/>
    </i>
    <i r="8">
      <x v="36"/>
    </i>
    <i r="8">
      <x v="37"/>
    </i>
    <i r="8">
      <x v="38"/>
    </i>
    <i r="8">
      <x v="39"/>
    </i>
    <i r="7">
      <x v="5"/>
    </i>
    <i r="8">
      <x v="40"/>
    </i>
    <i r="7">
      <x v="6"/>
    </i>
    <i r="8">
      <x/>
    </i>
    <i r="8">
      <x v="1"/>
    </i>
    <i r="8">
      <x v="41"/>
    </i>
    <i r="8">
      <x v="42"/>
    </i>
    <i r="8">
      <x v="43"/>
    </i>
    <i r="8">
      <x v="44"/>
    </i>
    <i r="6">
      <x v="32"/>
    </i>
    <i r="7">
      <x v="7"/>
    </i>
    <i r="8">
      <x v="45"/>
    </i>
    <i r="7">
      <x v="8"/>
    </i>
    <i r="8">
      <x v="46"/>
    </i>
    <i r="6">
      <x v="33"/>
    </i>
    <i r="7">
      <x v="9"/>
    </i>
    <i r="8">
      <x v="47"/>
    </i>
    <i r="8">
      <x v="48"/>
    </i>
    <i r="8">
      <x v="49"/>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44">
    <format dxfId="745">
      <pivotArea dataOnly="0" labelOnly="1" fieldPosition="0">
        <references count="1">
          <reference field="7" count="0"/>
        </references>
      </pivotArea>
    </format>
    <format dxfId="744">
      <pivotArea dataOnly="0" labelOnly="1" fieldPosition="0">
        <references count="1">
          <reference field="7" count="0"/>
        </references>
      </pivotArea>
    </format>
    <format dxfId="743">
      <pivotArea dataOnly="0" labelOnly="1" fieldPosition="0">
        <references count="1">
          <reference field="6" count="0"/>
        </references>
      </pivotArea>
    </format>
    <format dxfId="742">
      <pivotArea collapsedLevelsAreSubtotals="1" fieldPosition="0">
        <references count="2">
          <reference field="6" count="0" selected="0"/>
          <reference field="7" count="1">
            <x v="0"/>
          </reference>
        </references>
      </pivotArea>
    </format>
    <format dxfId="741">
      <pivotArea collapsedLevelsAreSubtotals="1" fieldPosition="0">
        <references count="2">
          <reference field="6" count="0" selected="0"/>
          <reference field="7" count="1">
            <x v="1"/>
          </reference>
        </references>
      </pivotArea>
    </format>
    <format dxfId="740">
      <pivotArea collapsedLevelsAreSubtotals="1" fieldPosition="0">
        <references count="2">
          <reference field="6" count="0" selected="0"/>
          <reference field="7" count="1">
            <x v="2"/>
          </reference>
        </references>
      </pivotArea>
    </format>
    <format dxfId="739">
      <pivotArea collapsedLevelsAreSubtotals="1" fieldPosition="0">
        <references count="2">
          <reference field="6" count="0" selected="0"/>
          <reference field="7" count="1">
            <x v="3"/>
          </reference>
        </references>
      </pivotArea>
    </format>
    <format dxfId="738">
      <pivotArea collapsedLevelsAreSubtotals="1" fieldPosition="0">
        <references count="2">
          <reference field="6" count="0" selected="0"/>
          <reference field="7" count="1">
            <x v="0"/>
          </reference>
        </references>
      </pivotArea>
    </format>
    <format dxfId="737">
      <pivotArea collapsedLevelsAreSubtotals="1" fieldPosition="0">
        <references count="2">
          <reference field="6" count="0" selected="0"/>
          <reference field="7" count="1">
            <x v="1"/>
          </reference>
        </references>
      </pivotArea>
    </format>
    <format dxfId="736">
      <pivotArea collapsedLevelsAreSubtotals="1" fieldPosition="0">
        <references count="2">
          <reference field="6" count="0" selected="0"/>
          <reference field="7" count="1">
            <x v="2"/>
          </reference>
        </references>
      </pivotArea>
    </format>
    <format dxfId="735">
      <pivotArea collapsedLevelsAreSubtotals="1" fieldPosition="0">
        <references count="2">
          <reference field="6" count="0" selected="0"/>
          <reference field="7" count="1">
            <x v="3"/>
          </reference>
        </references>
      </pivotArea>
    </format>
    <format dxfId="734">
      <pivotArea collapsedLevelsAreSubtotals="1" fieldPosition="0">
        <references count="2">
          <reference field="6" count="0" selected="0"/>
          <reference field="7" count="1">
            <x v="0"/>
          </reference>
        </references>
      </pivotArea>
    </format>
    <format dxfId="733">
      <pivotArea collapsedLevelsAreSubtotals="1" fieldPosition="0">
        <references count="2">
          <reference field="6" count="0" selected="0"/>
          <reference field="7" count="1">
            <x v="1"/>
          </reference>
        </references>
      </pivotArea>
    </format>
    <format dxfId="732">
      <pivotArea collapsedLevelsAreSubtotals="1" fieldPosition="0">
        <references count="2">
          <reference field="6" count="0" selected="0"/>
          <reference field="7" count="1">
            <x v="2"/>
          </reference>
        </references>
      </pivotArea>
    </format>
    <format dxfId="731">
      <pivotArea collapsedLevelsAreSubtotals="1" fieldPosition="0">
        <references count="2">
          <reference field="6" count="0" selected="0"/>
          <reference field="7" count="1">
            <x v="3"/>
          </reference>
        </references>
      </pivotArea>
    </format>
    <format dxfId="730">
      <pivotArea field="6" type="button" dataOnly="0" labelOnly="1" outline="0" axis="axisRow" fieldPosition="0"/>
    </format>
    <format dxfId="729">
      <pivotArea dataOnly="0" labelOnly="1" outline="0" fieldPosition="0">
        <references count="1">
          <reference field="4294967294" count="6">
            <x v="2"/>
            <x v="3"/>
            <x v="4"/>
            <x v="5"/>
            <x v="6"/>
            <x v="7"/>
          </reference>
        </references>
      </pivotArea>
    </format>
    <format dxfId="728">
      <pivotArea type="all" dataOnly="0" outline="0" fieldPosition="0"/>
    </format>
    <format dxfId="727">
      <pivotArea outline="0" collapsedLevelsAreSubtotals="1" fieldPosition="0"/>
    </format>
    <format dxfId="726">
      <pivotArea field="6" type="button" dataOnly="0" labelOnly="1" outline="0" axis="axisRow" fieldPosition="0"/>
    </format>
    <format dxfId="725">
      <pivotArea dataOnly="0" labelOnly="1" fieldPosition="0">
        <references count="1">
          <reference field="6" count="0"/>
        </references>
      </pivotArea>
    </format>
    <format dxfId="724">
      <pivotArea dataOnly="0" labelOnly="1" grandRow="1" outline="0" fieldPosition="0"/>
    </format>
    <format dxfId="723">
      <pivotArea dataOnly="0" labelOnly="1" fieldPosition="0">
        <references count="2">
          <reference field="6" count="0" selected="0"/>
          <reference field="7" count="0"/>
        </references>
      </pivotArea>
    </format>
    <format dxfId="722">
      <pivotArea dataOnly="0" labelOnly="1" fieldPosition="0">
        <references count="3">
          <reference field="6" count="0" selected="0"/>
          <reference field="7" count="1" selected="0">
            <x v="0"/>
          </reference>
          <reference field="8" count="2">
            <x v="0"/>
            <x v="1"/>
          </reference>
        </references>
      </pivotArea>
    </format>
    <format dxfId="721">
      <pivotArea dataOnly="0" labelOnly="1" fieldPosition="0">
        <references count="3">
          <reference field="6" count="0" selected="0"/>
          <reference field="7" count="1" selected="0">
            <x v="1"/>
          </reference>
          <reference field="8" count="2">
            <x v="2"/>
            <x v="3"/>
          </reference>
        </references>
      </pivotArea>
    </format>
    <format dxfId="720">
      <pivotArea dataOnly="0" labelOnly="1" fieldPosition="0">
        <references count="3">
          <reference field="6" count="0" selected="0"/>
          <reference field="7" count="1" selected="0">
            <x v="2"/>
          </reference>
          <reference field="8" count="1">
            <x v="4"/>
          </reference>
        </references>
      </pivotArea>
    </format>
    <format dxfId="719">
      <pivotArea dataOnly="0" labelOnly="1" fieldPosition="0">
        <references count="3">
          <reference field="6" count="0" selected="0"/>
          <reference field="7" count="1" selected="0">
            <x v="3"/>
          </reference>
          <reference field="8" count="2">
            <x v="6"/>
            <x v="7"/>
          </reference>
        </references>
      </pivotArea>
    </format>
    <format dxfId="718">
      <pivotArea dataOnly="0" labelOnly="1" outline="0" fieldPosition="0">
        <references count="1">
          <reference field="4294967294" count="6">
            <x v="2"/>
            <x v="3"/>
            <x v="4"/>
            <x v="5"/>
            <x v="6"/>
            <x v="7"/>
          </reference>
        </references>
      </pivotArea>
    </format>
    <format dxfId="717">
      <pivotArea dataOnly="0" labelOnly="1" grandRow="1" outline="0" fieldPosition="0"/>
    </format>
    <format dxfId="716">
      <pivotArea collapsedLevelsAreSubtotals="1" fieldPosition="0">
        <references count="2">
          <reference field="6" count="0" selected="0"/>
          <reference field="7" count="1">
            <x v="0"/>
          </reference>
        </references>
      </pivotArea>
    </format>
    <format dxfId="715">
      <pivotArea collapsedLevelsAreSubtotals="1" fieldPosition="0">
        <references count="2">
          <reference field="6" count="0" selected="0"/>
          <reference field="7" count="1">
            <x v="1"/>
          </reference>
        </references>
      </pivotArea>
    </format>
    <format dxfId="714">
      <pivotArea collapsedLevelsAreSubtotals="1" fieldPosition="0">
        <references count="2">
          <reference field="6" count="0" selected="0"/>
          <reference field="7" count="1">
            <x v="2"/>
          </reference>
        </references>
      </pivotArea>
    </format>
    <format dxfId="713">
      <pivotArea collapsedLevelsAreSubtotals="1" fieldPosition="0">
        <references count="2">
          <reference field="6" count="0" selected="0"/>
          <reference field="7" count="1">
            <x v="3"/>
          </reference>
        </references>
      </pivotArea>
    </format>
    <format dxfId="712">
      <pivotArea collapsedLevelsAreSubtotals="1" fieldPosition="0">
        <references count="2">
          <reference field="6" count="0" selected="0"/>
          <reference field="7" count="1">
            <x v="0"/>
          </reference>
        </references>
      </pivotArea>
    </format>
    <format dxfId="711">
      <pivotArea collapsedLevelsAreSubtotals="1" fieldPosition="0">
        <references count="2">
          <reference field="6" count="0" selected="0"/>
          <reference field="7" count="1">
            <x v="1"/>
          </reference>
        </references>
      </pivotArea>
    </format>
    <format dxfId="710">
      <pivotArea collapsedLevelsAreSubtotals="1" fieldPosition="0">
        <references count="2">
          <reference field="6" count="0" selected="0"/>
          <reference field="7" count="1">
            <x v="2"/>
          </reference>
        </references>
      </pivotArea>
    </format>
    <format dxfId="709">
      <pivotArea collapsedLevelsAreSubtotals="1" fieldPosition="0">
        <references count="2">
          <reference field="6" count="0" selected="0"/>
          <reference field="7" count="1">
            <x v="3"/>
          </reference>
        </references>
      </pivotArea>
    </format>
    <format dxfId="708">
      <pivotArea collapsedLevelsAreSubtotals="1" fieldPosition="0">
        <references count="1">
          <reference field="6" count="0"/>
        </references>
      </pivotArea>
    </format>
    <format dxfId="707">
      <pivotArea outline="0" fieldPosition="0">
        <references count="1">
          <reference field="4294967294" count="1">
            <x v="0"/>
          </reference>
        </references>
      </pivotArea>
    </format>
    <format dxfId="706">
      <pivotArea outline="0" fieldPosition="0">
        <references count="1">
          <reference field="4294967294" count="1">
            <x v="1"/>
          </reference>
        </references>
      </pivotArea>
    </format>
    <format dxfId="705">
      <pivotArea dataOnly="0" outline="0" fieldPosition="0">
        <references count="1">
          <reference field="4294967294" count="1">
            <x v="1"/>
          </reference>
        </references>
      </pivotArea>
    </format>
    <format dxfId="704">
      <pivotArea field="6" type="button" dataOnly="0" labelOnly="1" outline="0" axis="axisRow" fieldPosition="0"/>
    </format>
    <format dxfId="703">
      <pivotArea dataOnly="0" labelOnly="1" outline="0" fieldPosition="0">
        <references count="1">
          <reference field="4294967294" count="8">
            <x v="0"/>
            <x v="1"/>
            <x v="2"/>
            <x v="3"/>
            <x v="4"/>
            <x v="5"/>
            <x v="6"/>
            <x v="7"/>
          </reference>
        </references>
      </pivotArea>
    </format>
    <format dxfId="702">
      <pivotArea field="6" type="button" dataOnly="0" labelOnly="1" outline="0" axis="axisRow" fieldPosition="0"/>
    </format>
    <format dxfId="701">
      <pivotArea dataOnly="0" labelOnly="1" outline="0" fieldPosition="0">
        <references count="1">
          <reference field="4294967294" count="8">
            <x v="0"/>
            <x v="1"/>
            <x v="2"/>
            <x v="3"/>
            <x v="4"/>
            <x v="5"/>
            <x v="6"/>
            <x v="7"/>
          </reference>
        </references>
      </pivotArea>
    </format>
    <format dxfId="700">
      <pivotArea field="6" type="button" dataOnly="0" labelOnly="1" outline="0" axis="axisRow" fieldPosition="0"/>
    </format>
    <format dxfId="699">
      <pivotArea dataOnly="0" labelOnly="1" outline="0" fieldPosition="0">
        <references count="1">
          <reference field="4294967294" count="8">
            <x v="0"/>
            <x v="1"/>
            <x v="2"/>
            <x v="3"/>
            <x v="4"/>
            <x v="5"/>
            <x v="6"/>
            <x v="7"/>
          </reference>
        </references>
      </pivotArea>
    </format>
    <format dxfId="698">
      <pivotArea dataOnly="0" labelOnly="1" fieldPosition="0">
        <references count="1">
          <reference field="8" count="0"/>
        </references>
      </pivotArea>
    </format>
    <format dxfId="697">
      <pivotArea dataOnly="0" labelOnly="1" fieldPosition="0">
        <references count="1">
          <reference field="8" count="0"/>
        </references>
      </pivotArea>
    </format>
    <format dxfId="696">
      <pivotArea type="all" dataOnly="0" outline="0" fieldPosition="0"/>
    </format>
    <format dxfId="695">
      <pivotArea outline="0" collapsedLevelsAreSubtotals="1" fieldPosition="0"/>
    </format>
    <format dxfId="694">
      <pivotArea field="6" type="button" dataOnly="0" labelOnly="1" outline="0" axis="axisRow" fieldPosition="0"/>
    </format>
    <format dxfId="693">
      <pivotArea dataOnly="0" labelOnly="1" fieldPosition="0">
        <references count="1">
          <reference field="6" count="0"/>
        </references>
      </pivotArea>
    </format>
    <format dxfId="692">
      <pivotArea dataOnly="0" labelOnly="1" grandRow="1" outline="0" fieldPosition="0"/>
    </format>
    <format dxfId="691">
      <pivotArea dataOnly="0" labelOnly="1" fieldPosition="0">
        <references count="2">
          <reference field="6" count="0" selected="0"/>
          <reference field="11" count="0"/>
        </references>
      </pivotArea>
    </format>
    <format dxfId="690">
      <pivotArea dataOnly="0" labelOnly="1" outline="0" fieldPosition="0">
        <references count="1">
          <reference field="4294967294" count="8">
            <x v="0"/>
            <x v="1"/>
            <x v="2"/>
            <x v="3"/>
            <x v="4"/>
            <x v="5"/>
            <x v="6"/>
            <x v="7"/>
          </reference>
        </references>
      </pivotArea>
    </format>
    <format dxfId="689">
      <pivotArea type="all" dataOnly="0" outline="0" fieldPosition="0"/>
    </format>
    <format dxfId="688">
      <pivotArea outline="0" collapsedLevelsAreSubtotals="1" fieldPosition="0"/>
    </format>
    <format dxfId="687">
      <pivotArea field="6" type="button" dataOnly="0" labelOnly="1" outline="0" axis="axisRow" fieldPosition="0"/>
    </format>
    <format dxfId="686">
      <pivotArea dataOnly="0" labelOnly="1" fieldPosition="0">
        <references count="1">
          <reference field="6" count="0"/>
        </references>
      </pivotArea>
    </format>
    <format dxfId="685">
      <pivotArea dataOnly="0" labelOnly="1" grandRow="1" outline="0" fieldPosition="0"/>
    </format>
    <format dxfId="684">
      <pivotArea dataOnly="0" labelOnly="1" fieldPosition="0">
        <references count="2">
          <reference field="6" count="0" selected="0"/>
          <reference field="11" count="0"/>
        </references>
      </pivotArea>
    </format>
    <format dxfId="683">
      <pivotArea dataOnly="0" labelOnly="1" outline="0" fieldPosition="0">
        <references count="1">
          <reference field="4294967294" count="8">
            <x v="0"/>
            <x v="1"/>
            <x v="2"/>
            <x v="3"/>
            <x v="4"/>
            <x v="5"/>
            <x v="6"/>
            <x v="7"/>
          </reference>
        </references>
      </pivotArea>
    </format>
    <format dxfId="682">
      <pivotArea field="6" type="button" dataOnly="0" labelOnly="1" outline="0" axis="axisRow" fieldPosition="0"/>
    </format>
    <format dxfId="681">
      <pivotArea dataOnly="0" labelOnly="1" outline="0" fieldPosition="0">
        <references count="1">
          <reference field="4294967294" count="8">
            <x v="0"/>
            <x v="1"/>
            <x v="2"/>
            <x v="3"/>
            <x v="4"/>
            <x v="5"/>
            <x v="6"/>
            <x v="7"/>
          </reference>
        </references>
      </pivotArea>
    </format>
    <format dxfId="680">
      <pivotArea dataOnly="0" labelOnly="1" fieldPosition="0">
        <references count="1">
          <reference field="14" count="0"/>
        </references>
      </pivotArea>
    </format>
    <format dxfId="679">
      <pivotArea dataOnly="0" labelOnly="1" fieldPosition="0">
        <references count="1">
          <reference field="12" count="0"/>
        </references>
      </pivotArea>
    </format>
    <format dxfId="678">
      <pivotArea dataOnly="0" labelOnly="1" fieldPosition="0">
        <references count="1">
          <reference field="14" count="0"/>
        </references>
      </pivotArea>
    </format>
    <format dxfId="677">
      <pivotArea dataOnly="0" labelOnly="1" fieldPosition="0">
        <references count="1">
          <reference field="13" count="0"/>
        </references>
      </pivotArea>
    </format>
    <format dxfId="676">
      <pivotArea dataOnly="0" labelOnly="1" fieldPosition="0">
        <references count="1">
          <reference field="13" count="0"/>
        </references>
      </pivotArea>
    </format>
    <format dxfId="675">
      <pivotArea dataOnly="0" labelOnly="1" fieldPosition="0">
        <references count="1">
          <reference field="14" count="0"/>
        </references>
      </pivotArea>
    </format>
    <format dxfId="674">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673">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672">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671">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67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669">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668">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66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666">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665">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66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63">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66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66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6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65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65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65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5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65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3">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65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65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5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64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4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64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64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64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7"/>
          </reference>
        </references>
      </pivotArea>
    </format>
    <format dxfId="64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8"/>
          </reference>
        </references>
      </pivotArea>
    </format>
    <format dxfId="64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0"/>
          </reference>
        </references>
      </pivotArea>
    </format>
    <format dxfId="64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1"/>
          </reference>
        </references>
      </pivotArea>
    </format>
    <format dxfId="64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64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63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2"/>
          </reference>
        </references>
      </pivotArea>
    </format>
    <format dxfId="63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4"/>
          </reference>
        </references>
      </pivotArea>
    </format>
    <format dxfId="63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63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63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63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8"/>
          </reference>
        </references>
      </pivotArea>
    </format>
    <format dxfId="63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63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63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63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2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62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62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62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7"/>
          </reference>
        </references>
      </pivotArea>
    </format>
    <format dxfId="62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2"/>
          </reference>
        </references>
      </pivotArea>
    </format>
    <format dxfId="62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4"/>
          </reference>
        </references>
      </pivotArea>
    </format>
    <format dxfId="62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62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62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8"/>
          </reference>
        </references>
      </pivotArea>
    </format>
    <format dxfId="62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61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61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617">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16">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15">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614">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61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61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5"/>
          </reference>
        </references>
      </pivotArea>
    </format>
    <format dxfId="611">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0"/>
          </reference>
        </references>
      </pivotArea>
    </format>
    <format dxfId="610">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609">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08">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607">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7"/>
          </reference>
        </references>
      </pivotArea>
    </format>
    <format dxfId="606">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605">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604">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5"/>
          </reference>
        </references>
      </pivotArea>
    </format>
    <format dxfId="603">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0"/>
          </reference>
        </references>
      </pivotArea>
    </format>
    <format dxfId="602">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601">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600">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599">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598">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597">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596">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5">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94">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593">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92">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91">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90">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89">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88">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87">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86">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585">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584">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583">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582">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581">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580">
      <pivotArea dataOnly="0" labelOnly="1" fieldPosition="0">
        <references count="1">
          <reference field="12" count="0"/>
        </references>
      </pivotArea>
    </format>
    <format dxfId="579">
      <pivotArea dataOnly="0" labelOnly="1" fieldPosition="0">
        <references count="1">
          <reference field="13" count="0"/>
        </references>
      </pivotArea>
    </format>
    <format dxfId="578">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77">
      <pivotArea outline="0" collapsedLevelsAreSubtotals="1" fieldPosition="0"/>
    </format>
    <format dxfId="576">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75">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574">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573">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5"/>
          </reference>
        </references>
      </pivotArea>
    </format>
    <format dxfId="572">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0"/>
          </reference>
        </references>
      </pivotArea>
    </format>
    <format dxfId="571">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570">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569">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568">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567">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566">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565">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56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563">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562">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561">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560">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559">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55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557">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556">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555">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554">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553">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55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5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5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54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4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4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4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4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4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4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4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4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4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53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3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3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3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3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3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3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3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3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3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52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2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2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2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2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2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2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22">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21">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20">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51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1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1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1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15">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14">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13">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1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511">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51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7"/>
          </reference>
        </references>
      </pivotArea>
    </format>
    <format dxfId="50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50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50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5"/>
          </reference>
        </references>
      </pivotArea>
    </format>
    <format dxfId="50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0"/>
          </reference>
        </references>
      </pivotArea>
    </format>
    <format dxfId="50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50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50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50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50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50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499">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98">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49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7"/>
          </reference>
        </references>
      </pivotArea>
    </format>
    <format dxfId="49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49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49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5"/>
          </reference>
        </references>
      </pivotArea>
    </format>
    <format dxfId="49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0"/>
          </reference>
        </references>
      </pivotArea>
    </format>
    <format dxfId="49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49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49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48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48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48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48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48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84">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483">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3">
            <x v="0"/>
            <x v="1"/>
            <x v="2"/>
          </reference>
        </references>
      </pivotArea>
    </format>
    <format dxfId="482">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8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48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479">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47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8"/>
          </reference>
        </references>
      </pivotArea>
    </format>
    <format dxfId="47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x v="0"/>
          </reference>
        </references>
      </pivotArea>
    </format>
    <format dxfId="47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selected="0">
            <x v="0"/>
          </reference>
          <reference field="16" count="3">
            <x v="0"/>
            <x v="1"/>
            <x v="2"/>
          </reference>
        </references>
      </pivotArea>
    </format>
    <format dxfId="47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x v="1"/>
          </reference>
        </references>
      </pivotArea>
    </format>
    <format dxfId="47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selected="0">
            <x v="1"/>
          </reference>
          <reference field="16" count="1">
            <x v="12"/>
          </reference>
        </references>
      </pivotArea>
    </format>
    <format dxfId="47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7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47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2">
            <x v="0"/>
            <x v="1"/>
          </reference>
        </references>
      </pivotArea>
    </format>
    <format dxfId="470">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469">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468">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x v="1"/>
          </reference>
        </references>
      </pivotArea>
    </format>
    <format dxfId="46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0"/>
          </reference>
        </references>
      </pivotArea>
    </format>
    <format dxfId="46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0"/>
          </reference>
          <reference field="15" count="1">
            <x v="0"/>
          </reference>
        </references>
      </pivotArea>
    </format>
    <format dxfId="46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0"/>
          </reference>
          <reference field="15" count="1" selected="0">
            <x v="0"/>
          </reference>
          <reference field="16" count="2">
            <x v="0"/>
            <x v="1"/>
          </reference>
        </references>
      </pivotArea>
    </format>
    <format dxfId="464">
      <pivotArea collapsedLevelsAreSubtotals="1" fieldPosition="0">
        <references count="3">
          <reference field="4294967294" count="2" selected="0">
            <x v="0"/>
            <x v="1"/>
          </reference>
          <reference field="6" count="0" selected="0"/>
          <reference field="7" count="1">
            <x v="2"/>
          </reference>
        </references>
      </pivotArea>
    </format>
    <format dxfId="463">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62">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461">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46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45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1"/>
          </reference>
        </references>
      </pivotArea>
    </format>
    <format dxfId="458">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1"/>
          </reference>
          <reference field="15" count="1">
            <x v="3"/>
          </reference>
        </references>
      </pivotArea>
    </format>
    <format dxfId="457">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1"/>
          </reference>
          <reference field="15" count="1" selected="0">
            <x v="3"/>
          </reference>
          <reference field="16" count="1">
            <x v="14"/>
          </reference>
        </references>
      </pivotArea>
    </format>
    <format dxfId="456">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455">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54">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53">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52">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51">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450">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449">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448">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44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446">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3"/>
          </reference>
        </references>
      </pivotArea>
    </format>
    <format dxfId="445">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9"/>
          </reference>
        </references>
      </pivotArea>
    </format>
    <format dxfId="44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44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442">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44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40">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39">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38">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437">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43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435">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434">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43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432">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31">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3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29">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8">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7">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6">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2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24">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2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22">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21">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20">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19">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18">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17">
      <pivotArea collapsedLevelsAreSubtotals="1" fieldPosition="0">
        <references count="3">
          <reference field="4294967294" count="2" selected="0">
            <x v="0"/>
            <x v="1"/>
          </reference>
          <reference field="6" count="0" selected="0"/>
          <reference field="7" count="1">
            <x v="2"/>
          </reference>
        </references>
      </pivotArea>
    </format>
    <format dxfId="416">
      <pivotArea collapsedLevelsAreSubtotals="1" fieldPosition="0">
        <references count="3">
          <reference field="4294967294" count="2" selected="0">
            <x v="0"/>
            <x v="1"/>
          </reference>
          <reference field="6" count="0" selected="0"/>
          <reference field="7" count="1">
            <x v="2"/>
          </reference>
        </references>
      </pivotArea>
    </format>
    <format dxfId="41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1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1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1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1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1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0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8"/>
          </reference>
        </references>
      </pivotArea>
    </format>
    <format dxfId="40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8"/>
          </reference>
        </references>
      </pivotArea>
    </format>
    <format dxfId="40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8"/>
          </reference>
        </references>
      </pivotArea>
    </format>
    <format dxfId="40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0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0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0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0"/>
          </reference>
        </references>
      </pivotArea>
    </format>
    <format dxfId="40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0"/>
          </reference>
        </references>
      </pivotArea>
    </format>
    <format dxfId="40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0"/>
          </reference>
        </references>
      </pivotArea>
    </format>
    <format dxfId="40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1"/>
          </reference>
        </references>
      </pivotArea>
    </format>
    <format dxfId="39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1"/>
          </reference>
        </references>
      </pivotArea>
    </format>
    <format dxfId="39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1"/>
          </reference>
        </references>
      </pivotArea>
    </format>
    <format dxfId="39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39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39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3"/>
          </reference>
        </references>
      </pivotArea>
    </format>
    <format dxfId="39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39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39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39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39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38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38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38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38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3"/>
          </reference>
        </references>
      </pivotArea>
    </format>
    <format dxfId="38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38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8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38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8"/>
          </reference>
        </references>
      </pivotArea>
    </format>
    <format dxfId="38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9"/>
          </reference>
        </references>
      </pivotArea>
    </format>
    <format dxfId="38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37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37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37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37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37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37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3"/>
          </reference>
        </references>
      </pivotArea>
    </format>
    <format dxfId="37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37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7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37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8"/>
          </reference>
        </references>
      </pivotArea>
    </format>
    <format dxfId="36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9"/>
          </reference>
        </references>
      </pivotArea>
    </format>
    <format dxfId="36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36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6"/>
          </reference>
        </references>
      </pivotArea>
    </format>
    <format dxfId="36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36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36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36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1"/>
          </reference>
        </references>
      </pivotArea>
    </format>
    <format dxfId="36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3"/>
          </reference>
        </references>
      </pivotArea>
    </format>
    <format dxfId="36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5"/>
          </reference>
        </references>
      </pivotArea>
    </format>
    <format dxfId="36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5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7"/>
          </reference>
        </references>
      </pivotArea>
    </format>
    <format dxfId="35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8"/>
          </reference>
        </references>
      </pivotArea>
    </format>
    <format dxfId="35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9"/>
          </reference>
        </references>
      </pivotArea>
    </format>
    <format dxfId="35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0"/>
          </reference>
        </references>
      </pivotArea>
    </format>
    <format dxfId="355">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354">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353">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52">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5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x v="0"/>
          </reference>
        </references>
      </pivotArea>
    </format>
    <format dxfId="35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selected="0">
            <x v="0"/>
          </reference>
          <reference field="16" count="3">
            <x v="0"/>
            <x v="1"/>
            <x v="2"/>
          </reference>
        </references>
      </pivotArea>
    </format>
    <format dxfId="34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x v="1"/>
          </reference>
        </references>
      </pivotArea>
    </format>
    <format dxfId="34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selected="0">
            <x v="1"/>
          </reference>
          <reference field="16" count="1">
            <x v="12"/>
          </reference>
        </references>
      </pivotArea>
    </format>
    <format dxfId="34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34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2">
            <x v="0"/>
            <x v="1"/>
          </reference>
        </references>
      </pivotArea>
    </format>
    <format dxfId="34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34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34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0"/>
          </reference>
          <reference field="15" count="1">
            <x v="0"/>
          </reference>
        </references>
      </pivotArea>
    </format>
    <format dxfId="34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0"/>
          </reference>
          <reference field="15" count="1" selected="0">
            <x v="0"/>
          </reference>
          <reference field="16" count="2">
            <x v="0"/>
            <x v="1"/>
          </reference>
        </references>
      </pivotArea>
    </format>
    <format dxfId="341">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40">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339">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1"/>
          </reference>
          <reference field="15" count="1">
            <x v="3"/>
          </reference>
        </references>
      </pivotArea>
    </format>
    <format dxfId="338">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1"/>
          </reference>
          <reference field="15" count="1" selected="0">
            <x v="3"/>
          </reference>
          <reference field="16" count="1">
            <x v="14"/>
          </reference>
        </references>
      </pivotArea>
    </format>
    <format dxfId="337">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336">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2">
            <x v="0"/>
            <x v="1"/>
          </reference>
        </references>
      </pivotArea>
    </format>
    <format dxfId="33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3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3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x v="0"/>
          </reference>
        </references>
      </pivotArea>
    </format>
    <format dxfId="33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selected="0">
            <x v="0"/>
          </reference>
          <reference field="16" count="3">
            <x v="0"/>
            <x v="1"/>
            <x v="2"/>
          </reference>
        </references>
      </pivotArea>
    </format>
    <format dxfId="33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x v="1"/>
          </reference>
        </references>
      </pivotArea>
    </format>
    <format dxfId="33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8"/>
          </reference>
          <reference field="15" count="1" selected="0">
            <x v="1"/>
          </reference>
          <reference field="16" count="1">
            <x v="12"/>
          </reference>
        </references>
      </pivotArea>
    </format>
    <format dxfId="32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32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2">
            <x v="0"/>
            <x v="1"/>
          </reference>
        </references>
      </pivotArea>
    </format>
    <format dxfId="327">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326">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32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0"/>
          </reference>
          <reference field="15" count="1">
            <x v="0"/>
          </reference>
        </references>
      </pivotArea>
    </format>
    <format dxfId="32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0"/>
          </reference>
          <reference field="15" count="1" selected="0">
            <x v="0"/>
          </reference>
          <reference field="16" count="2">
            <x v="0"/>
            <x v="1"/>
          </reference>
        </references>
      </pivotArea>
    </format>
    <format dxfId="323">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22">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321">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1"/>
          </reference>
          <reference field="15" count="1">
            <x v="3"/>
          </reference>
        </references>
      </pivotArea>
    </format>
    <format dxfId="320">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1"/>
          </reference>
          <reference field="15" count="1" selected="0">
            <x v="3"/>
          </reference>
          <reference field="16" count="1">
            <x v="14"/>
          </reference>
        </references>
      </pivotArea>
    </format>
    <format dxfId="319">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18">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17">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16">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15">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14">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13">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12">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11">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10">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9">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8">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7">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6">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5">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04">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03">
      <pivotArea grandRow="1" outline="0" collapsedLevelsAreSubtotals="1" fieldPosition="0"/>
    </format>
    <format dxfId="302">
      <pivotArea dataOnly="0" labelOnly="1" grandRow="1" outline="0" fieldPosition="0"/>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DD19F-BCB9-447D-ACD3-359ED5FA0838}" name="PivotTable2" cacheId="11" applyNumberFormats="0" applyBorderFormats="0" applyFontFormats="0" applyPatternFormats="0" applyAlignmentFormats="0" applyWidthHeightFormats="1" dataCaption="Values" tag="723cf4f9-38c9-4304-8875-d403e018372b" updatedVersion="8" minRefreshableVersion="3" itemPrintTitles="1" createdVersion="8" indent="0" outline="1" outlineData="1" multipleFieldFilters="0" rowHeaderCaption="SPBy TUP 01">
  <location ref="B3:I17" firstHeaderRow="0" firstDataRow="1" firstDataCol="1"/>
  <pivotFields count="1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s>
  <rowFields count="3">
    <field x="0"/>
    <field x="1"/>
    <field x="2"/>
  </rowFields>
  <rowItems count="14">
    <i>
      <x/>
    </i>
    <i r="1">
      <x/>
    </i>
    <i r="2">
      <x/>
    </i>
    <i r="2">
      <x v="1"/>
    </i>
    <i r="1">
      <x v="1"/>
    </i>
    <i r="2">
      <x v="2"/>
    </i>
    <i r="2">
      <x v="3"/>
    </i>
    <i r="1">
      <x v="2"/>
    </i>
    <i r="2">
      <x v="4"/>
    </i>
    <i r="2">
      <x v="5"/>
    </i>
    <i r="1">
      <x v="3"/>
    </i>
    <i r="2">
      <x v="6"/>
    </i>
    <i r="2">
      <x v="7"/>
    </i>
    <i t="grand">
      <x/>
    </i>
  </rowItems>
  <colFields count="1">
    <field x="-2"/>
  </colFields>
  <colItems count="7">
    <i>
      <x/>
    </i>
    <i i="1">
      <x v="1"/>
    </i>
    <i i="2">
      <x v="2"/>
    </i>
    <i i="3">
      <x v="3"/>
    </i>
    <i i="4">
      <x v="4"/>
    </i>
    <i i="5">
      <x v="5"/>
    </i>
    <i i="6">
      <x v="6"/>
    </i>
  </colItems>
  <dataFields count="7">
    <dataField name="Jumlah " fld="3" baseField="0" baseItem="0" numFmtId="41"/>
    <dataField name="Lembar SPBy" fld="4" subtotal="count" baseField="0" baseItem="0">
      <extLst>
        <ext xmlns:x15="http://schemas.microsoft.com/office/spreadsheetml/2010/11/main" uri="{FABC7310-3BB5-11E1-824E-6D434824019B}">
          <x15:dataField isCountDistinct="1"/>
        </ext>
      </extLst>
    </dataField>
    <dataField name="PPn " fld="5" baseField="0" baseItem="0" numFmtId="41"/>
    <dataField name="PPh Psl 21" fld="6" baseField="0" baseItem="0" numFmtId="41"/>
    <dataField name="PPh Psl 22" fld="7" baseField="0" baseItem="0" numFmtId="41"/>
    <dataField name="PPh Psl 23" fld="8" baseField="0" baseItem="0" numFmtId="41"/>
    <dataField name="PPh Psl 28" fld="9" baseField="0" baseItem="0" numFmtId="41"/>
  </dataFields>
  <formats count="35">
    <format dxfId="286">
      <pivotArea dataOnly="0" labelOnly="1" outline="0" fieldPosition="0">
        <references count="1">
          <reference field="4294967294" count="1">
            <x v="1"/>
          </reference>
        </references>
      </pivotArea>
    </format>
    <format dxfId="285">
      <pivotArea field="0" type="button" dataOnly="0" labelOnly="1" outline="0" axis="axisRow" fieldPosition="0"/>
    </format>
    <format dxfId="284">
      <pivotArea dataOnly="0" labelOnly="1" outline="0" fieldPosition="0">
        <references count="1">
          <reference field="4294967294" count="7">
            <x v="0"/>
            <x v="1"/>
            <x v="2"/>
            <x v="3"/>
            <x v="4"/>
            <x v="5"/>
            <x v="6"/>
          </reference>
        </references>
      </pivotArea>
    </format>
    <format dxfId="283">
      <pivotArea field="0" type="button" dataOnly="0" labelOnly="1" outline="0" axis="axisRow" fieldPosition="0"/>
    </format>
    <format dxfId="282">
      <pivotArea dataOnly="0" labelOnly="1" outline="0" fieldPosition="0">
        <references count="1">
          <reference field="4294967294" count="7">
            <x v="0"/>
            <x v="1"/>
            <x v="2"/>
            <x v="3"/>
            <x v="4"/>
            <x v="5"/>
            <x v="6"/>
          </reference>
        </references>
      </pivotArea>
    </format>
    <format dxfId="281">
      <pivotArea type="all" dataOnly="0" outline="0" fieldPosition="0"/>
    </format>
    <format dxfId="280">
      <pivotArea outline="0" collapsedLevelsAreSubtotals="1" fieldPosition="0"/>
    </format>
    <format dxfId="279">
      <pivotArea field="0" type="button" dataOnly="0" labelOnly="1" outline="0" axis="axisRow" fieldPosition="0"/>
    </format>
    <format dxfId="278">
      <pivotArea dataOnly="0" labelOnly="1" fieldPosition="0">
        <references count="1">
          <reference field="0" count="0"/>
        </references>
      </pivotArea>
    </format>
    <format dxfId="277">
      <pivotArea dataOnly="0" labelOnly="1" grandRow="1" outline="0" fieldPosition="0"/>
    </format>
    <format dxfId="276">
      <pivotArea dataOnly="0" labelOnly="1" fieldPosition="0">
        <references count="2">
          <reference field="0" count="0" selected="0"/>
          <reference field="1" count="0"/>
        </references>
      </pivotArea>
    </format>
    <format dxfId="275">
      <pivotArea dataOnly="0" labelOnly="1" fieldPosition="0">
        <references count="3">
          <reference field="0" count="0" selected="0"/>
          <reference field="1" count="1" selected="0">
            <x v="0"/>
          </reference>
          <reference field="2" count="1">
            <x v="0"/>
          </reference>
        </references>
      </pivotArea>
    </format>
    <format dxfId="274">
      <pivotArea dataOnly="0" labelOnly="1" fieldPosition="0">
        <references count="3">
          <reference field="0" count="0" selected="0"/>
          <reference field="1" count="1" selected="0">
            <x v="1"/>
          </reference>
          <reference field="2" count="1">
            <x v="2"/>
          </reference>
        </references>
      </pivotArea>
    </format>
    <format dxfId="273">
      <pivotArea dataOnly="0" labelOnly="1" fieldPosition="0">
        <references count="3">
          <reference field="0" count="0" selected="0"/>
          <reference field="1" count="1" selected="0">
            <x v="2"/>
          </reference>
          <reference field="2" count="2">
            <x v="4"/>
            <x v="5"/>
          </reference>
        </references>
      </pivotArea>
    </format>
    <format dxfId="272">
      <pivotArea dataOnly="0" labelOnly="1" fieldPosition="0">
        <references count="3">
          <reference field="0" count="0" selected="0"/>
          <reference field="1" count="1" selected="0">
            <x v="3"/>
          </reference>
          <reference field="2" count="2">
            <x v="6"/>
            <x v="7"/>
          </reference>
        </references>
      </pivotArea>
    </format>
    <format dxfId="271">
      <pivotArea dataOnly="0" labelOnly="1" outline="0" fieldPosition="0">
        <references count="1">
          <reference field="4294967294" count="7">
            <x v="0"/>
            <x v="1"/>
            <x v="2"/>
            <x v="3"/>
            <x v="4"/>
            <x v="5"/>
            <x v="6"/>
          </reference>
        </references>
      </pivotArea>
    </format>
    <format dxfId="270">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269">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268">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267">
      <pivotArea collapsedLevelsAreSubtotals="1" fieldPosition="0">
        <references count="4">
          <reference field="4294967294" count="1" selected="0">
            <x v="0"/>
          </reference>
          <reference field="0" count="0" selected="0"/>
          <reference field="1" count="1" selected="0">
            <x v="2"/>
          </reference>
          <reference field="2" count="1">
            <x v="4"/>
          </reference>
        </references>
      </pivotArea>
    </format>
    <format dxfId="266">
      <pivotArea collapsedLevelsAreSubtotals="1" fieldPosition="0">
        <references count="4">
          <reference field="4294967294" count="1" selected="0">
            <x v="0"/>
          </reference>
          <reference field="0" count="0" selected="0"/>
          <reference field="1" count="1" selected="0">
            <x v="2"/>
          </reference>
          <reference field="2" count="1">
            <x v="5"/>
          </reference>
        </references>
      </pivotArea>
    </format>
    <format dxfId="265">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264">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263">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262">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261">
      <pivotArea dataOnly="0" labelOnly="1" fieldPosition="0">
        <references count="1">
          <reference field="1" count="0"/>
        </references>
      </pivotArea>
    </format>
    <format dxfId="260">
      <pivotArea collapsedLevelsAreSubtotals="1" fieldPosition="0">
        <references count="2">
          <reference field="0" count="0" selected="0"/>
          <reference field="1" count="1">
            <x v="0"/>
          </reference>
        </references>
      </pivotArea>
    </format>
    <format dxfId="259">
      <pivotArea collapsedLevelsAreSubtotals="1" fieldPosition="0">
        <references count="2">
          <reference field="0" count="0" selected="0"/>
          <reference field="1" count="1">
            <x v="1"/>
          </reference>
        </references>
      </pivotArea>
    </format>
    <format dxfId="258">
      <pivotArea collapsedLevelsAreSubtotals="1" fieldPosition="0">
        <references count="2">
          <reference field="0" count="0" selected="0"/>
          <reference field="1" count="1">
            <x v="2"/>
          </reference>
        </references>
      </pivotArea>
    </format>
    <format dxfId="257">
      <pivotArea collapsedLevelsAreSubtotals="1" fieldPosition="0">
        <references count="2">
          <reference field="0" count="0" selected="0"/>
          <reference field="1" count="1">
            <x v="3"/>
          </reference>
        </references>
      </pivotArea>
    </format>
    <format dxfId="256">
      <pivotArea collapsedLevelsAreSubtotals="1" fieldPosition="0">
        <references count="2">
          <reference field="0" count="0" selected="0"/>
          <reference field="1" count="1">
            <x v="0"/>
          </reference>
        </references>
      </pivotArea>
    </format>
    <format dxfId="255">
      <pivotArea collapsedLevelsAreSubtotals="1" fieldPosition="0">
        <references count="2">
          <reference field="0" count="0" selected="0"/>
          <reference field="1" count="1">
            <x v="1"/>
          </reference>
        </references>
      </pivotArea>
    </format>
    <format dxfId="254">
      <pivotArea collapsedLevelsAreSubtotals="1" fieldPosition="0">
        <references count="2">
          <reference field="0" count="0" selected="0"/>
          <reference field="1" count="1">
            <x v="2"/>
          </reference>
        </references>
      </pivotArea>
    </format>
    <format dxfId="253">
      <pivotArea collapsedLevelsAreSubtotals="1" fieldPosition="0">
        <references count="2">
          <reference field="0" count="0" selected="0"/>
          <reference field="1" count="1">
            <x v="3"/>
          </reference>
        </references>
      </pivotArea>
    </format>
    <format dxfId="252">
      <pivotArea dataOnly="0" labelOnly="1" grandRow="1" outline="0" fieldPosition="0"/>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
    <pivotHierarchy dragToData="1"/>
    <pivotHierarchy dragToData="1" caption="Lembar SPBy"/>
    <pivotHierarchy dragToData="1" caption="PPn "/>
    <pivotHierarchy dragToData="1" caption="PPh Psl 21"/>
    <pivotHierarchy dragToData="1" caption="PPh Psl 22"/>
    <pivotHierarchy dragToData="1" caption="PPh Psl 23"/>
    <pivotHierarchy dragToData="1" caption="PPh Psl 28"/>
  </pivotHierarchies>
  <pivotTableStyleInfo name="PivotStyleLight16"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48"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239"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6">
        <item m="1" x="125"/>
        <item m="1" x="60"/>
        <item m="1" x="84"/>
        <item x="14"/>
        <item x="16"/>
        <item m="1" x="55"/>
        <item m="1" x="59"/>
        <item m="1" x="80"/>
        <item x="8"/>
        <item m="1" x="113"/>
        <item m="1" x="73"/>
        <item x="49"/>
        <item m="1" x="92"/>
        <item m="1" x="124"/>
        <item x="45"/>
        <item m="1" x="68"/>
        <item m="1" x="90"/>
        <item m="1" x="77"/>
        <item m="1" x="54"/>
        <item m="1" x="87"/>
        <item m="1" x="70"/>
        <item m="1" x="128"/>
        <item m="1" x="71"/>
        <item m="1" x="103"/>
        <item m="1" x="118"/>
        <item x="6"/>
        <item m="1" x="135"/>
        <item m="1" x="58"/>
        <item x="34"/>
        <item m="1" x="51"/>
        <item x="9"/>
        <item x="26"/>
        <item x="27"/>
        <item x="2"/>
        <item x="3"/>
        <item m="1" x="75"/>
        <item m="1" x="116"/>
        <item m="1" x="108"/>
        <item m="1" x="126"/>
        <item x="0"/>
        <item m="1" x="122"/>
        <item m="1" x="83"/>
        <item x="21"/>
        <item m="1" x="81"/>
        <item x="37"/>
        <item m="1" x="130"/>
        <item x="7"/>
        <item m="1" x="91"/>
        <item m="1" x="66"/>
        <item m="1" x="134"/>
        <item m="1" x="78"/>
        <item m="1" x="115"/>
        <item m="1" x="112"/>
        <item m="1" x="107"/>
        <item x="10"/>
        <item m="1" x="127"/>
        <item m="1" x="129"/>
        <item m="1" x="120"/>
        <item m="1" x="89"/>
        <item m="1" x="86"/>
        <item m="1" x="101"/>
        <item x="28"/>
        <item x="29"/>
        <item x="32"/>
        <item m="1" x="67"/>
        <item m="1" x="88"/>
        <item x="33"/>
        <item m="1" x="104"/>
        <item m="1" x="105"/>
        <item x="17"/>
        <item x="46"/>
        <item x="4"/>
        <item m="1" x="72"/>
        <item m="1" x="123"/>
        <item m="1" x="74"/>
        <item m="1" x="109"/>
        <item x="42"/>
        <item m="1" x="99"/>
        <item m="1" x="76"/>
        <item x="40"/>
        <item m="1" x="98"/>
        <item m="1" x="106"/>
        <item m="1" x="62"/>
        <item m="1" x="57"/>
        <item x="35"/>
        <item m="1" x="64"/>
        <item m="1" x="65"/>
        <item m="1" x="53"/>
        <item m="1" x="132"/>
        <item m="1" x="94"/>
        <item x="19"/>
        <item m="1" x="97"/>
        <item x="12"/>
        <item x="11"/>
        <item m="1" x="131"/>
        <item m="1" x="82"/>
        <item m="1" x="69"/>
        <item m="1" x="79"/>
        <item m="1" x="63"/>
        <item m="1" x="121"/>
        <item m="1" x="100"/>
        <item m="1" x="110"/>
        <item m="1" x="111"/>
        <item m="1" x="95"/>
        <item m="1" x="119"/>
        <item m="1" x="56"/>
        <item m="1" x="50"/>
        <item m="1" x="114"/>
        <item m="1" x="85"/>
        <item m="1" x="93"/>
        <item m="1" x="61"/>
        <item m="1" x="102"/>
        <item x="30"/>
        <item m="1" x="133"/>
        <item m="1" x="52"/>
        <item m="1" x="96"/>
        <item m="1" x="117"/>
        <item x="44"/>
        <item x="1"/>
        <item x="5"/>
        <item x="13"/>
        <item x="15"/>
        <item x="18"/>
        <item x="20"/>
        <item x="22"/>
        <item x="23"/>
        <item x="24"/>
        <item x="25"/>
        <item x="31"/>
        <item x="36"/>
        <item x="38"/>
        <item x="39"/>
        <item x="41"/>
        <item x="43"/>
        <item x="47"/>
        <item x="48"/>
      </items>
    </pivotField>
    <pivotField compact="0" outline="0" showAll="0"/>
    <pivotField axis="axisRow" compact="0" outline="0" showAll="0">
      <items count="1883">
        <item m="1" x="325"/>
        <item m="1" x="405"/>
        <item m="1" x="1594"/>
        <item m="1" x="991"/>
        <item m="1" x="1059"/>
        <item m="1" x="1084"/>
        <item m="1" x="1435"/>
        <item m="1" x="1321"/>
        <item m="1" x="280"/>
        <item m="1" x="1364"/>
        <item m="1" x="224"/>
        <item m="1" x="600"/>
        <item m="1" x="854"/>
        <item m="1" x="1418"/>
        <item m="1" x="1569"/>
        <item m="1" x="829"/>
        <item m="1" x="1684"/>
        <item m="1" x="939"/>
        <item m="1" x="1310"/>
        <item m="1" x="1316"/>
        <item m="1" x="1848"/>
        <item m="1" x="706"/>
        <item m="1" x="916"/>
        <item m="1" x="654"/>
        <item m="1" x="686"/>
        <item m="1" x="1076"/>
        <item m="1" x="764"/>
        <item m="1" x="819"/>
        <item m="1" x="225"/>
        <item m="1" x="1077"/>
        <item m="1" x="1471"/>
        <item m="1" x="1074"/>
        <item m="1" x="1040"/>
        <item m="1" x="546"/>
        <item m="1" x="778"/>
        <item m="1" x="1867"/>
        <item m="1" x="578"/>
        <item m="1" x="1713"/>
        <item m="1" x="968"/>
        <item m="1" x="1174"/>
        <item m="1" x="1251"/>
        <item m="1" x="1179"/>
        <item m="1" x="1201"/>
        <item m="1" x="1868"/>
        <item m="1" x="510"/>
        <item m="1" x="1610"/>
        <item m="1" x="1132"/>
        <item m="1" x="1595"/>
        <item m="1" x="1338"/>
        <item m="1" x="397"/>
        <item m="1" x="598"/>
        <item m="1" x="608"/>
        <item m="1" x="588"/>
        <item m="1" x="1454"/>
        <item m="1" x="685"/>
        <item m="1" x="332"/>
        <item m="1" x="1016"/>
        <item m="1" x="960"/>
        <item m="1" x="617"/>
        <item m="1" x="1078"/>
        <item m="1" x="971"/>
        <item m="1" x="1724"/>
        <item m="1" x="1144"/>
        <item m="1" x="317"/>
        <item m="1" x="461"/>
        <item m="1" x="1045"/>
        <item m="1" x="1584"/>
        <item m="1" x="815"/>
        <item m="1" x="1022"/>
        <item m="1" x="962"/>
        <item m="1" x="802"/>
        <item m="1" x="426"/>
        <item m="1" x="419"/>
        <item m="1" x="781"/>
        <item m="1" x="602"/>
        <item m="1" x="1312"/>
        <item m="1" x="454"/>
        <item m="1" x="291"/>
        <item m="1" x="457"/>
        <item m="1" x="579"/>
        <item m="1" x="1759"/>
        <item m="1" x="1863"/>
        <item m="1" x="568"/>
        <item m="1" x="1760"/>
        <item m="1" x="1806"/>
        <item m="1" x="1807"/>
        <item m="1" x="998"/>
        <item m="1" x="1585"/>
        <item m="1" x="1586"/>
        <item m="1" x="742"/>
        <item m="1" x="799"/>
        <item m="1" x="785"/>
        <item m="1" x="1189"/>
        <item m="1" x="1038"/>
        <item m="1" x="330"/>
        <item m="1" x="682"/>
        <item m="1" x="980"/>
        <item m="1" x="1313"/>
        <item m="1" x="1264"/>
        <item m="1" x="376"/>
        <item m="1" x="887"/>
        <item m="1" x="478"/>
        <item m="1" x="458"/>
        <item m="1" x="271"/>
        <item m="1" x="1662"/>
        <item m="1" x="1555"/>
        <item m="1" x="871"/>
        <item m="1" x="309"/>
        <item m="1" x="449"/>
        <item m="1" x="663"/>
        <item m="1" x="523"/>
        <item m="1" x="777"/>
        <item m="1" x="1796"/>
        <item m="1" x="646"/>
        <item m="1" x="463"/>
        <item m="1" x="1820"/>
        <item m="1" x="1433"/>
        <item m="1" x="1237"/>
        <item m="1" x="1536"/>
        <item m="1" x="1294"/>
        <item m="1" x="1622"/>
        <item m="1" x="872"/>
        <item m="1" x="1295"/>
        <item m="1" x="1296"/>
        <item m="1" x="1297"/>
        <item m="1" x="1238"/>
        <item m="1" x="1354"/>
        <item m="1" x="1298"/>
        <item m="1" x="1299"/>
        <item m="1" x="464"/>
        <item m="1" x="479"/>
        <item m="1" x="1242"/>
        <item m="1" x="1773"/>
        <item m="1" x="664"/>
        <item m="1" x="1236"/>
        <item m="1" x="786"/>
        <item m="1" x="976"/>
        <item m="1" x="440"/>
        <item m="1" x="443"/>
        <item m="1" x="436"/>
        <item m="1" x="1229"/>
        <item m="1" x="475"/>
        <item m="1" x="1661"/>
        <item m="1" x="363"/>
        <item m="1" x="1184"/>
        <item m="1" x="824"/>
        <item m="1" x="1135"/>
        <item m="1" x="480"/>
        <item m="1" x="711"/>
        <item m="1" x="910"/>
        <item m="1" x="447"/>
        <item m="1" x="1261"/>
        <item m="1" x="1262"/>
        <item m="1" x="839"/>
        <item m="1" x="840"/>
        <item m="1" x="679"/>
        <item m="1" x="574"/>
        <item m="1" x="1308"/>
        <item m="1" x="1309"/>
        <item m="1" x="456"/>
        <item m="1" x="470"/>
        <item m="1" x="680"/>
        <item m="1" x="1041"/>
        <item m="1" x="811"/>
        <item m="1" x="283"/>
        <item m="1" x="994"/>
        <item m="1" x="986"/>
        <item m="1" x="329"/>
        <item m="1" x="1614"/>
        <item m="1" x="1558"/>
        <item m="1" x="270"/>
        <item m="1" x="1721"/>
        <item m="1" x="688"/>
        <item m="1" x="687"/>
        <item m="1" x="1324"/>
        <item m="1" x="1498"/>
        <item m="1" x="1398"/>
        <item m="1" x="343"/>
        <item m="1" x="1687"/>
        <item m="1" x="701"/>
        <item m="1" x="1654"/>
        <item m="1" x="794"/>
        <item m="1" x="1633"/>
        <item m="1" x="1707"/>
        <item m="1" x="1438"/>
        <item m="1" x="1776"/>
        <item m="1" x="1777"/>
        <item m="1" x="1612"/>
        <item m="1" x="609"/>
        <item m="1" x="1079"/>
        <item m="1" x="1288"/>
        <item m="1" x="970"/>
        <item m="1" x="524"/>
        <item m="1" x="1532"/>
        <item m="1" x="1670"/>
        <item m="1" x="1276"/>
        <item m="1" x="672"/>
        <item m="1" x="1501"/>
        <item m="1" x="894"/>
        <item m="1" x="665"/>
        <item m="1" x="1194"/>
        <item m="1" x="1470"/>
        <item m="1" x="276"/>
        <item m="1" x="1496"/>
        <item m="1" x="1186"/>
        <item m="1" x="1117"/>
        <item m="1" x="1726"/>
        <item m="1" x="531"/>
        <item m="1" x="825"/>
        <item m="1" x="311"/>
        <item m="1" x="1686"/>
        <item m="1" x="584"/>
        <item m="1" x="1168"/>
        <item m="1" x="347"/>
        <item m="1" x="967"/>
        <item m="1" x="439"/>
        <item m="1" x="547"/>
        <item m="1" x="823"/>
        <item m="1" x="702"/>
        <item m="1" x="1065"/>
        <item m="1" x="864"/>
        <item m="1" x="1360"/>
        <item m="1" x="1370"/>
        <item m="1" x="1514"/>
        <item m="1" x="1641"/>
        <item m="1" x="1300"/>
        <item m="1" x="1182"/>
        <item m="1" x="1598"/>
        <item m="1" x="1036"/>
        <item m="1" x="795"/>
        <item m="1" x="1100"/>
        <item m="1" x="261"/>
        <item m="1" x="828"/>
        <item m="1" x="689"/>
        <item m="1" x="930"/>
        <item m="1" x="1582"/>
        <item m="1" x="451"/>
        <item m="1" x="384"/>
        <item m="1" x="683"/>
        <item m="1" x="1148"/>
        <item m="1" x="1463"/>
        <item m="1" x="963"/>
        <item m="1" x="1048"/>
        <item m="1" x="1465"/>
        <item m="1" x="765"/>
        <item m="1" x="873"/>
        <item m="1" x="262"/>
        <item m="1" x="814"/>
        <item m="1" x="812"/>
        <item m="1" x="1361"/>
        <item m="1" x="1695"/>
        <item m="1" x="1415"/>
        <item m="1" x="350"/>
        <item m="1" x="760"/>
        <item m="1" x="482"/>
        <item m="1" x="1714"/>
        <item m="1" x="530"/>
        <item m="1" x="959"/>
        <item m="1" x="1136"/>
        <item m="1" x="369"/>
        <item m="1" x="921"/>
        <item m="1" x="1543"/>
        <item m="1" x="1080"/>
        <item m="1" x="1549"/>
        <item m="1" x="304"/>
        <item m="1" x="1224"/>
        <item m="1" x="1367"/>
        <item m="1" x="1368"/>
        <item m="1" x="1875"/>
        <item m="1" x="1675"/>
        <item m="1" x="782"/>
        <item m="1" x="1673"/>
        <item m="1" x="671"/>
        <item m="1" x="749"/>
        <item m="1" x="1520"/>
        <item m="1" x="1649"/>
        <item m="1" x="1674"/>
        <item m="1" x="891"/>
        <item m="1" x="305"/>
        <item m="1" x="301"/>
        <item m="1" x="1062"/>
        <item m="1" x="1075"/>
        <item m="1" x="1120"/>
        <item m="1" x="1717"/>
        <item m="1" x="752"/>
        <item m="1" x="940"/>
        <item m="1" x="433"/>
        <item m="1" x="1039"/>
        <item m="1" x="1763"/>
        <item m="1" x="1767"/>
        <item m="1" x="1141"/>
        <item m="1" x="1446"/>
        <item m="1" x="558"/>
        <item m="1" x="1518"/>
        <item m="1" x="1770"/>
        <item m="1" x="1856"/>
        <item m="1" x="438"/>
        <item m="1" x="327"/>
        <item m="1" x="1811"/>
        <item m="1" x="1180"/>
        <item m="1" x="1445"/>
        <item m="1" x="1869"/>
        <item m="1" x="511"/>
        <item m="1" x="582"/>
        <item m="1" x="792"/>
        <item m="1" x="996"/>
        <item m="1" x="472"/>
        <item m="1" x="1745"/>
        <item m="1" x="1556"/>
        <item m="1" x="863"/>
        <item m="1" x="466"/>
        <item m="1" x="948"/>
        <item m="1" x="1430"/>
        <item m="1" x="936"/>
        <item m="1" x="1469"/>
        <item m="1" x="569"/>
        <item m="1" x="1733"/>
        <item m="1" x="952"/>
        <item m="1" x="1753"/>
        <item m="1" x="1161"/>
        <item m="1" x="977"/>
        <item m="1" x="1541"/>
        <item m="1" x="437"/>
        <item m="1" x="246"/>
        <item m="1" x="670"/>
        <item m="1" x="1283"/>
        <item m="1" x="1362"/>
        <item m="1" x="1400"/>
        <item m="1" x="1006"/>
        <item m="1" x="1115"/>
        <item m="1" x="1372"/>
        <item m="1" x="467"/>
        <item m="1" x="448"/>
        <item m="1" x="1781"/>
        <item m="1" x="955"/>
        <item m="1" x="424"/>
        <item m="1" x="860"/>
        <item m="1" x="937"/>
        <item m="1" x="953"/>
        <item m="1" x="278"/>
        <item m="1" x="483"/>
        <item m="1" x="1830"/>
        <item m="1" x="1456"/>
        <item m="1" x="1510"/>
        <item m="1" x="284"/>
        <item m="1" x="1657"/>
        <item m="1" x="462"/>
        <item m="1" x="1723"/>
        <item m="1" x="1696"/>
        <item m="1" x="941"/>
        <item m="1" x="498"/>
        <item m="1" x="1431"/>
        <item m="1" x="615"/>
        <item m="1" x="1366"/>
        <item m="1" x="591"/>
        <item m="1" x="1605"/>
        <item m="1" x="1550"/>
        <item m="1" x="1729"/>
        <item m="1" x="635"/>
        <item m="1" x="674"/>
        <item m="1" x="1719"/>
        <item m="1" x="1683"/>
        <item m="1" x="366"/>
        <item m="1" x="1068"/>
        <item m="1" x="505"/>
        <item m="1" x="893"/>
        <item m="1" x="1769"/>
        <item m="1" x="865"/>
        <item m="1" x="851"/>
        <item m="1" x="900"/>
        <item m="1" x="1668"/>
        <item m="1" x="1468"/>
        <item m="1" x="373"/>
        <item m="1" x="1319"/>
        <item m="1" x="761"/>
        <item m="1" x="592"/>
        <item m="1" x="1812"/>
        <item m="1" x="766"/>
        <item m="1" x="855"/>
        <item m="1" x="866"/>
        <item m="1" x="852"/>
        <item m="1" x="420"/>
        <item m="1" x="603"/>
        <item m="1" x="697"/>
        <item m="1" x="415"/>
        <item m="1" x="1278"/>
        <item m="1" x="1705"/>
        <item m="1" x="790"/>
        <item m="1" x="1656"/>
        <item m="1" x="1143"/>
        <item m="1" x="1301"/>
        <item m="1" x="961"/>
        <item m="1" x="249"/>
        <item m="1" x="430"/>
        <item m="1" x="302"/>
        <item m="1" x="1373"/>
        <item m="1" x="550"/>
        <item m="1" x="1051"/>
        <item m="1" x="391"/>
        <item m="1" x="1259"/>
        <item m="1" x="1260"/>
        <item m="1" x="1756"/>
        <item m="1" x="360"/>
        <item m="1" x="1327"/>
        <item m="1" x="1202"/>
        <item m="1" x="333"/>
        <item m="1" x="1401"/>
        <item m="1" x="987"/>
        <item m="1" x="1402"/>
        <item m="1" x="1725"/>
        <item m="1" x="627"/>
        <item m="1" x="958"/>
        <item m="1" x="593"/>
        <item m="1" x="1424"/>
        <item m="1" x="1154"/>
        <item m="1" x="797"/>
        <item m="1" x="954"/>
        <item m="1" x="1746"/>
        <item m="1" x="1747"/>
        <item m="1" x="820"/>
        <item m="1" x="1872"/>
        <item m="1" x="1527"/>
        <item m="1" x="1404"/>
        <item m="1" x="803"/>
        <item m="1" x="1519"/>
        <item m="1" x="1772"/>
        <item m="1" x="1054"/>
        <item m="1" x="1030"/>
        <item m="1" x="816"/>
        <item m="1" x="580"/>
        <item m="1" x="629"/>
        <item m="1" x="1282"/>
        <item m="1" x="656"/>
        <item m="1" x="1522"/>
        <item m="1" x="481"/>
        <item m="1" x="1525"/>
        <item m="1" x="1691"/>
        <item m="1" x="1854"/>
        <item m="1" x="754"/>
        <item m="1" x="755"/>
        <item m="1" x="1118"/>
        <item m="1" x="776"/>
        <item m="1" x="1269"/>
        <item m="1" x="1564"/>
        <item m="1" x="821"/>
        <item m="1" x="804"/>
        <item m="1" x="1265"/>
        <item m="1" x="1349"/>
        <item m="1" x="1350"/>
        <item m="1" x="637"/>
        <item m="1" x="638"/>
        <item m="1" x="484"/>
        <item m="1" x="1506"/>
        <item m="1" x="1157"/>
        <item m="1" x="946"/>
        <item m="1" x="1101"/>
        <item m="1" x="1102"/>
        <item m="1" x="1175"/>
        <item m="1" x="562"/>
        <item m="1" x="490"/>
        <item m="1" x="769"/>
        <item m="1" x="1405"/>
        <item m="1" x="450"/>
        <item m="1" x="216"/>
        <item m="1" x="746"/>
        <item m="1" x="1176"/>
        <item m="1" x="255"/>
        <item m="1" x="1162"/>
        <item m="1" x="805"/>
        <item m="1" x="1526"/>
        <item m="1" x="1708"/>
        <item m="1" x="896"/>
        <item m="1" x="1230"/>
        <item m="1" x="716"/>
        <item m="1" x="717"/>
        <item m="1" x="520"/>
        <item m="1" x="1066"/>
        <item m="1" x="513"/>
        <item m="1" x="1517"/>
        <item m="1" x="411"/>
        <item m="1" x="307"/>
        <item m="1" x="718"/>
        <item m="1" x="719"/>
        <item m="1" x="909"/>
        <item m="1" x="1502"/>
        <item m="1" x="1508"/>
        <item m="1" x="1829"/>
        <item m="1" x="1271"/>
        <item m="1" x="818"/>
        <item m="1" x="1291"/>
        <item m="1" x="535"/>
        <item m="1" x="1195"/>
        <item m="1" x="651"/>
        <item m="1" x="1119"/>
        <item m="1" x="506"/>
        <item m="1" x="1727"/>
        <item m="1" x="1323"/>
        <item m="1" x="1315"/>
        <item m="1" x="489"/>
        <item m="1" x="1448"/>
        <item m="1" x="1449"/>
        <item m="1" x="1318"/>
        <item m="1" x="529"/>
        <item m="1" x="1029"/>
        <item m="1" x="1849"/>
        <item m="1" x="1858"/>
        <item m="1" x="409"/>
        <item m="1" x="949"/>
        <item m="1" x="468"/>
        <item m="1" x="848"/>
        <item m="1" x="1388"/>
        <item m="1" x="1859"/>
        <item m="1" x="729"/>
        <item m="1" x="410"/>
        <item m="1" x="950"/>
        <item m="1" x="931"/>
        <item m="1" x="1813"/>
        <item m="1" x="279"/>
        <item m="1" x="1850"/>
        <item m="1" x="1410"/>
        <item m="1" x="243"/>
        <item m="1" x="1289"/>
        <item m="1" x="1381"/>
        <item m="1" x="869"/>
        <item m="1" x="1371"/>
        <item m="1" x="499"/>
        <item m="1" x="1213"/>
        <item m="1" x="492"/>
        <item m="1" x="1660"/>
        <item m="1" x="1587"/>
        <item m="1" x="256"/>
        <item m="1" x="1302"/>
        <item m="1" x="1651"/>
        <item m="1" x="886"/>
        <item m="1" x="1734"/>
        <item m="1" x="493"/>
        <item m="1" x="1171"/>
        <item m="1" x="1511"/>
        <item m="1" x="377"/>
        <item m="1" x="1873"/>
        <item m="1" x="1814"/>
        <item m="1" x="1427"/>
        <item m="1" x="1406"/>
        <item m="1" x="1369"/>
        <item m="1" x="1716"/>
        <item m="1" x="572"/>
        <item m="1" x="1158"/>
        <item m="1" x="1159"/>
        <item m="1" x="639"/>
        <item m="1" x="913"/>
        <item m="1" x="1097"/>
        <item m="1" x="1098"/>
        <item m="1" x="1839"/>
        <item m="1" x="1816"/>
        <item m="1" x="1855"/>
        <item m="1" x="1336"/>
        <item m="1" x="1754"/>
        <item m="1" x="1044"/>
        <item m="1" x="595"/>
        <item m="1" x="1699"/>
        <item m="1" x="1490"/>
        <item m="1" x="385"/>
        <item m="1" x="796"/>
        <item m="1" x="964"/>
        <item m="1" x="1130"/>
        <item m="1" x="392"/>
        <item m="1" x="1843"/>
        <item m="1" x="507"/>
        <item m="1" x="1500"/>
        <item m="1" x="822"/>
        <item m="1" x="1241"/>
        <item m="1" x="681"/>
        <item m="1" x="922"/>
        <item m="1" x="923"/>
        <item m="1" x="253"/>
        <item m="1" x="576"/>
        <item m="1" x="1451"/>
        <item m="1" x="1452"/>
        <item m="1" x="1326"/>
        <item m="1" x="250"/>
        <item m="1" x="1343"/>
        <item m="1" x="1565"/>
        <item m="1" x="1537"/>
        <item m="1" x="1637"/>
        <item m="1" x="1028"/>
        <item m="1" x="339"/>
        <item m="1" x="257"/>
        <item m="1" x="878"/>
        <item m="1" x="516"/>
        <item m="1" x="583"/>
        <item m="1" x="610"/>
        <item m="1" x="1125"/>
        <item m="1" x="1284"/>
        <item m="1" x="1420"/>
        <item m="1" x="1008"/>
        <item m="1" x="1199"/>
        <item m="1" x="229"/>
        <item m="1" x="230"/>
        <item m="1" x="398"/>
        <item m="1" x="1416"/>
        <item m="1" x="399"/>
        <item m="1" x="1790"/>
        <item m="1" x="1791"/>
        <item m="1" x="1792"/>
        <item m="1" x="1389"/>
        <item m="1" x="1840"/>
        <item m="1" x="508"/>
        <item m="1" x="882"/>
        <item m="1" x="1778"/>
        <item m="1" x="1779"/>
        <item m="1" x="1290"/>
        <item m="1" x="1126"/>
        <item m="1" x="1421"/>
        <item m="1" x="618"/>
        <item m="1" x="1620"/>
        <item m="1" x="1112"/>
        <item m="1" x="601"/>
        <item m="1" x="380"/>
        <item m="1" x="1086"/>
        <item m="1" x="1070"/>
        <item m="1" x="1877"/>
        <item m="1" x="1071"/>
        <item m="1" x="1087"/>
        <item m="1" x="212"/>
        <item m="1" x="1878"/>
        <item m="1" x="1879"/>
        <item m="1" x="536"/>
        <item m="1" x="527"/>
        <item m="1" x="1285"/>
        <item m="1" x="983"/>
        <item m="1" x="1566"/>
        <item m="1" x="1440"/>
        <item m="1" x="813"/>
        <item m="1" x="1344"/>
        <item m="1" x="1247"/>
        <item m="1" x="1567"/>
        <item m="1" x="1172"/>
        <item m="1" x="1692"/>
        <item m="1" x="1551"/>
        <item m="1" x="1693"/>
        <item m="1" x="1694"/>
        <item m="1" x="1552"/>
        <item m="1" x="413"/>
        <item m="1" x="1553"/>
        <item m="1" x="414"/>
        <item m="1" x="1554"/>
        <item m="1" x="720"/>
        <item m="1" x="1422"/>
        <item m="1" x="1423"/>
        <item m="1" x="1379"/>
        <item m="1" x="1841"/>
        <item m="1" x="275"/>
        <item m="1" x="596"/>
        <item m="1" x="1129"/>
        <item m="1" x="1145"/>
        <item m="1" x="314"/>
        <item m="1" x="1638"/>
        <item m="1" x="517"/>
        <item m="1" x="1732"/>
        <item m="1" x="1606"/>
        <item m="1" x="1407"/>
        <item m="1" x="914"/>
        <item m="1" x="734"/>
        <item m="1" x="434"/>
        <item m="1" x="1730"/>
        <item m="1" x="231"/>
        <item m="1" x="1731"/>
        <item m="1" x="232"/>
        <item m="1" x="233"/>
        <item m="1" x="272"/>
        <item m="1" x="273"/>
        <item m="1" x="1088"/>
        <item m="1" x="1390"/>
        <item m="1" x="903"/>
        <item m="1" x="1197"/>
        <item m="1" x="884"/>
        <item m="1" x="897"/>
        <item m="1" x="684"/>
        <item m="1" x="1576"/>
        <item m="1" x="1629"/>
        <item m="1" x="425"/>
        <item m="1" x="730"/>
        <item m="1" x="1429"/>
        <item m="1" x="771"/>
        <item m="1" x="1391"/>
        <item m="1" x="827"/>
        <item m="1" x="416"/>
        <item m="1" x="1208"/>
        <item m="1" x="1163"/>
        <item m="1" x="286"/>
        <item m="1" x="287"/>
        <item m="1" x="1455"/>
        <item m="1" x="537"/>
        <item m="1" x="1815"/>
        <item m="1" x="251"/>
        <item m="1" x="1374"/>
        <item m="1" x="606"/>
        <item m="1" x="607"/>
        <item m="1" x="678"/>
        <item m="1" x="750"/>
        <item m="1" x="538"/>
        <item m="1" x="733"/>
        <item m="1" x="1320"/>
        <item m="1" x="532"/>
        <item m="1" x="533"/>
        <item m="1" x="1481"/>
        <item m="1" x="1698"/>
        <item m="1" x="1482"/>
        <item m="1" x="346"/>
        <item m="1" x="723"/>
        <item m="1" x="1092"/>
        <item m="1" x="1425"/>
        <item m="1" x="1540"/>
        <item m="1" x="1702"/>
        <item m="1" x="371"/>
        <item m="1" x="1279"/>
        <item m="1" x="1700"/>
        <item m="1" x="488"/>
        <item m="1" x="318"/>
        <item m="1" x="1137"/>
        <item m="1" x="652"/>
        <item m="1" x="817"/>
        <item m="1" x="1055"/>
        <item m="1" x="351"/>
        <item m="1" x="1273"/>
        <item m="1" x="1164"/>
        <item m="1" x="1173"/>
        <item m="1" x="1142"/>
        <item m="1" x="1209"/>
        <item m="1" x="655"/>
        <item m="1" x="521"/>
        <item m="1" x="1538"/>
        <item m="1" x="258"/>
        <item m="1" x="259"/>
        <item m="1" x="898"/>
        <item m="1" x="473"/>
        <item m="1" x="542"/>
        <item m="1" x="1462"/>
        <item m="1" x="772"/>
        <item m="1" x="320"/>
        <item m="1" x="222"/>
        <item m="1" x="912"/>
        <item m="1" x="460"/>
        <item m="1" x="1206"/>
        <item m="1" x="1021"/>
        <item m="1" x="833"/>
        <item m="1" x="1060"/>
        <item m="1" x="1061"/>
        <item m="1" x="1191"/>
        <item m="1" x="861"/>
        <item m="1" x="862"/>
        <item m="1" x="1192"/>
        <item m="1" x="1193"/>
        <item m="1" x="344"/>
        <item m="1" x="879"/>
        <item m="1" x="630"/>
        <item m="1" x="631"/>
        <item m="1" x="1072"/>
        <item m="1" x="522"/>
        <item m="1" x="1706"/>
        <item m="1" x="1701"/>
        <item m="1" x="1464"/>
        <item m="1" x="315"/>
        <item m="1" x="1862"/>
        <item m="1" x="1221"/>
        <item m="1" x="1222"/>
        <item m="1" x="899"/>
        <item m="1" x="1353"/>
        <item m="1" x="837"/>
        <item m="1" x="1286"/>
        <item m="1" x="1287"/>
        <item m="1" x="984"/>
        <item m="1" x="509"/>
        <item m="1" x="666"/>
        <item m="1" x="552"/>
        <item m="1" x="518"/>
        <item m="1" x="553"/>
        <item m="1" x="1225"/>
        <item m="1" x="1838"/>
        <item m="1" x="1002"/>
        <item m="1" x="1152"/>
        <item m="1" x="1003"/>
        <item m="1" x="1004"/>
        <item m="1" x="1153"/>
        <item m="1" x="494"/>
        <item m="1" x="486"/>
        <item m="1" x="1578"/>
        <item m="1" x="1457"/>
        <item m="1" x="1165"/>
        <item m="1" x="1559"/>
        <item m="1" x="1408"/>
        <item m="1" x="1860"/>
        <item m="1" x="1560"/>
        <item m="1" x="282"/>
        <item m="1" x="624"/>
        <item m="1" x="1108"/>
        <item m="1" x="625"/>
        <item m="1" x="556"/>
        <item m="1" x="1109"/>
        <item m="1" x="626"/>
        <item m="1" x="417"/>
        <item m="1" x="587"/>
        <item m="1" x="435"/>
        <item m="1" x="356"/>
        <item m="1" x="622"/>
        <item m="1" x="904"/>
        <item m="1" x="669"/>
        <item m="1" x="1200"/>
        <item m="1" x="905"/>
        <item m="1" x="735"/>
        <item m="1" x="1458"/>
        <item m="1" x="1459"/>
        <item m="1" x="393"/>
        <item m="1" x="334"/>
        <item m="1" x="808"/>
        <item m="1" x="856"/>
        <item m="1" x="1755"/>
        <item m="1" x="1774"/>
        <item m="1" x="418"/>
        <item m="1" x="1268"/>
        <item m="1" x="668"/>
        <item m="1" x="1252"/>
        <item m="1" x="1253"/>
        <item m="1" x="1155"/>
        <item m="1" x="1630"/>
        <item m="1" x="1169"/>
        <item m="1" x="1254"/>
        <item m="1" x="1467"/>
        <item m="1" x="783"/>
        <item m="1" x="1396"/>
        <item m="1" x="1345"/>
        <item m="1" x="427"/>
        <item m="1" x="1081"/>
        <item m="1" x="1652"/>
        <item m="1" x="1211"/>
        <item m="1" x="784"/>
        <item m="1" x="1346"/>
        <item m="1" x="428"/>
        <item m="1" x="1082"/>
        <item m="1" x="1653"/>
        <item m="1" x="1212"/>
        <item m="1" x="758"/>
        <item m="1" x="649"/>
        <item m="1" x="611"/>
        <item m="1" x="846"/>
        <item m="1" x="432"/>
        <item m="1" x="1280"/>
        <item m="1" x="1642"/>
        <item m="1" x="1046"/>
        <item m="1" x="1235"/>
        <item m="1" x="252"/>
        <item m="1" x="381"/>
        <item m="1" x="382"/>
        <item m="1" x="491"/>
        <item m="1" x="867"/>
        <item m="1" x="1880"/>
        <item m="1" x="1881"/>
        <item m="1" x="1375"/>
        <item m="1" x="400"/>
        <item m="1" x="234"/>
        <item m="1" x="1089"/>
        <item m="1" x="1090"/>
        <item m="1" x="1094"/>
        <item m="1" x="1095"/>
        <item m="1" x="1437"/>
        <item m="1" x="1356"/>
        <item m="1" x="1091"/>
        <item m="1" x="383"/>
        <item m="1" x="868"/>
        <item m="1" x="731"/>
        <item m="1" x="732"/>
        <item m="1" x="235"/>
        <item m="1" x="1539"/>
        <item m="1" x="1533"/>
        <item m="1" x="619"/>
        <item m="1" x="401"/>
        <item m="1" x="236"/>
        <item m="1" x="465"/>
        <item m="1" x="412"/>
        <item m="1" x="299"/>
        <item m="1" x="874"/>
        <item m="1" x="613"/>
        <item m="1" x="1387"/>
        <item m="1" x="699"/>
        <item m="1" x="1181"/>
        <item m="1" x="519"/>
        <item m="1" x="1658"/>
        <item m="1" x="219"/>
        <item m="1" x="265"/>
        <item m="1" x="641"/>
        <item m="1" x="1766"/>
        <item m="1" x="1314"/>
        <item m="1" x="1808"/>
        <item m="1" x="1244"/>
        <item m="1" x="1453"/>
        <item m="1" x="539"/>
        <item m="1" x="540"/>
        <item m="1" x="924"/>
        <item m="1" x="925"/>
        <item m="1" x="885"/>
        <item m="1" x="1110"/>
        <item m="1" x="709"/>
        <item m="1" x="1103"/>
        <item m="1" x="880"/>
        <item m="1" x="1623"/>
        <item m="1" x="1385"/>
        <item m="1" x="621"/>
        <item m="1" x="1624"/>
        <item m="1" x="1386"/>
        <item m="1" x="1842"/>
        <item m="1" x="1210"/>
        <item m="1" x="807"/>
        <item m="1" x="1844"/>
        <item m="1" x="965"/>
        <item m="1" x="1845"/>
        <item m="1" x="707"/>
        <item m="1" x="1784"/>
        <item m="1" x="1643"/>
        <item m="1" x="1067"/>
        <item m="1" x="1409"/>
        <item m="1" x="740"/>
        <item m="1" x="227"/>
        <item m="1" x="715"/>
        <item m="1" x="710"/>
        <item m="1" x="1626"/>
        <item m="1" x="548"/>
        <item m="1" x="361"/>
        <item m="1" x="362"/>
        <item m="1" x="1611"/>
        <item m="1" x="1627"/>
        <item m="1" x="997"/>
        <item m="1" x="642"/>
        <item m="1" x="1874"/>
        <item m="1" x="1628"/>
        <item m="1" x="1357"/>
        <item m="1" x="713"/>
        <item m="1" x="1785"/>
        <item m="1" x="340"/>
        <item m="1" x="691"/>
        <item m="1" x="1489"/>
        <item m="1" x="1671"/>
        <item m="1" x="692"/>
        <item m="1" x="1803"/>
        <item m="1" x="1399"/>
        <item m="1" x="455"/>
        <item m="1" x="1057"/>
        <item m="1" x="1099"/>
        <item m="1" x="1027"/>
        <item m="1" x="1499"/>
        <item m="1" x="1332"/>
        <item m="1" x="487"/>
        <item m="1" x="335"/>
        <item m="1" x="1376"/>
        <item m="1" x="1263"/>
        <item m="1" x="1851"/>
        <item m="1" x="643"/>
        <item m="1" x="1466"/>
        <item m="1" x="693"/>
        <item m="1" x="1824"/>
        <item m="1" x="1825"/>
        <item m="1" x="1395"/>
        <item m="1" x="992"/>
        <item m="1" x="779"/>
        <item m="1" x="497"/>
        <item m="1" x="474"/>
        <item m="1" x="780"/>
        <item m="1" x="459"/>
        <item m="1" x="1568"/>
        <item m="1" x="906"/>
        <item m="1" x="306"/>
        <item m="1" x="907"/>
        <item m="1" x="736"/>
        <item m="1" x="1861"/>
        <item m="1" x="1782"/>
        <item m="1" x="745"/>
        <item m="1" x="1690"/>
        <item m="1" x="495"/>
        <item m="1" x="858"/>
        <item m="1" x="1105"/>
        <item m="1" x="1035"/>
        <item m="1" x="263"/>
        <item m="1" x="1001"/>
        <item m="1" x="1083"/>
        <item m="1" x="1128"/>
        <item m="1" x="1709"/>
        <item m="1" x="1768"/>
        <item m="1" x="496"/>
        <item m="1" x="1009"/>
        <item m="1" x="336"/>
        <item m="1" x="1771"/>
        <item m="1" x="1826"/>
        <item m="1" x="644"/>
        <item m="1" x="645"/>
        <item m="1" x="747"/>
        <item m="1" x="1166"/>
        <item m="1" x="1274"/>
        <item m="1" x="1275"/>
        <item m="1" x="1460"/>
        <item m="1" x="1461"/>
        <item m="1" x="1138"/>
        <item m="1" x="1523"/>
        <item m="1" x="1524"/>
        <item m="1" x="228"/>
        <item m="1" x="1688"/>
        <item m="1" x="1358"/>
        <item m="1" x="1852"/>
        <item m="1" x="1804"/>
        <item m="1" x="1750"/>
        <item m="1" x="741"/>
        <item m="1" x="708"/>
        <item m="1" x="1644"/>
        <item m="1" x="1281"/>
        <item m="1" x="503"/>
        <item m="1" x="504"/>
        <item m="1" x="1645"/>
        <item m="1" x="560"/>
        <item m="1" x="563"/>
        <item m="1" x="673"/>
        <item m="1" x="1032"/>
        <item m="1" x="1033"/>
        <item m="1" x="737"/>
        <item m="1" x="1034"/>
        <item m="1" x="1413"/>
        <item m="1" x="1646"/>
        <item m="1" x="564"/>
        <item m="1" x="565"/>
        <item m="1" x="657"/>
        <item m="1" x="566"/>
        <item m="1" x="658"/>
        <item m="1" x="659"/>
        <item m="1" x="1010"/>
        <item m="1" x="660"/>
        <item m="1" x="661"/>
        <item m="1" x="1011"/>
        <item m="1" x="1647"/>
        <item m="1" x="1483"/>
        <item m="1" x="1484"/>
        <item m="1" x="1485"/>
        <item m="1" x="1648"/>
        <item m="1" x="1486"/>
        <item m="1" x="1012"/>
        <item m="1" x="1031"/>
        <item m="1" x="1013"/>
        <item m="1" x="662"/>
        <item m="1" x="1014"/>
        <item m="1" x="676"/>
        <item m="1" x="1250"/>
        <item m="1" x="1697"/>
        <item m="1" x="1355"/>
        <item m="1" x="386"/>
        <item m="1" x="1426"/>
        <item m="1" x="1178"/>
        <item m="1" x="889"/>
        <item m="1" x="387"/>
        <item m="1" x="890"/>
        <item m="1" x="1487"/>
        <item m="1" x="1015"/>
        <item m="1" x="1786"/>
        <item m="1" x="1787"/>
        <item m="1" x="604"/>
        <item m="1" x="801"/>
        <item m="1" x="1392"/>
        <item m="1" x="1303"/>
        <item m="1" x="1304"/>
        <item m="1" x="277"/>
        <item m="1" x="1393"/>
        <item m="1" x="1548"/>
        <item m="1" x="1703"/>
        <item m="1" x="1704"/>
        <item m="1" x="1748"/>
        <item m="1" x="738"/>
        <item m="1" x="1330"/>
        <item m="1" x="349"/>
        <item m="1" x="1007"/>
        <item m="1" x="1597"/>
        <item m="1" x="1140"/>
        <item m="1" x="1246"/>
        <item m="1" x="1272"/>
        <item m="1" x="985"/>
        <item m="1" x="1266"/>
        <item m="1" x="1802"/>
        <item m="1" x="581"/>
        <item m="1" x="541"/>
        <item m="1" x="1255"/>
        <item m="1" x="1160"/>
        <item m="1" x="908"/>
        <item m="1" x="973"/>
        <item m="1" x="1619"/>
        <item m="1" x="469"/>
        <item m="1" x="365"/>
        <item m="1" x="1827"/>
        <item m="1" x="1139"/>
        <item m="1" x="640"/>
        <item m="1" x="647"/>
        <item m="1" x="1743"/>
        <item m="1" x="902"/>
        <item m="1" x="1871"/>
        <item m="1" x="1334"/>
        <item m="1" x="1335"/>
        <item m="1" x="620"/>
        <item m="1" x="1188"/>
        <item m="1" x="1434"/>
        <item m="1" x="406"/>
        <item m="1" x="928"/>
        <item m="1" x="264"/>
        <item m="1" x="1835"/>
        <item m="1" x="1836"/>
        <item m="1" x="1203"/>
        <item m="1" x="590"/>
        <item m="1" x="1341"/>
        <item m="1" x="1342"/>
        <item m="1" x="915"/>
        <item m="1" x="748"/>
        <item m="1" x="1672"/>
        <item m="1" x="331"/>
        <item m="1" x="1735"/>
        <item m="1" x="774"/>
        <item m="1" x="1205"/>
        <item m="1" x="690"/>
        <item m="1" x="431"/>
        <item m="1" x="775"/>
        <item m="1" x="1113"/>
        <item m="1" x="544"/>
        <item m="1" x="944"/>
        <item m="1" x="1106"/>
        <item m="1" x="1177"/>
        <item m="1" x="935"/>
        <item m="1" x="1579"/>
        <item m="1" x="1603"/>
        <item m="1" x="1833"/>
        <item m="1" x="1378"/>
        <item m="1" x="1710"/>
        <item m="1" x="567"/>
        <item m="1" x="927"/>
        <item m="1" x="634"/>
        <item m="1" x="1588"/>
        <item m="1" x="1589"/>
        <item m="1" x="589"/>
        <item m="1" x="326"/>
        <item m="1" x="429"/>
        <item m="1" x="367"/>
        <item m="1" x="1590"/>
        <item m="1" x="1475"/>
        <item m="1" x="605"/>
        <item m="1" x="1170"/>
        <item m="1" x="791"/>
        <item m="1" x="947"/>
        <item m="1" x="396"/>
        <item m="1" x="244"/>
        <item m="1" x="667"/>
        <item m="1" x="1583"/>
        <item m="1" x="1572"/>
        <item m="1" x="1740"/>
        <item m="1" x="999"/>
        <item m="1" x="240"/>
        <item m="1" x="594"/>
        <item m="1" x="1591"/>
        <item m="1" x="1267"/>
        <item m="1" x="323"/>
        <item m="1" x="875"/>
        <item m="1" x="876"/>
        <item m="1" x="402"/>
        <item m="1" x="1351"/>
        <item m="1" x="988"/>
        <item m="1" x="403"/>
        <item m="1" x="1592"/>
        <item m="1" x="501"/>
        <item m="1" x="857"/>
        <item m="1" x="1227"/>
        <item m="1" x="1493"/>
        <item m="1" x="877"/>
        <item m="1" x="445"/>
        <item m="1" x="1017"/>
        <item m="1" x="324"/>
        <item m="1" x="694"/>
        <item m="1" x="1865"/>
        <item m="1" x="1107"/>
        <item m="1" x="1018"/>
        <item m="1" x="1494"/>
        <item m="1" x="1000"/>
        <item m="1" x="446"/>
        <item m="1" x="1819"/>
        <item m="1" x="485"/>
        <item m="1" x="1846"/>
        <item m="1" x="1127"/>
        <item m="1" x="1019"/>
        <item m="1" x="989"/>
        <item m="1" x="1593"/>
        <item m="1" x="838"/>
        <item m="1" x="1495"/>
        <item m="1" x="557"/>
        <item m="1" x="979"/>
        <item m="1" x="1711"/>
        <item m="1" x="245"/>
        <item m="1" x="316"/>
        <item m="1" x="1329"/>
        <item m="1" x="700"/>
        <item m="1" x="850"/>
        <item m="1" x="714"/>
        <item m="1" x="1609"/>
        <item m="1" x="1333"/>
        <item m="1" x="1631"/>
        <item m="1" x="1775"/>
        <item m="1" x="514"/>
        <item m="1" x="721"/>
        <item m="1" x="1580"/>
        <item m="1" x="1669"/>
        <item m="1" x="1377"/>
        <item m="1" x="1441"/>
        <item m="1" x="1689"/>
        <item m="1" x="1442"/>
        <item m="1" x="1443"/>
        <item m="1" x="1762"/>
        <item m="1" x="1444"/>
        <item m="1" x="1834"/>
        <item m="1" x="404"/>
        <item m="1" x="1795"/>
        <item m="1" x="845"/>
        <item m="1" x="957"/>
        <item m="1" x="847"/>
        <item m="1" x="892"/>
        <item m="1" x="1428"/>
        <item m="1" x="1056"/>
        <item m="1" x="770"/>
        <item m="1" x="281"/>
        <item m="1" x="695"/>
        <item m="1" x="1043"/>
        <item m="1" x="1817"/>
        <item m="1" x="1617"/>
        <item m="1" x="1505"/>
        <item m="1" x="636"/>
        <item m="1" x="549"/>
        <item m="1" x="1600"/>
        <item m="1" x="1198"/>
        <item m="1" x="956"/>
        <item m="1" x="1534"/>
        <item m="1" x="853"/>
        <item m="1" x="990"/>
        <item m="1" x="945"/>
        <item m="1" x="1864"/>
        <item m="1" x="308"/>
        <item m="1" x="1248"/>
        <item m="1" x="573"/>
        <item m="1" x="1069"/>
        <item m="1" x="364"/>
        <item m="1" x="1720"/>
        <item m="1" x="545"/>
        <item m="1" x="1240"/>
        <item m="1" x="1801"/>
        <item m="1" x="800"/>
        <item m="1" x="266"/>
        <item m="1" x="337"/>
        <item m="1" x="1245"/>
        <item m="1" x="1805"/>
        <item m="1" x="1134"/>
        <item m="1" x="1476"/>
        <item m="1" x="942"/>
        <item m="1" x="1380"/>
        <item m="1" x="1131"/>
        <item m="1" x="577"/>
        <item m="1" x="1722"/>
        <item m="1" x="1450"/>
        <item m="1" x="1403"/>
        <item m="1" x="1167"/>
        <item m="1" x="300"/>
        <item m="1" x="975"/>
        <item m="1" x="650"/>
        <item m="1" x="1156"/>
        <item m="1" x="471"/>
        <item m="1" x="696"/>
        <item m="1" x="1810"/>
        <item m="1" x="789"/>
        <item m="1" x="712"/>
        <item m="1" x="1823"/>
        <item m="1" x="1073"/>
        <item m="1" x="1359"/>
        <item m="1" x="395"/>
        <item m="1" x="830"/>
        <item m="1" x="1096"/>
        <item m="1" x="1305"/>
        <item m="1" x="1243"/>
        <item m="1" x="1764"/>
        <item m="1" x="705"/>
        <item m="1" x="974"/>
        <item m="1" x="1516"/>
        <item m="1" x="1479"/>
        <item m="1" x="321"/>
        <item m="1" x="1563"/>
        <item m="1" x="1562"/>
        <item m="1" x="1196"/>
        <item m="1" x="767"/>
        <item m="1" x="1737"/>
        <item m="1" x="374"/>
        <item m="1" x="217"/>
        <item m="1" x="1738"/>
        <item m="1" x="375"/>
        <item m="1" x="218"/>
        <item m="1" x="525"/>
        <item m="1" x="901"/>
        <item m="1" x="1239"/>
        <item m="1" x="1133"/>
        <item m="1" x="1277"/>
        <item m="1" x="1220"/>
        <item m="1" x="1515"/>
        <item m="1" x="1528"/>
        <item m="1" x="1063"/>
        <item m="1" x="1085"/>
        <item m="1" x="1529"/>
        <item m="1" x="1331"/>
        <item m="1" x="1436"/>
        <item m="1" x="1831"/>
        <item m="1" x="917"/>
        <item m="1" x="1064"/>
        <item m="1" x="528"/>
        <item m="1" x="1256"/>
        <item m="1" x="614"/>
        <item m="1" x="724"/>
        <item m="1" x="357"/>
        <item m="1" x="725"/>
        <item m="1" x="358"/>
        <item m="1" x="1020"/>
        <item m="1" x="1058"/>
        <item m="1" x="1758"/>
        <item m="1" x="918"/>
        <item m="1" x="285"/>
        <item m="1" x="768"/>
        <item m="1" x="1149"/>
        <item m="1" x="809"/>
        <item m="1" x="677"/>
        <item m="1" x="810"/>
        <item m="1" x="1663"/>
        <item m="1" x="1857"/>
        <item m="1" x="726"/>
        <item m="1" x="1111"/>
        <item m="1" x="1473"/>
        <item m="1" x="1474"/>
        <item m="1" x="722"/>
        <item m="1" x="1047"/>
        <item m="1" x="1231"/>
        <item m="1" x="1122"/>
        <item m="1" x="1232"/>
        <item m="1" x="1123"/>
        <item m="1" x="1233"/>
        <item m="1" x="1234"/>
        <item m="1" x="1124"/>
        <item m="1" x="919"/>
        <item m="1" x="1363"/>
        <item m="1" x="1023"/>
        <item m="1" x="237"/>
        <item m="1" x="1024"/>
        <item m="1" x="238"/>
        <item m="1" x="1025"/>
        <item m="1" x="239"/>
        <item m="1" x="675"/>
        <item m="1" x="338"/>
        <item m="1" x="1151"/>
        <item m="1" x="920"/>
        <item m="1" x="1530"/>
        <item m="1" x="1491"/>
        <item m="1" x="826"/>
        <item m="1" x="534"/>
        <item m="1" x="1394"/>
        <item m="1" x="597"/>
        <item m="1" x="1797"/>
        <item m="1" x="389"/>
        <item m="1" x="453"/>
        <item m="1" x="390"/>
        <item m="1" x="1049"/>
        <item m="1" x="1799"/>
        <item m="1" x="1307"/>
        <item m="1" x="978"/>
        <item m="1" x="1547"/>
        <item m="1" x="1204"/>
        <item m="1" x="1739"/>
        <item m="1" x="241"/>
        <item m="1" x="288"/>
        <item m="1" x="1618"/>
        <item m="1" x="408"/>
        <item m="1" x="1093"/>
        <item m="1" x="859"/>
        <item m="1" x="623"/>
        <item m="1" x="1866"/>
        <item m="1" x="586"/>
        <item m="1" x="1761"/>
        <item m="1" x="1328"/>
        <item m="1" x="883"/>
        <item m="1" x="289"/>
        <item m="1" x="1531"/>
        <item m="1" x="1207"/>
        <item m="1" x="788"/>
        <item m="1" x="1664"/>
        <item m="1" x="213"/>
        <item m="1" x="793"/>
        <item m="1" x="1712"/>
        <item m="1" x="322"/>
        <item m="1" x="1821"/>
        <item m="1" x="1417"/>
        <item m="1" x="1800"/>
        <item m="1" x="698"/>
        <item m="1" x="1837"/>
        <item m="1" x="1655"/>
        <item m="1" x="1616"/>
        <item m="1" x="926"/>
        <item m="1" x="1794"/>
        <item m="1" x="727"/>
        <item m="1" x="728"/>
        <item m="1" x="841"/>
        <item m="1" x="842"/>
        <item m="1" x="843"/>
        <item m="1" x="844"/>
        <item m="1" x="214"/>
        <item m="1" x="215"/>
        <item m="1" x="575"/>
        <item m="1" x="1788"/>
        <item m="1" x="753"/>
        <item m="1" x="1185"/>
        <item m="1" x="1257"/>
        <item m="1" x="1573"/>
        <item m="1" x="648"/>
        <item m="1" x="1432"/>
        <item m="1" x="1183"/>
        <item m="1" x="226"/>
        <item m="1" x="585"/>
        <item m="1" x="370"/>
        <item m="1" x="526"/>
        <item m="1" x="1053"/>
        <item m="1" x="269"/>
        <item m="1" x="476"/>
        <item m="1" x="1509"/>
        <item m="1" x="1636"/>
        <item m="1" x="1037"/>
        <item m="1" x="543"/>
        <item m="1" x="1718"/>
        <item m="1" x="1447"/>
        <item m="1" x="1258"/>
        <item m="1" x="1322"/>
        <item m="1" x="1650"/>
        <item m="1" x="274"/>
        <item m="1" x="1339"/>
        <item m="1" x="441"/>
        <item m="1" x="704"/>
        <item m="1" x="653"/>
        <item m="1" x="1577"/>
        <item m="1" x="832"/>
        <item m="1" x="561"/>
        <item m="1" x="888"/>
        <item m="1" x="849"/>
        <item m="1" x="1596"/>
        <item m="1" x="1488"/>
        <item m="1" x="554"/>
        <item m="1" x="293"/>
        <item m="1" x="703"/>
        <item m="1" x="312"/>
        <item m="1" x="632"/>
        <item m="1" x="1847"/>
        <item m="1" x="599"/>
        <item m="1" x="1478"/>
        <item m="1" x="1757"/>
        <item m="1" x="444"/>
        <item m="1" x="1818"/>
        <item m="1" x="834"/>
        <item m="1" x="1052"/>
        <item m="1" x="612"/>
        <item m="1" x="1293"/>
        <item m="1" x="763"/>
        <item m="1" x="1150"/>
        <item m="1" x="1557"/>
        <item m="1" x="1575"/>
        <item m="1" x="372"/>
        <item m="1" x="966"/>
        <item m="1" x="751"/>
        <item m="1" x="310"/>
        <item m="1" x="1512"/>
        <item m="1" x="1621"/>
        <item m="1" x="1513"/>
        <item m="1" x="1581"/>
        <item m="1" x="1876"/>
        <item m="1" x="1397"/>
        <item m="1" x="1439"/>
        <item m="1" x="1190"/>
        <item m="1" x="1667"/>
        <item m="1" x="500"/>
        <item m="1" x="993"/>
        <item m="1" x="757"/>
        <item m="1" x="1340"/>
        <item m="1" x="1736"/>
        <item m="1" x="260"/>
        <item m="1" x="1325"/>
        <item m="1" x="345"/>
        <item m="1" x="1798"/>
        <item m="1" x="981"/>
        <item m="1" x="633"/>
        <item m="1" x="982"/>
        <item m="1" x="1544"/>
        <item m="1" x="1545"/>
        <item m="1" x="1546"/>
        <item m="1" x="570"/>
        <item m="1" x="836"/>
        <item m="1" x="571"/>
        <item m="1" x="477"/>
        <item m="1" x="1676"/>
        <item m="1" x="1042"/>
        <item m="1" x="1414"/>
        <item m="1" x="1607"/>
        <item m="1" x="1223"/>
        <item m="1" x="972"/>
        <item m="1" x="1116"/>
        <item m="1" x="1853"/>
        <item m="1" x="1561"/>
        <item m="1" x="1507"/>
        <item m="1" x="831"/>
        <item m="1" x="1685"/>
        <item m="1" x="1352"/>
        <item m="1" x="1114"/>
        <item m="1" x="628"/>
        <item m="1" x="1504"/>
        <item m="1" x="423"/>
        <item m="1" x="296"/>
        <item m="1" x="297"/>
        <item m="1" x="359"/>
        <item m="1" x="452"/>
        <item m="1" x="1365"/>
        <item m="1" x="1026"/>
        <item m="1" x="1419"/>
        <item m="1" x="559"/>
        <item m="1" x="1793"/>
        <item m="1" x="1477"/>
        <item m="1" x="835"/>
        <item m="1" x="1492"/>
        <item m="1" x="1634"/>
        <item m="1" x="1608"/>
        <item m="1" x="1121"/>
        <item m="1" x="1542"/>
        <item m="1" x="1317"/>
        <item m="1" x="1187"/>
        <item m="1" x="555"/>
        <item m="1" x="247"/>
        <item m="1" x="1604"/>
        <item m="1" x="743"/>
        <item m="1" x="911"/>
        <item m="1" x="1744"/>
        <item m="1" x="515"/>
        <item m="1" x="1384"/>
        <item m="1" x="1306"/>
        <item m="1" x="1639"/>
        <item m="1" x="267"/>
        <item m="1" x="773"/>
        <item m="1" x="1765"/>
        <item m="1" x="1615"/>
        <item m="1" x="933"/>
        <item m="1" x="1050"/>
        <item m="1" x="1412"/>
        <item m="1" x="1870"/>
        <item m="1" x="744"/>
        <item m="1" x="756"/>
        <item m="1" x="1228"/>
        <item m="1" x="295"/>
        <item m="1" x="328"/>
        <item m="1" x="1570"/>
        <item m="1" x="787"/>
        <item m="1" x="303"/>
        <item m="1" x="739"/>
        <item m="1" x="512"/>
        <item m="1" x="1383"/>
        <item m="1" x="1146"/>
        <item m="1" x="1828"/>
        <item m="1" x="1780"/>
        <item m="1" x="292"/>
        <item m="1" x="1249"/>
        <item m="1" x="762"/>
        <item m="1" x="1147"/>
        <item m="1" x="1337"/>
        <item m="1" x="319"/>
        <item m="1" x="442"/>
        <item m="1" x="1625"/>
        <item m="1" x="1292"/>
        <item m="1" x="368"/>
        <item m="1" x="1503"/>
        <item m="1" x="1613"/>
        <item m="1" x="1382"/>
        <item m="1" x="1749"/>
        <item m="1" x="502"/>
        <item m="1" x="1809"/>
        <item m="1" x="290"/>
        <item m="1" x="1348"/>
        <item m="1" x="1752"/>
        <item m="1" x="421"/>
        <item m="1" x="407"/>
        <item m="1" x="1104"/>
        <item m="1" x="995"/>
        <item m="1" x="248"/>
        <item m="1" x="1666"/>
        <item m="1" x="934"/>
        <item m="1" x="242"/>
        <item m="1" x="929"/>
        <item m="1" x="1480"/>
        <item m="1" x="870"/>
        <item m="1" x="616"/>
        <item m="1" x="881"/>
        <item m="1" x="422"/>
        <item m="1" x="932"/>
        <item m="1" x="1635"/>
        <item m="1" x="1783"/>
        <item m="1" x="1521"/>
        <item m="1" x="1270"/>
        <item m="1" x="254"/>
        <item m="1" x="394"/>
        <item m="1" x="759"/>
        <item m="1" x="1005"/>
        <item m="1" x="1497"/>
        <item m="1" x="551"/>
        <item m="1" x="806"/>
        <item m="1" x="268"/>
        <item m="1" x="1574"/>
        <item m="1" x="388"/>
        <item m="1" x="1832"/>
        <item m="1" x="220"/>
        <item m="1" x="221"/>
        <item m="1" x="1535"/>
        <item m="1" x="223"/>
        <item m="1" x="348"/>
        <item m="1" x="1665"/>
        <item m="1" x="1601"/>
        <item m="1" x="353"/>
        <item m="1" x="354"/>
        <item m="1" x="352"/>
        <item m="1" x="1226"/>
        <item m="1" x="951"/>
        <item m="1" x="1602"/>
        <item m="1" x="895"/>
        <item m="1" x="1632"/>
        <item m="1" x="355"/>
        <item m="1" x="294"/>
        <item m="1" x="313"/>
        <item m="1" x="1311"/>
        <item m="1" x="1571"/>
        <item m="1" x="969"/>
        <item m="1" x="1347"/>
        <item m="1" x="798"/>
        <item m="1" x="1599"/>
        <item m="1" x="1728"/>
        <item m="1" x="1411"/>
        <item m="1" x="1742"/>
        <item m="1" x="1640"/>
        <item m="1" x="1472"/>
        <item m="1" x="1789"/>
        <item m="1" x="1822"/>
        <item m="1" x="943"/>
        <item m="1" x="298"/>
        <item m="1" x="1741"/>
        <item m="1" x="1214"/>
        <item m="1" x="1215"/>
        <item m="1" x="1216"/>
        <item m="1" x="1677"/>
        <item m="1" x="1678"/>
        <item m="1" x="1679"/>
        <item m="1" x="1715"/>
        <item m="1" x="378"/>
        <item m="1" x="341"/>
        <item m="1" x="1751"/>
        <item m="1" x="1217"/>
        <item m="1" x="1218"/>
        <item m="1" x="1219"/>
        <item m="1" x="1680"/>
        <item m="1" x="1681"/>
        <item m="1" x="1682"/>
        <item m="1" x="938"/>
        <item m="1" x="379"/>
        <item m="1" x="342"/>
        <item m="1" x="16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dataField="1" compact="0" outline="0" showAll="0"/>
    <pivotField name="No SP2D" axis="axisRow" compact="0" outline="0" showAll="0" defaultSubtotal="0">
      <items count="59">
        <item m="1" x="46"/>
        <item m="1" x="42"/>
        <item m="1" x="53"/>
        <item m="1" x="11"/>
        <item m="1" x="27"/>
        <item m="1" x="37"/>
        <item m="1" x="47"/>
        <item m="1" x="57"/>
        <item m="1" x="14"/>
        <item m="1" x="6"/>
        <item m="1" x="34"/>
        <item m="1" x="20"/>
        <item m="1" x="32"/>
        <item m="1" x="43"/>
        <item m="1" x="54"/>
        <item m="1" x="12"/>
        <item m="1" x="15"/>
        <item m="1" x="38"/>
        <item m="1" x="18"/>
        <item m="1" x="49"/>
        <item m="1" x="9"/>
        <item m="1" x="23"/>
        <item m="1" x="7"/>
        <item m="1" x="21"/>
        <item m="1" x="31"/>
        <item m="1" x="41"/>
        <item m="1" x="55"/>
        <item m="1" x="35"/>
        <item m="1" x="3"/>
        <item m="1" x="26"/>
        <item m="1" x="10"/>
        <item m="1" x="33"/>
        <item m="1" x="51"/>
        <item m="1" x="40"/>
        <item m="1" x="52"/>
        <item m="1" x="5"/>
        <item m="1" x="19"/>
        <item m="1" x="36"/>
        <item m="1" x="56"/>
        <item m="1" x="13"/>
        <item m="1" x="29"/>
        <item m="1" x="39"/>
        <item m="1" x="48"/>
        <item m="1" x="8"/>
        <item m="1" x="22"/>
        <item m="1" x="30"/>
        <item m="1" x="25"/>
        <item m="1" x="45"/>
        <item m="1" x="44"/>
        <item m="1" x="50"/>
        <item m="1" x="17"/>
        <item m="1" x="28"/>
        <item m="1" x="24"/>
        <item m="1" x="58"/>
        <item m="1" x="16"/>
        <item m="1" x="4"/>
        <item x="0"/>
        <item x="1"/>
        <item x="2"/>
      </items>
    </pivotField>
    <pivotField name="Tgl SP2D" axis="axisRow" compact="0" numFmtId="14" outline="0" showAll="0" defaultSubtotal="0">
      <items count="32">
        <item m="1" x="21"/>
        <item m="1" x="29"/>
        <item m="1" x="13"/>
        <item m="1" x="15"/>
        <item m="1" x="20"/>
        <item m="1" x="4"/>
        <item m="1" x="6"/>
        <item m="1" x="10"/>
        <item m="1" x="18"/>
        <item m="1" x="25"/>
        <item m="1" x="8"/>
        <item m="1" x="9"/>
        <item m="1" x="16"/>
        <item m="1" x="7"/>
        <item m="1" x="17"/>
        <item m="1" x="30"/>
        <item m="1" x="11"/>
        <item m="1" x="26"/>
        <item m="1" x="19"/>
        <item m="1" x="22"/>
        <item m="1" x="28"/>
        <item m="1" x="27"/>
        <item m="1" x="3"/>
        <item m="1" x="24"/>
        <item m="1" x="5"/>
        <item m="1" x="14"/>
        <item m="1" x="23"/>
        <item m="1" x="12"/>
        <item m="1" x="31"/>
        <item x="0"/>
        <item x="1"/>
        <item x="2"/>
      </items>
    </pivotField>
    <pivotField name="No SPM" axis="axisRow" compact="0" outline="0" showAll="0" defaultSubtotal="0">
      <items count="63">
        <item m="1" x="21"/>
        <item m="1" x="17"/>
        <item m="1" x="7"/>
        <item m="1" x="59"/>
        <item m="1" x="16"/>
        <item m="1" x="5"/>
        <item m="1" x="58"/>
        <item m="1" x="50"/>
        <item m="1" x="38"/>
        <item m="1" x="39"/>
        <item m="1" x="27"/>
        <item m="1" x="23"/>
        <item m="1" x="13"/>
        <item m="1" x="4"/>
        <item m="1" x="54"/>
        <item m="1" x="44"/>
        <item m="1" x="32"/>
        <item m="1" x="48"/>
        <item m="1" x="35"/>
        <item m="1" x="31"/>
        <item m="1" x="52"/>
        <item m="1" x="18"/>
        <item m="1" x="8"/>
        <item m="1" x="60"/>
        <item m="1" x="6"/>
        <item m="1" x="49"/>
        <item m="1" x="24"/>
        <item m="1" x="12"/>
        <item m="1" x="14"/>
        <item m="1" x="55"/>
        <item m="1" x="45"/>
        <item m="1" x="33"/>
        <item m="1" x="26"/>
        <item m="1" x="19"/>
        <item m="1" x="10"/>
        <item m="1" x="61"/>
        <item m="1" x="53"/>
        <item m="1" x="25"/>
        <item m="1" x="40"/>
        <item m="1" x="29"/>
        <item m="1" x="22"/>
        <item m="1" x="57"/>
        <item m="1" x="62"/>
        <item m="1" x="47"/>
        <item m="1" x="36"/>
        <item m="1" x="9"/>
        <item m="1" x="20"/>
        <item m="1" x="43"/>
        <item m="1" x="46"/>
        <item m="1" x="51"/>
        <item m="1" x="15"/>
        <item m="1" x="28"/>
        <item m="1" x="37"/>
        <item m="1" x="42"/>
        <item m="1" x="11"/>
        <item m="1" x="41"/>
        <item m="1" x="56"/>
        <item m="1" x="34"/>
        <item m="1" x="30"/>
        <item m="1" x="3"/>
        <item x="0"/>
        <item x="1"/>
        <item x="2"/>
      </items>
    </pivotField>
    <pivotField name="Tgl SPM" axis="axisRow" compact="0" numFmtId="14" outline="0" showAll="0" defaultSubtotal="0">
      <items count="31">
        <item m="1" x="29"/>
        <item m="1" x="16"/>
        <item m="1" x="3"/>
        <item m="1" x="7"/>
        <item m="1" x="20"/>
        <item m="1" x="23"/>
        <item m="1" x="27"/>
        <item m="1" x="10"/>
        <item m="1" x="12"/>
        <item m="1" x="8"/>
        <item m="1" x="26"/>
        <item m="1" x="4"/>
        <item m="1" x="24"/>
        <item m="1" x="5"/>
        <item m="1" x="17"/>
        <item m="1" x="28"/>
        <item m="1" x="18"/>
        <item m="1" x="6"/>
        <item m="1" x="21"/>
        <item m="1" x="15"/>
        <item m="1" x="14"/>
        <item m="1" x="19"/>
        <item m="1" x="25"/>
        <item m="1" x="22"/>
        <item m="1" x="9"/>
        <item m="1" x="11"/>
        <item m="1" x="13"/>
        <item m="1" x="30"/>
        <item x="0"/>
        <item x="1"/>
        <item x="2"/>
      </items>
    </pivotField>
    <pivotField name="No DRPP" axis="axisRow" compact="0" outline="0" showAll="0" defaultSubtotal="0">
      <items count="122">
        <item m="1" x="18"/>
        <item m="1" x="23"/>
        <item x="4"/>
        <item x="6"/>
        <item x="5"/>
        <item x="3"/>
        <item m="1" x="45"/>
        <item m="1" x="30"/>
        <item m="1" x="92"/>
        <item m="1" x="39"/>
        <item m="1" x="28"/>
        <item m="1" x="13"/>
        <item m="1" x="109"/>
        <item m="1" x="26"/>
        <item m="1" x="10"/>
        <item m="1" x="105"/>
        <item m="1" x="85"/>
        <item m="1" x="42"/>
        <item m="1" x="29"/>
        <item m="1" x="98"/>
        <item m="1" x="75"/>
        <item m="1" x="57"/>
        <item m="1" x="54"/>
        <item m="1" x="35"/>
        <item m="1" x="24"/>
        <item m="1" x="46"/>
        <item m="1" x="81"/>
        <item m="1" x="62"/>
        <item m="1" x="43"/>
        <item m="1" x="80"/>
        <item m="1" x="61"/>
        <item m="1" x="119"/>
        <item m="1" x="101"/>
        <item m="1" x="82"/>
        <item m="1" x="15"/>
        <item m="1" x="113"/>
        <item m="1" x="104"/>
        <item m="1" x="84"/>
        <item m="1" x="64"/>
        <item m="1" x="47"/>
        <item m="1" x="110"/>
        <item m="1" x="88"/>
        <item m="1" x="67"/>
        <item m="1" x="50"/>
        <item m="1" x="72"/>
        <item m="1" x="55"/>
        <item m="1" x="36"/>
        <item m="1" x="73"/>
        <item m="1" x="56"/>
        <item m="1" x="37"/>
        <item m="1" x="25"/>
        <item m="1" x="48"/>
        <item m="1" x="31"/>
        <item m="1" x="63"/>
        <item m="1" x="44"/>
        <item m="1" x="99"/>
        <item m="1" x="77"/>
        <item m="1" x="58"/>
        <item m="1" x="40"/>
        <item m="1" x="106"/>
        <item m="1" x="86"/>
        <item m="1" x="65"/>
        <item m="1" x="49"/>
        <item m="1" x="34"/>
        <item m="1" x="20"/>
        <item m="1" x="120"/>
        <item m="1" x="102"/>
        <item m="1" x="111"/>
        <item m="1" x="89"/>
        <item m="1" x="68"/>
        <item m="1" x="51"/>
        <item m="1" x="76"/>
        <item m="1" x="116"/>
        <item m="1" x="96"/>
        <item m="1" x="74"/>
        <item m="1" x="114"/>
        <item m="1" x="93"/>
        <item m="1" x="71"/>
        <item m="1" x="53"/>
        <item m="1" x="19"/>
        <item m="1" x="118"/>
        <item m="1" x="100"/>
        <item m="1" x="78"/>
        <item m="1" x="59"/>
        <item m="1" x="41"/>
        <item m="1" x="79"/>
        <item m="1" x="60"/>
        <item m="1" x="32"/>
        <item m="1" x="17"/>
        <item m="1" x="117"/>
        <item m="1" x="97"/>
        <item m="1" x="21"/>
        <item m="1" x="121"/>
        <item m="1" x="103"/>
        <item m="1" x="83"/>
        <item m="1" x="91"/>
        <item m="1" x="70"/>
        <item m="1" x="52"/>
        <item m="1" x="33"/>
        <item m="1" x="38"/>
        <item m="1" x="27"/>
        <item m="1" x="11"/>
        <item m="1" x="107"/>
        <item m="1" x="95"/>
        <item m="1" x="16"/>
        <item m="1" x="115"/>
        <item m="1" x="94"/>
        <item m="1" x="14"/>
        <item m="1" x="112"/>
        <item m="1" x="90"/>
        <item m="1" x="69"/>
        <item m="1" x="108"/>
        <item m="1" x="87"/>
        <item m="1" x="66"/>
        <item m="1" x="22"/>
        <item m="1" x="12"/>
        <item x="0"/>
        <item x="1"/>
        <item x="2"/>
        <item x="7"/>
        <item x="8"/>
        <item x="9"/>
      </items>
    </pivotField>
    <pivotField compact="0" outline="0" showAll="0"/>
    <pivotField compact="0" outline="0" showAll="0"/>
    <pivotField compact="0" outline="0" showAll="0"/>
    <pivotField compact="0" outline="0" showAll="0"/>
    <pivotField axis="axisPage" compact="0" outline="0" showAll="0">
      <items count="4">
        <item x="0"/>
        <item x="1"/>
        <item x="2"/>
        <item t="default"/>
      </items>
    </pivotField>
    <pivotField compact="0" outline="0" showAll="0"/>
    <pivotField compact="0" outline="0" showAll="0"/>
    <pivotField name="No Kuitansi" axis="axisRow" compact="0" outline="0" showAll="0" defaultSubtotal="0">
      <items count="1829">
        <item m="1" x="1521"/>
        <item m="1" x="809"/>
        <item m="1" x="956"/>
        <item m="1" x="986"/>
        <item m="1" x="1017"/>
        <item m="1" x="1052"/>
        <item m="1" x="1087"/>
        <item m="1" x="1122"/>
        <item m="1" x="904"/>
        <item m="1" x="931"/>
        <item m="1" x="958"/>
        <item m="1" x="988"/>
        <item m="1" x="1019"/>
        <item m="1" x="1054"/>
        <item m="1" x="1089"/>
        <item m="1" x="1124"/>
        <item m="1" x="1154"/>
        <item m="1" x="1180"/>
        <item m="1" x="961"/>
        <item m="1" x="991"/>
        <item m="1" x="1022"/>
        <item m="1" x="1057"/>
        <item m="1" x="1092"/>
        <item m="1" x="1126"/>
        <item m="1" x="1156"/>
        <item m="1" x="1182"/>
        <item m="1" x="1200"/>
        <item m="1" x="1215"/>
        <item m="1" x="1026"/>
        <item m="1" x="1060"/>
        <item m="1" x="1095"/>
        <item m="1" x="1128"/>
        <item x="36"/>
        <item x="37"/>
        <item x="38"/>
        <item x="39"/>
        <item x="40"/>
        <item x="52"/>
        <item x="54"/>
        <item x="56"/>
        <item x="58"/>
        <item x="60"/>
        <item x="61"/>
        <item x="59"/>
        <item x="57"/>
        <item x="55"/>
        <item x="53"/>
        <item m="1" x="1290"/>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02"/>
        <item m="1" x="1438"/>
        <item m="1" x="1477"/>
        <item m="1" x="1515"/>
        <item m="1" x="1279"/>
        <item m="1" x="1304"/>
        <item m="1" x="1337"/>
        <item m="1" x="1370"/>
        <item m="1" x="1408"/>
        <item m="1" x="1443"/>
        <item m="1" x="1484"/>
        <item m="1" x="1522"/>
        <item m="1" x="1557"/>
        <item m="1" x="1591"/>
        <item m="1" x="1341"/>
        <item m="1" x="1374"/>
        <item m="1" x="1412"/>
        <item m="1" x="1447"/>
        <item m="1" x="1489"/>
        <item m="1" x="1526"/>
        <item m="1" x="1562"/>
        <item m="1" x="1596"/>
        <item m="1" x="1624"/>
        <item m="1" x="1653"/>
        <item m="1" x="860"/>
        <item m="1" x="883"/>
        <item m="1" x="908"/>
        <item m="1" x="936"/>
        <item m="1" x="964"/>
        <item m="1" x="995"/>
        <item m="1" x="1027"/>
        <item m="1" x="1061"/>
        <item m="1" x="1096"/>
        <item m="1" x="1129"/>
        <item m="1" x="910"/>
        <item m="1" x="938"/>
        <item m="1" x="966"/>
        <item m="1" x="997"/>
        <item m="1" x="1029"/>
        <item m="1" x="1063"/>
        <item m="1" x="1098"/>
        <item m="1" x="1131"/>
        <item m="1" x="1159"/>
        <item m="1" x="1185"/>
        <item m="1" x="967"/>
        <item m="1" x="998"/>
        <item m="1" x="1030"/>
        <item m="1" x="1064"/>
        <item m="1" x="1099"/>
        <item m="1" x="1133"/>
        <item m="1" x="1161"/>
        <item m="1" x="1186"/>
        <item m="1" x="1203"/>
        <item m="1" x="1218"/>
        <item m="1" x="1032"/>
        <item m="1" x="1066"/>
        <item m="1" x="1100"/>
        <item m="1" x="1134"/>
        <item m="1" x="1162"/>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257"/>
        <item m="1" x="1281"/>
        <item m="1" x="1307"/>
        <item m="1" x="1342"/>
        <item m="1" x="1375"/>
        <item m="1" x="1413"/>
        <item m="1" x="1448"/>
        <item m="1" x="1242"/>
        <item m="1" x="1260"/>
        <item m="1" x="1002"/>
        <item m="1" x="1036"/>
        <item m="1" x="1071"/>
        <item m="1" x="1105"/>
        <item m="1" x="1138"/>
        <item m="1" x="1166"/>
        <item m="1" x="1189"/>
        <item m="1" x="974"/>
        <item m="1" x="1005"/>
        <item m="1" x="1039"/>
        <item m="1" x="1074"/>
        <item m="1" x="1108"/>
        <item m="1" x="1142"/>
        <item m="1" x="1078"/>
        <item m="1" x="1112"/>
        <item m="1" x="1146"/>
        <item m="1" x="1173"/>
        <item m="1" x="1194"/>
        <item m="1" x="1209"/>
        <item m="1" x="1224"/>
        <item m="1" x="1238"/>
        <item m="1" x="1255"/>
        <item m="1" x="1115"/>
        <item m="1" x="1148"/>
        <item m="1" x="1175"/>
        <item m="1" x="1196"/>
        <item m="1" x="1211"/>
        <item m="1" x="1226"/>
        <item m="1" x="1240"/>
        <item m="1" x="1258"/>
        <item m="1" x="1282"/>
        <item m="1" x="1308"/>
        <item m="1" x="1178"/>
        <item m="1" x="1198"/>
        <item m="1" x="1213"/>
        <item m="1" x="1228"/>
        <item m="1" x="1243"/>
        <item m="1" x="1261"/>
        <item m="1" x="1284"/>
        <item m="1" x="1310"/>
        <item m="1" x="1344"/>
        <item m="1" x="1377"/>
        <item m="1" x="1214"/>
        <item m="1" x="1229"/>
        <item m="1" x="1244"/>
        <item m="1" x="1263"/>
        <item m="1" x="1286"/>
        <item m="1" x="1313"/>
        <item m="1" x="1347"/>
        <item m="1" x="1379"/>
        <item m="1" x="1416"/>
        <item m="1" x="1452"/>
        <item m="1" x="1245"/>
        <item m="1" x="1264"/>
        <item m="1" x="1287"/>
        <item m="1" x="1315"/>
        <item m="1" x="1349"/>
        <item m="1" x="1381"/>
        <item m="1" x="1418"/>
        <item m="1" x="1454"/>
        <item m="1" x="1494"/>
        <item m="1" x="1530"/>
        <item m="1" x="1288"/>
        <item m="1" x="1316"/>
        <item m="1" x="1664"/>
        <item m="1" x="1688"/>
        <item m="1" x="1715"/>
        <item m="1" x="1744"/>
        <item m="1" x="1776"/>
        <item m="1" x="1813"/>
        <item m="1" x="242"/>
        <item m="1" x="281"/>
        <item m="1" x="317"/>
        <item m="1" x="352"/>
        <item m="1" x="1718"/>
        <item m="1" x="1747"/>
        <item m="1" x="1779"/>
        <item m="1" x="1816"/>
        <item m="1" x="245"/>
        <item m="1" x="284"/>
        <item m="1" x="320"/>
        <item m="1" x="354"/>
        <item m="1" x="386"/>
        <item m="1" x="413"/>
        <item m="1" x="1784"/>
        <item m="1" x="1821"/>
        <item m="1" x="250"/>
        <item m="1" x="288"/>
        <item m="1" x="324"/>
        <item m="1" x="358"/>
        <item m="1" x="390"/>
        <item m="1" x="415"/>
        <item m="1" x="439"/>
        <item m="1" x="462"/>
        <item m="1" x="254"/>
        <item m="1" x="292"/>
        <item m="1" x="328"/>
        <item m="1" x="361"/>
        <item m="1" x="393"/>
        <item m="1" x="418"/>
        <item m="1" x="442"/>
        <item m="1" x="464"/>
        <item m="1" x="483"/>
        <item m="1" x="500"/>
        <item m="1" x="1265"/>
        <item m="1" x="1289"/>
        <item m="1" x="1317"/>
        <item m="1" x="1350"/>
        <item m="1" x="1382"/>
        <item m="1" x="1419"/>
        <item m="1" x="1456"/>
        <item m="1" x="1496"/>
        <item m="1" x="1532"/>
        <item m="1" x="1567"/>
        <item m="1" x="1318"/>
        <item m="1" x="1351"/>
        <item m="1" x="1383"/>
        <item m="1" x="1420"/>
        <item m="1" x="1457"/>
        <item m="1" x="1497"/>
        <item m="1" x="1533"/>
        <item m="1" x="1568"/>
        <item m="1" x="1600"/>
        <item m="1" x="1629"/>
        <item m="1" x="1384"/>
        <item m="1" x="1421"/>
        <item m="1" x="1458"/>
        <item m="1" x="1498"/>
        <item m="1" x="1534"/>
        <item m="1" x="1569"/>
        <item m="1" x="1601"/>
        <item m="1" x="1630"/>
        <item m="1" x="1658"/>
        <item m="1" x="1683"/>
        <item m="1" x="1459"/>
        <item m="1" x="1499"/>
        <item m="1" x="1535"/>
        <item m="1" x="1570"/>
        <item m="1" x="1603"/>
        <item m="1" x="1632"/>
        <item m="1" x="1660"/>
        <item m="1" x="1685"/>
        <item m="1" x="1712"/>
        <item m="1" x="1741"/>
        <item m="1" x="1536"/>
        <item m="1" x="1573"/>
        <item m="1" x="1605"/>
        <item m="1" x="1634"/>
        <item m="1" x="1662"/>
        <item m="1" x="1788"/>
        <item m="1" x="1825"/>
        <item m="1" x="255"/>
        <item m="1" x="293"/>
        <item m="1" x="329"/>
        <item m="1" x="362"/>
        <item m="1" x="1726"/>
        <item m="1" x="1757"/>
        <item m="1" x="1791"/>
        <item m="1" x="220"/>
        <item m="1" x="259"/>
        <item m="1" x="296"/>
        <item m="1" x="332"/>
        <item m="1" x="365"/>
        <item m="1" x="396"/>
        <item m="1" x="420"/>
        <item m="1" x="1796"/>
        <item m="1" x="224"/>
        <item m="1" x="263"/>
        <item m="1" x="299"/>
        <item m="1" x="335"/>
        <item m="1" x="368"/>
        <item m="1" x="399"/>
        <item m="1" x="446"/>
        <item m="1" x="467"/>
        <item m="1" x="339"/>
        <item m="1" x="371"/>
        <item m="1" x="424"/>
        <item m="1" x="448"/>
        <item m="1" x="469"/>
        <item m="1" x="487"/>
        <item m="1" x="504"/>
        <item m="1" x="1267"/>
        <item m="1" x="1291"/>
        <item m="1" x="1319"/>
        <item m="1" x="1352"/>
        <item m="1" x="1385"/>
        <item m="1" x="1422"/>
        <item m="1" x="1460"/>
        <item m="1" x="1500"/>
        <item m="1" x="1571"/>
        <item m="1" x="1320"/>
        <item m="1" x="1353"/>
        <item m="1" x="1386"/>
        <item m="1" x="1423"/>
        <item m="1" x="1461"/>
        <item m="1" x="1501"/>
        <item m="1" x="1537"/>
        <item m="1" x="1574"/>
        <item m="1" x="1606"/>
        <item m="1" x="1635"/>
        <item m="1" x="1751"/>
        <item m="1" x="1785"/>
        <item m="1" x="1822"/>
        <item m="1" x="1615"/>
        <item m="1" x="1646"/>
        <item m="1" x="1671"/>
        <item m="1" x="1696"/>
        <item m="1" x="1722"/>
        <item m="1" x="1754"/>
        <item m="1" x="1789"/>
        <item m="1" x="1826"/>
        <item m="1" x="256"/>
        <item m="1" x="294"/>
        <item m="1" x="1674"/>
        <item m="1" x="1701"/>
        <item m="1" x="1727"/>
        <item m="1" x="1758"/>
        <item m="1" x="1792"/>
        <item m="1" x="221"/>
        <item m="1" x="260"/>
        <item m="1" x="297"/>
        <item m="1" x="333"/>
        <item m="1" x="366"/>
        <item m="1" x="1731"/>
        <item m="1" x="1762"/>
        <item m="1" x="1797"/>
        <item m="1" x="225"/>
        <item m="1" x="264"/>
        <item m="1" x="300"/>
        <item m="1" x="336"/>
        <item m="1" x="369"/>
        <item m="1" x="400"/>
        <item m="1" x="423"/>
        <item m="1" x="1801"/>
        <item m="1" x="230"/>
        <item m="1" x="269"/>
        <item m="1" x="304"/>
        <item m="1" x="340"/>
        <item m="1" x="372"/>
        <item m="1" x="401"/>
        <item m="1" x="425"/>
        <item m="1" x="449"/>
        <item m="1" x="470"/>
        <item m="1" x="273"/>
        <item m="1" x="308"/>
        <item m="1" x="344"/>
        <item m="1" x="376"/>
        <item m="1" x="404"/>
        <item m="1" x="427"/>
        <item m="1" x="450"/>
        <item m="1" x="471"/>
        <item m="1" x="489"/>
        <item m="1" x="506"/>
        <item m="1" x="1268"/>
        <item m="1" x="1292"/>
        <item m="1" x="1321"/>
        <item m="1" x="1354"/>
        <item m="1" x="1387"/>
        <item m="1" x="1424"/>
        <item m="1" x="1462"/>
        <item m="1" x="1502"/>
        <item m="1" x="1538"/>
        <item m="1" x="1575"/>
        <item m="1" x="1322"/>
        <item m="1" x="1355"/>
        <item m="1" x="1388"/>
        <item m="1" x="1425"/>
        <item m="1" x="1463"/>
        <item m="1" x="1503"/>
        <item m="1" x="1539"/>
        <item m="1" x="1576"/>
        <item m="1" x="1607"/>
        <item m="1" x="1637"/>
        <item m="1" x="1392"/>
        <item m="1" x="1428"/>
        <item m="1" x="1466"/>
        <item m="1" x="1506"/>
        <item m="1" x="1542"/>
        <item m="1" x="1578"/>
        <item m="1" x="1608"/>
        <item m="1" x="1639"/>
        <item m="1" x="1666"/>
        <item m="1" x="1691"/>
        <item m="1" x="1471"/>
        <item m="1" x="1510"/>
        <item m="1" x="1546"/>
        <item m="1" x="1583"/>
        <item m="1" x="265"/>
        <item m="1" x="301"/>
        <item m="1" x="337"/>
        <item m="1" x="370"/>
        <item m="1" x="1735"/>
        <item m="1" x="1766"/>
        <item m="1" x="1802"/>
        <item m="1" x="231"/>
        <item m="1" x="270"/>
        <item m="1" x="305"/>
        <item m="1" x="341"/>
        <item m="1" x="373"/>
        <item m="1" x="402"/>
        <item m="1" x="426"/>
        <item m="1" x="1806"/>
        <item m="1" x="234"/>
        <item m="1" x="274"/>
        <item m="1" x="309"/>
        <item m="1" x="345"/>
        <item m="1" x="377"/>
        <item m="1" x="405"/>
        <item m="1" x="428"/>
        <item m="1" x="451"/>
        <item m="1" x="472"/>
        <item m="1" x="277"/>
        <item m="1" x="312"/>
        <item m="1" x="348"/>
        <item m="1" x="380"/>
        <item m="1" x="408"/>
        <item m="1" x="431"/>
        <item m="1" x="453"/>
        <item m="1" x="473"/>
        <item m="1" x="490"/>
        <item m="1" x="507"/>
        <item m="1" x="1269"/>
        <item m="1" x="1293"/>
        <item m="1" x="1323"/>
        <item m="1" x="1356"/>
        <item m="1" x="1389"/>
        <item m="1" x="1426"/>
        <item m="1" x="1464"/>
        <item m="1" x="1504"/>
        <item m="1" x="1540"/>
        <item m="1" x="1577"/>
        <item m="1" x="1326"/>
        <item m="1" x="1359"/>
        <item m="1" x="1393"/>
        <item m="1" x="1429"/>
        <item m="1" x="1467"/>
        <item m="1" x="1507"/>
        <item m="1" x="1543"/>
        <item m="1" x="1579"/>
        <item m="1" x="1609"/>
        <item m="1" x="1640"/>
        <item m="1" x="1397"/>
        <item m="1" x="1433"/>
        <item m="1" x="1472"/>
        <item m="1" x="1511"/>
        <item m="1" x="1547"/>
        <item m="1" x="1584"/>
        <item m="1" x="1612"/>
        <item m="1" x="1642"/>
        <item m="1" x="1668"/>
        <item m="1" x="1694"/>
        <item m="1" x="1478"/>
        <item m="1" x="1516"/>
        <item m="1" x="1551"/>
        <item m="1" x="1586"/>
        <item m="1" x="1616"/>
        <item m="1" x="1647"/>
        <item m="1" x="1672"/>
        <item m="1" x="1697"/>
        <item m="1" x="1723"/>
        <item m="1" x="1755"/>
        <item m="1" x="1558"/>
        <item m="1" x="1592"/>
        <item m="1" x="1620"/>
        <item m="1" x="1650"/>
        <item m="1" x="1675"/>
        <item m="1" x="1702"/>
        <item m="1" x="1728"/>
        <item m="1" x="1759"/>
        <item m="1" x="1793"/>
        <item m="1" x="222"/>
        <item m="1" x="1625"/>
        <item m="1" x="1654"/>
        <item m="1" x="1678"/>
        <item m="1" x="1705"/>
        <item m="1" x="1732"/>
        <item m="1" x="1763"/>
        <item m="1" x="1798"/>
        <item m="1" x="226"/>
        <item m="1" x="266"/>
        <item m="1" x="302"/>
        <item m="1" x="1681"/>
        <item m="1" x="1708"/>
        <item m="1" x="1736"/>
        <item m="1" x="1767"/>
        <item m="1" x="1803"/>
        <item m="1" x="232"/>
        <item m="1" x="271"/>
        <item m="1" x="306"/>
        <item m="1" x="342"/>
        <item m="1" x="374"/>
        <item m="1" x="1739"/>
        <item m="1" x="1770"/>
        <item m="1" x="1807"/>
        <item m="1" x="235"/>
        <item m="1" x="275"/>
        <item m="1" x="310"/>
        <item m="1" x="346"/>
        <item m="1" x="378"/>
        <item m="1" x="406"/>
        <item m="1" x="429"/>
        <item m="1" x="1809"/>
        <item m="1" x="237"/>
        <item m="1" x="278"/>
        <item m="1" x="313"/>
        <item m="1" x="349"/>
        <item m="1" x="381"/>
        <item m="1" x="409"/>
        <item m="1" x="432"/>
        <item m="1" x="454"/>
        <item m="1" x="474"/>
        <item m="1" x="315"/>
        <item m="1" x="351"/>
        <item m="1" x="383"/>
        <item m="1" x="411"/>
        <item m="1" x="434"/>
        <item m="1" x="456"/>
        <item m="1" x="476"/>
        <item m="1" x="492"/>
        <item m="1" x="508"/>
        <item m="1" x="1272"/>
        <item m="1" x="1296"/>
        <item m="1" x="1327"/>
        <item m="1" x="1360"/>
        <item m="1" x="1394"/>
        <item m="1" x="1430"/>
        <item m="1" x="1468"/>
        <item m="1" x="1508"/>
        <item m="1" x="1544"/>
        <item m="1" x="1580"/>
        <item m="1" x="1330"/>
        <item m="1" x="1363"/>
        <item m="1" x="1398"/>
        <item m="1" x="1434"/>
        <item m="1" x="1473"/>
        <item m="1" x="1512"/>
        <item m="1" x="1548"/>
        <item m="1" x="1613"/>
        <item m="1" x="1643"/>
        <item m="1" x="1403"/>
        <item m="1" x="1479"/>
        <item m="1" x="1552"/>
        <item m="1" x="1587"/>
        <item m="1" x="1617"/>
        <item m="1" x="1648"/>
        <item m="1" x="1698"/>
        <item m="1" x="1485"/>
        <item m="1" x="1523"/>
        <item m="1" x="1559"/>
        <item m="1" x="1593"/>
        <item m="1" x="1621"/>
        <item m="1" x="1651"/>
        <item m="1" x="1676"/>
        <item m="1" x="1703"/>
        <item m="1" x="1729"/>
        <item m="1" x="1333"/>
        <item m="1" x="1366"/>
        <item m="1" x="1404"/>
        <item m="1" x="1439"/>
        <item m="1" x="1480"/>
        <item m="1" x="1517"/>
        <item m="1" x="1553"/>
        <item m="1" x="1588"/>
        <item m="1" x="1338"/>
        <item m="1" x="1371"/>
        <item m="1" x="1409"/>
        <item m="1" x="1444"/>
        <item m="1" x="1486"/>
        <item m="1" x="457"/>
        <item m="1" x="477"/>
        <item m="1" x="493"/>
        <item m="1" x="509"/>
        <item m="1" x="521"/>
        <item m="1" x="384"/>
        <item m="1" x="412"/>
        <item m="1" x="435"/>
        <item m="1" x="458"/>
        <item m="1" x="478"/>
        <item m="1" x="494"/>
        <item m="1" x="510"/>
        <item m="1" x="522"/>
        <item m="1" x="533"/>
        <item m="1" x="544"/>
        <item m="1" x="436"/>
        <item m="1" x="459"/>
        <item m="1" x="479"/>
        <item m="1" x="495"/>
        <item m="1" x="511"/>
        <item m="1" x="523"/>
        <item m="1" x="534"/>
        <item m="1" x="545"/>
        <item m="1" x="556"/>
        <item m="1" x="567"/>
        <item m="1" x="480"/>
        <item m="1" x="496"/>
        <item m="1" x="512"/>
        <item m="1" x="524"/>
        <item m="1" x="535"/>
        <item m="1" x="546"/>
        <item m="1" x="557"/>
        <item m="1" x="568"/>
        <item m="1" x="437"/>
        <item m="1" x="460"/>
        <item m="1" x="481"/>
        <item m="1" x="497"/>
        <item m="1" x="513"/>
        <item m="1" x="525"/>
        <item m="1" x="536"/>
        <item m="1" x="547"/>
        <item m="1" x="558"/>
        <item m="1" x="569"/>
        <item m="1" x="498"/>
        <item m="1" x="514"/>
        <item m="1" x="526"/>
        <item m="1" x="537"/>
        <item m="1" x="548"/>
        <item m="1" x="560"/>
        <item m="1" x="571"/>
        <item m="1" x="581"/>
        <item m="1" x="592"/>
        <item m="1" x="515"/>
        <item m="1" x="527"/>
        <item m="1" x="538"/>
        <item m="1" x="549"/>
        <item m="1" x="561"/>
        <item m="1" x="572"/>
        <item m="1" x="583"/>
        <item m="1" x="594"/>
        <item m="1" x="607"/>
        <item m="1" x="622"/>
        <item m="1" x="539"/>
        <item m="1" x="550"/>
        <item m="1" x="562"/>
        <item m="1" x="573"/>
        <item m="1" x="608"/>
        <item m="1" x="623"/>
        <item m="1" x="640"/>
        <item m="1" x="658"/>
        <item m="1" x="563"/>
        <item m="1" x="574"/>
        <item m="1" x="584"/>
        <item m="1" x="595"/>
        <item m="1" x="610"/>
        <item m="1" x="625"/>
        <item m="1" x="642"/>
        <item m="1" x="660"/>
        <item m="1" x="681"/>
        <item m="1" x="701"/>
        <item m="1" x="585"/>
        <item m="1" x="596"/>
        <item m="1" x="611"/>
        <item m="1" x="626"/>
        <item m="1" x="644"/>
        <item m="1" x="662"/>
        <item m="1" x="612"/>
        <item m="1" x="627"/>
        <item m="1" x="645"/>
        <item m="1" x="663"/>
        <item m="1" x="704"/>
        <item m="1" x="587"/>
        <item m="1" x="598"/>
        <item m="1" x="613"/>
        <item m="1" x="628"/>
        <item m="1" x="646"/>
        <item m="1" x="664"/>
        <item m="1" x="684"/>
        <item m="1" x="705"/>
        <item m="1" x="728"/>
        <item m="1" x="751"/>
        <item m="1" x="1780"/>
        <item m="1" x="1817"/>
        <item m="1" x="246"/>
        <item m="1" x="285"/>
        <item m="1" x="321"/>
        <item m="1" x="355"/>
        <item m="1" x="387"/>
        <item m="1" x="414"/>
        <item m="1" x="438"/>
        <item m="1" x="461"/>
        <item m="1" x="251"/>
        <item m="1" x="289"/>
        <item m="1" x="325"/>
        <item m="1" x="359"/>
        <item m="1" x="391"/>
        <item m="1" x="416"/>
        <item m="1" x="440"/>
        <item m="1" x="463"/>
        <item m="1" x="482"/>
        <item m="1" x="499"/>
        <item m="1" x="330"/>
        <item m="1" x="363"/>
        <item m="1" x="394"/>
        <item m="1" x="419"/>
        <item m="1" x="443"/>
        <item m="1" x="465"/>
        <item m="1" x="484"/>
        <item m="1" x="501"/>
        <item m="1" x="516"/>
        <item m="1" x="528"/>
        <item m="1" x="397"/>
        <item m="1" x="421"/>
        <item m="1" x="444"/>
        <item m="1" x="466"/>
        <item m="1" x="485"/>
        <item m="1" x="502"/>
        <item m="1" x="517"/>
        <item m="1" x="529"/>
        <item m="1" x="540"/>
        <item m="1" x="551"/>
        <item m="1" x="447"/>
        <item m="1" x="468"/>
        <item m="1" x="486"/>
        <item m="1" x="503"/>
        <item m="1" x="518"/>
        <item m="1" x="530"/>
        <item m="1" x="541"/>
        <item m="1" x="552"/>
        <item m="1" x="564"/>
        <item m="1" x="575"/>
        <item m="1" x="488"/>
        <item m="1" x="505"/>
        <item m="1" x="519"/>
        <item m="1" x="531"/>
        <item m="1" x="542"/>
        <item m="1" x="553"/>
        <item m="1" x="565"/>
        <item m="1" x="576"/>
        <item m="1" x="586"/>
        <item m="1" x="597"/>
        <item m="1" x="520"/>
        <item m="1" x="532"/>
        <item m="1" x="543"/>
        <item m="1" x="554"/>
        <item m="1" x="729"/>
        <item m="1" x="599"/>
        <item m="1" x="614"/>
        <item m="1" x="629"/>
        <item m="1" x="647"/>
        <item m="1" x="665"/>
        <item m="1" x="685"/>
        <item m="1" x="706"/>
        <item m="1" x="730"/>
        <item m="1" x="752"/>
        <item m="1" x="774"/>
        <item m="1" x="630"/>
        <item m="1" x="648"/>
        <item m="1" x="666"/>
        <item m="1" x="686"/>
        <item m="1" x="707"/>
        <item m="1" x="731"/>
        <item m="1" x="753"/>
        <item m="1" x="775"/>
        <item m="1" x="796"/>
        <item m="1" x="818"/>
        <item m="1" x="669"/>
        <item m="1" x="689"/>
        <item m="1" x="709"/>
        <item m="1" x="733"/>
        <item m="1" x="754"/>
        <item m="1" x="776"/>
        <item m="1" x="797"/>
        <item m="1" x="819"/>
        <item m="1" x="861"/>
        <item m="1" x="712"/>
        <item m="1" x="756"/>
        <item m="1" x="778"/>
        <item m="1" x="798"/>
        <item m="1" x="820"/>
        <item m="1" x="842"/>
        <item m="1" x="862"/>
        <item m="1" x="885"/>
        <item m="1" x="911"/>
        <item m="1" x="759"/>
        <item m="1" x="781"/>
        <item m="1" x="800"/>
        <item m="1" x="822"/>
        <item m="1" x="844"/>
        <item m="1" x="864"/>
        <item m="1" x="887"/>
        <item m="1" x="913"/>
        <item m="1" x="939"/>
        <item m="1" x="968"/>
        <item m="1" x="803"/>
        <item m="1" x="825"/>
        <item m="1" x="577"/>
        <item m="1" x="588"/>
        <item m="1" x="600"/>
        <item m="1" x="615"/>
        <item m="1" x="631"/>
        <item m="1" x="649"/>
        <item m="1" x="667"/>
        <item m="1" x="687"/>
        <item m="1" x="708"/>
        <item m="1" x="732"/>
        <item m="1" x="602"/>
        <item m="1" x="617"/>
        <item m="1" x="633"/>
        <item m="1" x="651"/>
        <item m="1" x="670"/>
        <item m="1" x="690"/>
        <item m="1" x="710"/>
        <item m="1" x="734"/>
        <item m="1" x="755"/>
        <item m="1" x="777"/>
        <item m="1" x="635"/>
        <item m="1" x="653"/>
        <item m="1" x="672"/>
        <item m="1" x="692"/>
        <item m="1" x="713"/>
        <item m="1" x="736"/>
        <item m="1" x="757"/>
        <item m="1" x="779"/>
        <item m="1" x="799"/>
        <item m="1" x="821"/>
        <item m="1" x="674"/>
        <item m="1" x="694"/>
        <item m="1" x="715"/>
        <item m="1" x="738"/>
        <item m="1" x="760"/>
        <item m="1" x="782"/>
        <item m="1" x="801"/>
        <item m="1" x="823"/>
        <item m="1" x="845"/>
        <item m="1" x="865"/>
        <item m="1" x="740"/>
        <item m="1" x="762"/>
        <item m="1" x="784"/>
        <item m="1" x="804"/>
        <item m="1" x="826"/>
        <item m="1" x="846"/>
        <item m="1" x="866"/>
        <item m="1" x="889"/>
        <item m="1" x="915"/>
        <item m="1" x="765"/>
        <item m="1" x="787"/>
        <item m="1" x="807"/>
        <item m="1" x="829"/>
        <item m="1" x="849"/>
        <item m="1" x="869"/>
        <item m="1" x="891"/>
        <item m="1" x="917"/>
        <item m="1" x="943"/>
        <item m="1" x="972"/>
        <item m="1" x="810"/>
        <item m="1" x="831"/>
        <item m="1" x="851"/>
        <item m="1" x="871"/>
        <item m="1" x="893"/>
        <item m="1" x="919"/>
        <item m="1" x="945"/>
        <item m="1" x="975"/>
        <item m="1" x="1006"/>
        <item m="1" x="1040"/>
        <item m="1" x="853"/>
        <item m="1" x="873"/>
        <item m="1" x="895"/>
        <item m="1" x="922"/>
        <item m="1" x="948"/>
        <item m="1" x="978"/>
        <item m="1" x="1009"/>
        <item m="1" x="1043"/>
        <item m="1" x="1113"/>
        <item m="1" x="897"/>
        <item m="1" x="924"/>
        <item m="1" x="951"/>
        <item m="1" x="981"/>
        <item m="1" x="1011"/>
        <item m="1" x="1045"/>
        <item m="1" x="1080"/>
        <item m="1" x="1116"/>
        <item m="1" x="1149"/>
        <item m="1" x="1176"/>
        <item m="1" x="555"/>
        <item m="1" x="566"/>
        <item m="1" x="578"/>
        <item m="1" x="589"/>
        <item m="1" x="601"/>
        <item m="1" x="616"/>
        <item m="1" x="632"/>
        <item m="1" x="650"/>
        <item m="1" x="668"/>
        <item m="1" x="688"/>
        <item m="1" x="579"/>
        <item m="1" x="590"/>
        <item m="1" x="603"/>
        <item m="1" x="618"/>
        <item m="1" x="634"/>
        <item m="1" x="652"/>
        <item m="1" x="671"/>
        <item m="1" x="691"/>
        <item m="1" x="711"/>
        <item m="1" x="735"/>
        <item m="1" x="604"/>
        <item m="1" x="619"/>
        <item m="1" x="636"/>
        <item m="1" x="654"/>
        <item m="1" x="673"/>
        <item m="1" x="693"/>
        <item m="1" x="714"/>
        <item m="1" x="737"/>
        <item m="1" x="758"/>
        <item m="1" x="780"/>
        <item m="1" x="637"/>
        <item m="1" x="655"/>
        <item m="1" x="675"/>
        <item m="1" x="695"/>
        <item m="1" x="716"/>
        <item m="1" x="739"/>
        <item m="1" x="761"/>
        <item m="1" x="783"/>
        <item m="1" x="802"/>
        <item m="1" x="824"/>
        <item m="1" x="677"/>
        <item m="1" x="697"/>
        <item m="1" x="717"/>
        <item m="1" x="741"/>
        <item m="1" x="763"/>
        <item m="1" x="785"/>
        <item m="1" x="805"/>
        <item m="1" x="827"/>
        <item m="1" x="847"/>
        <item m="1" x="867"/>
        <item m="1" x="720"/>
        <item m="1" x="718"/>
        <item m="1" x="742"/>
        <item m="1" x="764"/>
        <item m="1" x="786"/>
        <item m="1" x="806"/>
        <item m="1" x="828"/>
        <item m="1" x="679"/>
        <item m="1" x="699"/>
        <item m="1" x="721"/>
        <item m="1" x="744"/>
        <item m="1" x="766"/>
        <item m="1" x="788"/>
        <item m="1" x="808"/>
        <item m="1" x="830"/>
        <item m="1" x="850"/>
        <item m="1" x="870"/>
        <item m="1" x="723"/>
        <item m="1" x="746"/>
        <item m="1" x="767"/>
        <item m="1" x="789"/>
        <item m="1" x="811"/>
        <item m="1" x="832"/>
        <item m="1" x="852"/>
        <item m="1" x="872"/>
        <item m="1" x="894"/>
        <item m="1" x="920"/>
        <item m="1" x="769"/>
        <item m="1" x="791"/>
        <item m="1" x="812"/>
        <item m="1" x="833"/>
        <item m="1" x="854"/>
        <item m="1" x="874"/>
        <item m="1" x="896"/>
        <item m="1" x="923"/>
        <item m="1" x="949"/>
        <item m="1" x="979"/>
        <item m="1" x="814"/>
        <item m="1" x="835"/>
        <item m="1" x="899"/>
        <item m="1" x="926"/>
        <item m="1" x="952"/>
        <item m="1" x="982"/>
        <item m="1" x="1013"/>
        <item m="1" x="1047"/>
        <item m="1" x="1083"/>
        <item m="1" x="1119"/>
        <item m="1" x="901"/>
        <item m="1" x="928"/>
        <item m="1" x="953"/>
        <item m="1" x="984"/>
        <item m="1" x="1014"/>
        <item m="1" x="1048"/>
        <item m="1" x="1084"/>
        <item m="1" x="1120"/>
        <item m="1" x="1152"/>
        <item m="1" x="1179"/>
        <item m="1" x="559"/>
        <item m="1" x="570"/>
        <item m="1" x="580"/>
        <item m="1" x="591"/>
        <item m="1" x="605"/>
        <item m="1" x="620"/>
        <item m="1" x="638"/>
        <item m="1" x="656"/>
        <item m="1" x="676"/>
        <item m="1" x="696"/>
        <item m="1" x="582"/>
        <item m="1" x="593"/>
        <item m="1" x="606"/>
        <item m="1" x="621"/>
        <item m="1" x="639"/>
        <item m="1" x="657"/>
        <item m="1" x="678"/>
        <item m="1" x="698"/>
        <item m="1" x="719"/>
        <item m="1" x="743"/>
        <item m="1" x="722"/>
        <item m="1" x="745"/>
        <item m="1" x="609"/>
        <item m="1" x="624"/>
        <item m="1" x="641"/>
        <item m="1" x="659"/>
        <item m="1" x="680"/>
        <item m="1" x="700"/>
        <item m="1" x="724"/>
        <item m="1" x="747"/>
        <item m="1" x="768"/>
        <item m="1" x="790"/>
        <item m="1" x="643"/>
        <item m="1" x="661"/>
        <item m="1" x="682"/>
        <item m="1" x="702"/>
        <item m="1" x="725"/>
        <item m="1" x="748"/>
        <item m="1" x="770"/>
        <item m="1" x="792"/>
        <item m="1" x="813"/>
        <item m="1" x="834"/>
        <item m="1" x="683"/>
        <item m="1" x="703"/>
        <item m="1" x="726"/>
        <item m="1" x="749"/>
        <item m="1" x="771"/>
        <item m="1" x="793"/>
        <item m="1" x="815"/>
        <item m="1" x="836"/>
        <item m="1" x="855"/>
        <item m="1" x="875"/>
        <item m="1" x="727"/>
        <item m="1" x="750"/>
        <item m="1" x="772"/>
        <item m="1" x="794"/>
        <item m="1" x="816"/>
        <item m="1" x="837"/>
        <item m="1" x="856"/>
        <item m="1" x="876"/>
        <item m="1" x="898"/>
        <item m="1" x="925"/>
        <item m="1" x="773"/>
        <item m="1" x="795"/>
        <item m="1" x="817"/>
        <item m="1" x="838"/>
        <item m="1" x="857"/>
        <item m="1" x="877"/>
        <item m="1" x="900"/>
        <item m="1" x="927"/>
        <item m="1" x="983"/>
        <item m="1" x="839"/>
        <item m="1" x="878"/>
        <item m="1" x="929"/>
        <item m="1" x="954"/>
        <item m="1" x="1015"/>
        <item m="1" x="1049"/>
        <item m="1" x="902"/>
        <item m="1" x="955"/>
        <item m="1" x="985"/>
        <item m="1" x="1016"/>
        <item m="1" x="1051"/>
        <item m="1" x="1086"/>
        <item m="1" x="1121"/>
        <item m="1" x="1050"/>
        <item m="1" x="1085"/>
        <item m="1" x="879"/>
        <item m="1" x="903"/>
        <item m="1" x="930"/>
        <item m="1" x="957"/>
        <item m="1" x="987"/>
        <item m="1" x="1018"/>
        <item m="1" x="1053"/>
        <item m="1" x="1088"/>
        <item m="1" x="1123"/>
        <item m="1" x="1153"/>
        <item m="1" x="932"/>
        <item m="1" x="959"/>
        <item m="1" x="989"/>
        <item m="1" x="1020"/>
        <item m="1" x="1055"/>
        <item m="1" x="1090"/>
        <item m="1" x="1125"/>
        <item m="1" x="1155"/>
        <item m="1" x="1181"/>
        <item m="1" x="1199"/>
        <item m="1" x="992"/>
        <item m="1" x="1023"/>
        <item m="1" x="1058"/>
        <item m="1" x="1093"/>
        <item m="1" x="1127"/>
        <item m="1" x="1157"/>
        <item m="1" x="1183"/>
        <item m="1" x="1201"/>
        <item m="1" x="1216"/>
        <item m="1" x="1230"/>
        <item m="1" x="1062"/>
        <item m="1" x="1097"/>
        <item m="1" x="1130"/>
        <item m="1" x="1158"/>
        <item m="1" x="1184"/>
        <item m="1" x="1202"/>
        <item m="1" x="1217"/>
        <item m="1" x="1231"/>
        <item m="1" x="1246"/>
        <item m="1" x="1266"/>
        <item m="1" x="1132"/>
        <item m="1" x="1160"/>
        <item m="1" x="1247"/>
        <item m="1" x="1270"/>
        <item m="1" x="1294"/>
        <item m="1" x="1324"/>
        <item m="1" x="1357"/>
        <item m="1" x="1390"/>
        <item m="1" x="1219"/>
        <item m="1" x="1233"/>
        <item m="1" x="1249"/>
        <item m="1" x="1273"/>
        <item m="1" x="1297"/>
        <item m="1" x="1328"/>
        <item m="1" x="1361"/>
        <item m="1" x="1395"/>
        <item m="1" x="1431"/>
        <item m="1" x="1469"/>
        <item m="1" x="1251"/>
        <item m="1" x="1275"/>
        <item m="1" x="1299"/>
        <item m="1" x="1331"/>
        <item m="1" x="1364"/>
        <item m="1" x="1399"/>
        <item m="1" x="1435"/>
        <item m="1" x="1474"/>
        <item m="1" x="1513"/>
        <item m="1" x="1549"/>
        <item m="1" x="1301"/>
        <item m="1" x="1334"/>
        <item m="1" x="1367"/>
        <item m="1" x="1405"/>
        <item m="1" x="1440"/>
        <item m="1" x="1481"/>
        <item m="1" x="1518"/>
        <item m="1" x="1554"/>
        <item m="1" x="1589"/>
        <item m="1" x="1618"/>
        <item m="1" x="840"/>
        <item m="1" x="858"/>
        <item m="1" x="880"/>
        <item m="1" x="905"/>
        <item m="1" x="933"/>
        <item m="1" x="960"/>
        <item m="1" x="990"/>
        <item m="1" x="1021"/>
        <item m="1" x="1056"/>
        <item m="1" x="1091"/>
        <item m="1" x="881"/>
        <item m="1" x="906"/>
        <item m="1" x="934"/>
        <item m="1" x="962"/>
        <item m="1" x="993"/>
        <item m="1" x="1024"/>
        <item m="1" x="1400"/>
        <item m="1" x="1436"/>
        <item m="1" x="1475"/>
        <item m="1" x="1253"/>
        <item m="1" x="1277"/>
        <item m="1" x="1302"/>
        <item m="1" x="1335"/>
        <item m="1" x="1368"/>
        <item m="1" x="1406"/>
        <item m="1" x="1441"/>
        <item m="1" x="1482"/>
        <item m="1" x="1519"/>
        <item m="1" x="1555"/>
        <item m="1" x="1305"/>
        <item m="1" x="1339"/>
        <item m="1" x="1372"/>
        <item m="1" x="1410"/>
        <item m="1" x="1445"/>
        <item m="1" x="1487"/>
        <item m="1" x="1524"/>
        <item m="1" x="1560"/>
        <item m="1" x="1594"/>
        <item m="1" x="1622"/>
        <item m="1" x="841"/>
        <item m="1" x="859"/>
        <item m="1" x="882"/>
        <item m="1" x="907"/>
        <item m="1" x="935"/>
        <item m="1" x="963"/>
        <item m="1" x="994"/>
        <item m="1" x="1025"/>
        <item m="1" x="1059"/>
        <item m="1" x="1094"/>
        <item m="1" x="884"/>
        <item m="1" x="909"/>
        <item m="1" x="937"/>
        <item m="1" x="965"/>
        <item m="1" x="996"/>
        <item m="1" x="1028"/>
        <item m="1" x="1232"/>
        <item m="1" x="1068"/>
        <item m="1" x="1102"/>
        <item m="1" x="1136"/>
        <item m="1" x="1164"/>
        <item m="1" x="1187"/>
        <item m="1" x="1204"/>
        <item m="1" x="1220"/>
        <item m="1" x="1234"/>
        <item m="1" x="1250"/>
        <item m="1" x="1274"/>
        <item m="1" x="1139"/>
        <item m="1" x="1167"/>
        <item m="1" x="1190"/>
        <item m="1" x="1206"/>
        <item m="1" x="1221"/>
        <item m="1" x="1235"/>
        <item m="1" x="1252"/>
        <item m="1" x="1276"/>
        <item m="1" x="1300"/>
        <item m="1" x="1332"/>
        <item m="1" x="1192"/>
        <item m="1" x="1208"/>
        <item m="1" x="1223"/>
        <item m="1" x="1237"/>
        <item m="1" x="1254"/>
        <item m="1" x="1278"/>
        <item m="1" x="1303"/>
        <item m="1" x="1336"/>
        <item m="1" x="1369"/>
        <item m="1" x="1407"/>
        <item m="1" x="1225"/>
        <item m="1" x="1239"/>
        <item m="1" x="1256"/>
        <item m="1" x="1280"/>
        <item m="1" x="1306"/>
        <item m="1" x="1340"/>
        <item m="1" x="1373"/>
        <item m="1" x="1411"/>
        <item m="1" x="1446"/>
        <item m="1" x="1488"/>
        <item m="1" x="1259"/>
        <item m="1" x="1283"/>
        <item m="1" x="1309"/>
        <item m="1" x="1343"/>
        <item m="1" x="1376"/>
        <item m="1" x="1414"/>
        <item m="1" x="1449"/>
        <item m="1" x="1490"/>
        <item m="1" x="1527"/>
        <item m="1" x="1563"/>
        <item m="1" x="1311"/>
        <item m="1" x="1345"/>
        <item m="1" x="1450"/>
        <item m="1" x="1491"/>
        <item m="1" x="1262"/>
        <item m="1" x="1285"/>
        <item m="1" x="1312"/>
        <item m="1" x="1346"/>
        <item m="1" x="1378"/>
        <item m="1" x="1415"/>
        <item m="1" x="1451"/>
        <item m="1" x="1492"/>
        <item m="1" x="1528"/>
        <item m="1" x="1564"/>
        <item m="1" x="1314"/>
        <item m="1" x="1348"/>
        <item m="1" x="1380"/>
        <item m="1" x="1417"/>
        <item m="1" x="1453"/>
        <item m="1" x="1493"/>
        <item m="1" x="1529"/>
        <item m="1" x="1565"/>
        <item m="1" x="1598"/>
        <item m="1" x="1627"/>
        <item m="1" x="843"/>
        <item m="1" x="863"/>
        <item m="1" x="886"/>
        <item m="1" x="912"/>
        <item m="1" x="1031"/>
        <item m="1" x="1065"/>
        <item m="1" x="888"/>
        <item m="1" x="914"/>
        <item m="1" x="940"/>
        <item m="1" x="969"/>
        <item m="1" x="999"/>
        <item m="1" x="1033"/>
        <item m="1" x="1067"/>
        <item m="1" x="1101"/>
        <item m="1" x="1135"/>
        <item m="1" x="1163"/>
        <item m="1" x="941"/>
        <item m="1" x="970"/>
        <item m="1" x="1000"/>
        <item m="1" x="1034"/>
        <item m="1" x="1069"/>
        <item m="1" x="1103"/>
        <item m="1" x="1137"/>
        <item m="1" x="1165"/>
        <item m="1" x="1188"/>
        <item m="1" x="1205"/>
        <item m="1" x="1003"/>
        <item m="1" x="1037"/>
        <item m="1" x="1072"/>
        <item m="1" x="1106"/>
        <item m="1" x="1140"/>
        <item m="1" x="1168"/>
        <item m="1" x="1191"/>
        <item m="1" x="1207"/>
        <item m="1" x="1222"/>
        <item m="1" x="1236"/>
        <item m="1" x="1075"/>
        <item m="1" x="1109"/>
        <item m="1" x="1143"/>
        <item m="1" x="1170"/>
        <item m="1" x="1455"/>
        <item m="1" x="1495"/>
        <item m="1" x="1531"/>
        <item m="1" x="1566"/>
        <item m="1" x="1599"/>
        <item m="1" x="1628"/>
        <item m="1" x="848"/>
        <item m="1" x="868"/>
        <item m="1" x="890"/>
        <item m="1" x="916"/>
        <item m="1" x="942"/>
        <item m="1" x="971"/>
        <item m="1" x="1001"/>
        <item m="1" x="1035"/>
        <item m="1" x="1070"/>
        <item m="1" x="1104"/>
        <item m="1" x="892"/>
        <item m="1" x="918"/>
        <item m="1" x="944"/>
        <item m="1" x="973"/>
        <item m="1" x="1004"/>
        <item m="1" x="1038"/>
        <item m="1" x="1073"/>
        <item m="1" x="1107"/>
        <item m="1" x="1141"/>
        <item m="1" x="1169"/>
        <item m="1" x="946"/>
        <item m="1" x="976"/>
        <item m="1" x="1007"/>
        <item m="1" x="1041"/>
        <item m="1" x="1076"/>
        <item m="1" x="1110"/>
        <item m="1" x="1144"/>
        <item m="1" x="1171"/>
        <item m="1" x="1193"/>
        <item m="1" x="921"/>
        <item m="1" x="947"/>
        <item m="1" x="977"/>
        <item m="1" x="1008"/>
        <item m="1" x="1042"/>
        <item m="1" x="1077"/>
        <item m="1" x="1111"/>
        <item m="1" x="1145"/>
        <item m="1" x="1172"/>
        <item m="1" x="950"/>
        <item m="1" x="980"/>
        <item m="1" x="1010"/>
        <item m="1" x="1044"/>
        <item m="1" x="1079"/>
        <item m="1" x="1114"/>
        <item m="1" x="1147"/>
        <item m="1" x="1174"/>
        <item m="1" x="1195"/>
        <item m="1" x="1210"/>
        <item m="1" x="1012"/>
        <item m="1" x="1046"/>
        <item m="1" x="1081"/>
        <item m="1" x="1117"/>
        <item m="1" x="1150"/>
        <item m="1" x="1177"/>
        <item m="1" x="1197"/>
        <item m="1" x="1212"/>
        <item m="1" x="1227"/>
        <item m="1" x="1241"/>
        <item m="1" x="1082"/>
        <item m="1" x="1118"/>
        <item m="1" x="1151"/>
        <item m="1" x="1602"/>
        <item m="1" x="1631"/>
        <item m="1" x="1659"/>
        <item m="1" x="1684"/>
        <item m="1" x="1711"/>
        <item m="1" x="1740"/>
        <item m="1" x="1772"/>
        <item m="1" x="1572"/>
        <item m="1" x="1604"/>
        <item m="1" x="1633"/>
        <item m="1" x="1661"/>
        <item m="1" x="1686"/>
        <item m="1" x="1713"/>
        <item m="1" x="1742"/>
        <item m="1" x="1773"/>
        <item m="1" x="1810"/>
        <item m="1" x="239"/>
        <item m="1" x="1636"/>
        <item m="1" x="1663"/>
        <item m="1" x="1687"/>
        <item m="1" x="1714"/>
        <item m="1" x="1743"/>
        <item m="1" x="1774"/>
        <item m="1" x="1811"/>
        <item m="1" x="240"/>
        <item m="1" x="280"/>
        <item m="1" x="316"/>
        <item m="1" x="1689"/>
        <item m="1" x="1716"/>
        <item m="1" x="1745"/>
        <item m="1" x="1777"/>
        <item m="1" x="1814"/>
        <item m="1" x="243"/>
        <item m="1" x="282"/>
        <item m="1" x="318"/>
        <item m="1" x="353"/>
        <item m="1" x="385"/>
        <item m="1" x="1748"/>
        <item m="1" x="1781"/>
        <item m="1" x="1818"/>
        <item m="1" x="247"/>
        <item m="1" x="286"/>
        <item m="1" x="322"/>
        <item m="1" x="356"/>
        <item m="1" x="388"/>
        <item m="1" x="1775"/>
        <item m="1" x="1812"/>
        <item m="1" x="241"/>
        <item m="1" x="1638"/>
        <item m="1" x="1665"/>
        <item m="1" x="1690"/>
        <item m="1" x="1717"/>
        <item m="1" x="1746"/>
        <item m="1" x="1778"/>
        <item m="1" x="1815"/>
        <item m="1" x="244"/>
        <item m="1" x="283"/>
        <item m="1" x="319"/>
        <item m="1" x="1692"/>
        <item m="1" x="1719"/>
        <item m="1" x="1749"/>
        <item m="1" x="1782"/>
        <item m="1" x="1819"/>
        <item m="1" x="248"/>
        <item m="1" x="287"/>
        <item m="1" x="323"/>
        <item m="1" x="357"/>
        <item m="1" x="389"/>
        <item m="1" x="1752"/>
        <item m="1" x="1786"/>
        <item m="1" x="1823"/>
        <item m="1" x="252"/>
        <item m="1" x="290"/>
        <item m="1" x="326"/>
        <item m="1" x="360"/>
        <item m="1" x="392"/>
        <item m="1" x="417"/>
        <item m="1" x="441"/>
        <item m="1" x="1827"/>
        <item m="1" x="257"/>
        <item m="1" x="1581"/>
        <item m="1" x="1610"/>
        <item m="1" x="1641"/>
        <item m="1" x="1667"/>
        <item m="1" x="1693"/>
        <item m="1" x="1720"/>
        <item m="1" x="1750"/>
        <item m="1" x="1783"/>
        <item m="1" x="1820"/>
        <item m="1" x="249"/>
        <item m="1" x="1644"/>
        <item m="1" x="1669"/>
        <item m="1" x="1695"/>
        <item m="1" x="1721"/>
        <item m="1" x="1753"/>
        <item m="1" x="1787"/>
        <item m="1" x="1824"/>
        <item m="1" x="253"/>
        <item m="1" x="291"/>
        <item m="1" x="327"/>
        <item m="1" x="1699"/>
        <item m="1" x="1724"/>
        <item m="1" x="1756"/>
        <item m="1" x="1790"/>
        <item m="1" x="1828"/>
        <item m="1" x="258"/>
        <item m="1" x="295"/>
        <item m="1" x="331"/>
        <item m="1" x="364"/>
        <item m="1" x="395"/>
        <item m="1" x="1760"/>
        <item m="1" x="1794"/>
        <item m="1" x="223"/>
        <item m="1" x="261"/>
        <item m="1" x="298"/>
        <item m="1" x="334"/>
        <item m="1" x="367"/>
        <item m="1" x="398"/>
        <item m="1" x="422"/>
        <item m="1" x="445"/>
        <item m="1" x="227"/>
        <item m="1" x="262"/>
        <item m="1" x="1655"/>
        <item m="1" x="1679"/>
        <item m="1" x="1706"/>
        <item m="1" x="1733"/>
        <item m="1" x="1764"/>
        <item m="1" x="1799"/>
        <item m="1" x="228"/>
        <item m="1" x="267"/>
        <item m="1" x="303"/>
        <item m="1" x="338"/>
        <item m="1" x="1709"/>
        <item m="1" x="1737"/>
        <item m="1" x="1768"/>
        <item m="1" x="1804"/>
        <item m="1" x="233"/>
        <item m="1" x="272"/>
        <item m="1" x="307"/>
        <item m="1" x="343"/>
        <item m="1" x="375"/>
        <item m="1" x="403"/>
        <item m="1" x="1771"/>
        <item m="1" x="1808"/>
        <item m="1" x="236"/>
        <item m="1" x="276"/>
        <item m="1" x="311"/>
        <item m="1" x="347"/>
        <item m="1" x="379"/>
        <item m="1" x="407"/>
        <item m="1" x="430"/>
        <item m="1" x="452"/>
        <item m="1" x="238"/>
        <item m="1" x="279"/>
        <item m="1" x="314"/>
        <item m="1" x="350"/>
        <item m="1" x="382"/>
        <item m="1" x="410"/>
        <item m="1" x="433"/>
        <item m="1" x="455"/>
        <item m="1" x="475"/>
        <item m="1" x="491"/>
        <item m="1" x="1248"/>
        <item m="1" x="1271"/>
        <item m="1" x="1295"/>
        <item m="1" x="1325"/>
        <item m="1" x="1358"/>
        <item m="1" x="1391"/>
        <item m="1" x="1427"/>
        <item m="1" x="1465"/>
        <item m="1" x="1505"/>
        <item m="1" x="1541"/>
        <item m="1" x="1298"/>
        <item m="1" x="1329"/>
        <item m="1" x="1362"/>
        <item m="1" x="1396"/>
        <item m="1" x="1432"/>
        <item m="1" x="1470"/>
        <item m="1" x="1509"/>
        <item m="1" x="1545"/>
        <item m="1" x="1582"/>
        <item m="1" x="1611"/>
        <item m="1" x="1365"/>
        <item m="1" x="1401"/>
        <item m="1" x="1437"/>
        <item m="1" x="1476"/>
        <item m="1" x="1514"/>
        <item m="1" x="1550"/>
        <item m="1" x="1585"/>
        <item m="1" x="1614"/>
        <item m="1" x="1645"/>
        <item m="1" x="1670"/>
        <item m="1" x="1442"/>
        <item m="1" x="1483"/>
        <item m="1" x="1520"/>
        <item m="1" x="1556"/>
        <item m="1" x="1590"/>
        <item m="1" x="1619"/>
        <item m="1" x="1649"/>
        <item m="1" x="1673"/>
        <item m="1" x="1700"/>
        <item m="1" x="1725"/>
        <item m="1" x="1525"/>
        <item m="1" x="1561"/>
        <item m="1" x="1595"/>
        <item m="1" x="1623"/>
        <item m="1" x="1652"/>
        <item m="1" x="1677"/>
        <item m="1" x="1704"/>
        <item m="1" x="1730"/>
        <item m="1" x="1761"/>
        <item m="1" x="1795"/>
        <item m="1" x="1597"/>
        <item m="1" x="1626"/>
        <item m="1" x="1656"/>
        <item m="1" x="1680"/>
        <item m="1" x="1707"/>
        <item m="1" x="1734"/>
        <item m="1" x="1765"/>
        <item m="1" x="1800"/>
        <item m="1" x="229"/>
        <item m="1" x="268"/>
        <item m="1" x="1657"/>
        <item m="1" x="1682"/>
        <item m="1" x="1710"/>
        <item m="1" x="1738"/>
        <item m="1" x="1769"/>
        <item m="1" x="18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s>
    </pivotField>
    <pivotField name="Tgl Kuitansi" axis="axisRow" compact="0" outline="0" showAll="0" defaultSubtotal="0">
      <items count="33">
        <item m="1" x="19"/>
        <item m="1" x="28"/>
        <item m="1" x="30"/>
        <item m="1" x="22"/>
        <item m="1" x="26"/>
        <item m="1" x="20"/>
        <item m="1" x="15"/>
        <item m="1" x="8"/>
        <item m="1" x="13"/>
        <item m="1" x="10"/>
        <item m="1" x="4"/>
        <item m="1" x="32"/>
        <item m="1" x="27"/>
        <item m="1" x="16"/>
        <item m="1" x="14"/>
        <item m="1" x="23"/>
        <item m="1" x="18"/>
        <item m="1" x="25"/>
        <item m="1" x="17"/>
        <item m="1" x="31"/>
        <item m="1" x="6"/>
        <item m="1" x="5"/>
        <item m="1" x="9"/>
        <item m="1" x="12"/>
        <item m="1" x="11"/>
        <item m="1" x="7"/>
        <item m="1" x="29"/>
        <item m="1" x="24"/>
        <item m="1" x="21"/>
        <item x="0"/>
        <item x="1"/>
        <item x="2"/>
        <item x="3"/>
      </items>
    </pivotField>
    <pivotField name="No SPBy" axis="axisRow" compact="0" outline="0" showAll="0" defaultSubtotal="0">
      <items count="1916">
        <item m="1" x="812"/>
        <item m="1" x="837"/>
        <item m="1" x="856"/>
        <item m="1" x="879"/>
        <item m="1" x="905"/>
        <item m="1" x="931"/>
        <item m="1" x="957"/>
        <item m="1" x="983"/>
        <item m="1" x="814"/>
        <item m="1" x="840"/>
        <item m="1" x="859"/>
        <item m="1" x="882"/>
        <item m="1" x="908"/>
        <item m="1" x="934"/>
        <item m="1" x="960"/>
        <item m="1" x="1033"/>
        <item m="1" x="860"/>
        <item m="1" x="883"/>
        <item m="1" x="909"/>
        <item m="1" x="935"/>
        <item m="1" x="961"/>
        <item m="1" x="985"/>
        <item m="1" x="1009"/>
        <item m="1" x="1034"/>
        <item m="1" x="1058"/>
        <item m="1" x="1083"/>
        <item m="1" x="910"/>
        <item m="1" x="937"/>
        <item m="1" x="962"/>
        <item m="1" x="986"/>
        <item m="1" x="1010"/>
        <item m="1" x="1035"/>
        <item m="1" x="1059"/>
        <item m="1" x="1084"/>
        <item m="1" x="1108"/>
        <item m="1" x="1133"/>
        <item m="1" x="966"/>
        <item m="1" x="989"/>
        <item m="1" x="1012"/>
        <item m="1" x="1036"/>
        <item m="1" x="1061"/>
        <item m="1" x="1086"/>
        <item m="1" x="1110"/>
        <item m="1" x="1134"/>
        <item m="1" x="1163"/>
        <item m="1" x="1200"/>
        <item m="1" x="1017"/>
        <item m="1" x="1039"/>
        <item m="1" x="1063"/>
        <item m="1" x="1250"/>
        <item m="1" x="1294"/>
        <item m="1" x="1073"/>
        <item m="1" x="1097"/>
        <item m="1" x="1119"/>
        <item m="1" x="1144"/>
        <item x="161"/>
        <item x="163"/>
        <item x="165"/>
        <item x="197"/>
        <item m="1" x="1348"/>
        <item m="1" x="1397"/>
        <item m="1" x="1122"/>
        <item m="1" x="1147"/>
        <item m="1" x="1179"/>
        <item m="1" x="1215"/>
        <item m="1" x="1258"/>
        <item m="1" x="1303"/>
        <item m="1" x="1352"/>
        <item m="1" x="1404"/>
        <item m="1" x="1452"/>
        <item m="1" x="1501"/>
        <item m="1" x="1182"/>
        <item m="1" x="1219"/>
        <item m="1" x="1262"/>
        <item x="198"/>
        <item x="199"/>
        <item x="200"/>
        <item x="201"/>
        <item x="202"/>
        <item x="203"/>
        <item x="204"/>
        <item x="205"/>
        <item x="206"/>
        <item x="207"/>
        <item x="208"/>
        <item x="210"/>
        <item x="211"/>
        <item x="209"/>
        <item m="1" x="1609"/>
        <item m="1" x="1653"/>
        <item m="1" x="1699"/>
        <item m="1" x="768"/>
        <item x="110"/>
        <item m="1" x="815"/>
        <item m="1" x="841"/>
        <item m="1" x="862"/>
        <item m="1" x="884"/>
        <item m="1" x="911"/>
        <item m="1" x="938"/>
        <item m="1" x="963"/>
        <item m="1" x="987"/>
        <item m="1" x="816"/>
        <item m="1" x="842"/>
        <item m="1" x="863"/>
        <item m="1" x="887"/>
        <item m="1" x="914"/>
        <item m="1" x="941"/>
        <item m="1" x="967"/>
        <item m="1" x="990"/>
        <item m="1" x="1013"/>
        <item m="1" x="1037"/>
        <item m="1" x="865"/>
        <item m="1" x="889"/>
        <item m="1" x="916"/>
        <item m="1" x="945"/>
        <item m="1" x="971"/>
        <item m="1" x="994"/>
        <item m="1" x="1018"/>
        <item m="1" x="1040"/>
        <item m="1" x="1064"/>
        <item m="1" x="1088"/>
        <item m="1" x="918"/>
        <item m="1" x="947"/>
        <item m="1" x="974"/>
        <item m="1" x="997"/>
        <item m="1" x="1021"/>
        <item m="1" x="1044"/>
        <item m="1" x="1067"/>
        <item m="1" x="1091"/>
        <item x="112"/>
        <item x="115"/>
        <item x="117"/>
        <item x="119"/>
        <item x="125"/>
        <item x="127"/>
        <item x="129"/>
        <item x="194"/>
        <item x="195"/>
        <item x="196"/>
        <item x="131"/>
        <item x="132"/>
        <item x="136"/>
        <item x="138"/>
        <item m="1" x="1120"/>
        <item m="1" x="1145"/>
        <item m="1" x="1177"/>
        <item m="1" x="1213"/>
        <item m="1" x="1255"/>
        <item m="1" x="1299"/>
        <item m="1" x="1075"/>
        <item m="1" x="1099"/>
        <item m="1" x="1123"/>
        <item m="1" x="1148"/>
        <item m="1" x="1180"/>
        <item m="1" x="1216"/>
        <item m="1" x="1259"/>
        <item m="1" x="1304"/>
        <item m="1" x="1353"/>
        <item m="1" x="1405"/>
        <item m="1" x="1124"/>
        <item m="1" x="1150"/>
        <item m="1" x="1183"/>
        <item m="1" x="1220"/>
        <item m="1" x="1263"/>
        <item m="1" x="1307"/>
        <item m="1" x="1357"/>
        <item m="1" x="1408"/>
        <item m="1" x="1455"/>
        <item m="1" x="1506"/>
        <item m="1" x="1186"/>
        <item m="1" x="1222"/>
        <item m="1" x="1267"/>
        <item m="1" x="1310"/>
        <item m="1" x="1360"/>
        <item m="1" x="1410"/>
        <item m="1" x="1458"/>
        <item m="1" x="1509"/>
        <item m="1" x="1560"/>
        <item m="1" x="1610"/>
        <item m="1" x="1271"/>
        <item m="1" x="1314"/>
        <item m="1" x="1363"/>
        <item m="1" x="1413"/>
        <item m="1" x="1460"/>
        <item x="149"/>
        <item x="148"/>
        <item x="147"/>
        <item x="146"/>
        <item x="145"/>
        <item x="143"/>
        <item x="141"/>
        <item x="139"/>
        <item x="137"/>
        <item x="135"/>
        <item x="133"/>
        <item x="113"/>
        <item x="130"/>
        <item x="128"/>
        <item x="126"/>
        <item x="124"/>
        <item x="122"/>
        <item x="120"/>
        <item x="118"/>
        <item x="116"/>
        <item m="1" x="1184"/>
        <item m="1" x="1221"/>
        <item m="1" x="1264"/>
        <item m="1" x="1308"/>
        <item m="1" x="1358"/>
        <item m="1" x="1409"/>
        <item m="1" x="1125"/>
        <item m="1" x="1151"/>
        <item m="1" x="1187"/>
        <item m="1" x="1223"/>
        <item m="1" x="1268"/>
        <item m="1" x="1311"/>
        <item m="1" x="1361"/>
        <item m="1" x="1411"/>
        <item m="1" x="1510"/>
        <item m="1" x="1225"/>
        <item m="1" x="1364"/>
        <item m="1" x="1461"/>
        <item m="1" x="1562"/>
        <item x="114"/>
        <item m="1" x="1415"/>
        <item m="1" x="1127"/>
        <item m="1" x="1153"/>
        <item m="1" x="1189"/>
        <item m="1" x="1269"/>
        <item m="1" x="1312"/>
        <item m="1" x="1080"/>
        <item m="1" x="1104"/>
        <item m="1" x="1226"/>
        <item m="1" x="1129"/>
        <item m="1" x="1193"/>
        <item m="1" x="1512"/>
        <item m="1" x="1467"/>
        <item m="1" x="1614"/>
        <item m="1" x="1659"/>
        <item m="1" x="951"/>
        <item m="1" x="979"/>
        <item m="1" x="1003"/>
        <item m="1" x="1027"/>
        <item m="1" x="1050"/>
        <item m="1" x="872"/>
        <item m="1" x="899"/>
        <item m="1" x="924"/>
        <item m="1" x="952"/>
        <item m="1" x="980"/>
        <item m="1" x="1005"/>
        <item m="1" x="1028"/>
        <item m="1" x="1052"/>
        <item m="1" x="1076"/>
        <item m="1" x="1100"/>
        <item m="1" x="954"/>
        <item m="1" x="1056"/>
        <item m="1" x="1079"/>
        <item m="1" x="1103"/>
        <item m="1" x="1126"/>
        <item m="1" x="1152"/>
        <item m="1" x="1188"/>
        <item m="1" x="1224"/>
        <item m="1" x="1031"/>
        <item m="1" x="1057"/>
        <item m="1" x="1081"/>
        <item m="1" x="1105"/>
        <item m="1" x="1128"/>
        <item m="1" x="1154"/>
        <item m="1" x="1190"/>
        <item m="1" x="1227"/>
        <item m="1" x="1272"/>
        <item m="1" x="1315"/>
        <item m="1" x="1082"/>
        <item m="1" x="1106"/>
        <item m="1" x="1130"/>
        <item m="1" x="1157"/>
        <item m="1" x="1194"/>
        <item m="1" x="1229"/>
        <item m="1" x="1275"/>
        <item m="1" x="1319"/>
        <item m="1" x="1368"/>
        <item m="1" x="1416"/>
        <item m="1" x="1132"/>
        <item m="1" x="1160"/>
        <item m="1" x="1196"/>
        <item m="1" x="1233"/>
        <item m="1" x="1278"/>
        <item m="1" x="1323"/>
        <item m="1" x="1372"/>
        <item m="1" x="1419"/>
        <item m="1" x="1468"/>
        <item m="1" x="1515"/>
        <item m="1" x="1628"/>
        <item m="1" x="1672"/>
        <item m="1" x="1715"/>
        <item m="1" x="1756"/>
        <item m="1" x="1797"/>
        <item m="1" x="1835"/>
        <item m="1" x="1875"/>
        <item m="1" x="1905"/>
        <item m="1" x="241"/>
        <item m="1" x="269"/>
        <item m="1" x="1720"/>
        <item m="1" x="1761"/>
        <item m="1" x="1802"/>
        <item m="1" x="1839"/>
        <item m="1" x="1879"/>
        <item m="1" x="1909"/>
        <item m="1" x="245"/>
        <item m="1" x="272"/>
        <item m="1" x="294"/>
        <item m="1" x="308"/>
        <item m="1" x="1806"/>
        <item m="1" x="1843"/>
        <item m="1" x="1881"/>
        <item m="1" x="1911"/>
        <item m="1" x="247"/>
        <item m="1" x="274"/>
        <item m="1" x="296"/>
        <item m="1" x="309"/>
        <item m="1" x="335"/>
        <item m="1" x="1914"/>
        <item m="1" x="248"/>
        <item m="1" x="322"/>
        <item m="1" x="250"/>
        <item m="1" x="297"/>
        <item m="1" x="310"/>
        <item m="1" x="323"/>
        <item m="1" x="336"/>
        <item m="1" x="347"/>
        <item m="1" x="357"/>
        <item m="1" x="367"/>
        <item m="1" x="376"/>
        <item m="1" x="1162"/>
        <item m="1" x="1198"/>
        <item m="1" x="1238"/>
        <item m="1" x="1284"/>
        <item m="1" x="1423"/>
        <item m="1" x="1472"/>
        <item m="1" x="1520"/>
        <item m="1" x="1571"/>
        <item m="1" x="1619"/>
        <item m="1" x="1664"/>
        <item m="1" x="1329"/>
        <item m="1" x="1378"/>
        <item m="1" x="1426"/>
        <item m="1" x="1476"/>
        <item m="1" x="1524"/>
        <item m="1" x="1574"/>
        <item m="1" x="1622"/>
        <item m="1" x="1666"/>
        <item m="1" x="1709"/>
        <item m="1" x="1751"/>
        <item m="1" x="1428"/>
        <item m="1" x="1478"/>
        <item m="1" x="1527"/>
        <item m="1" x="1577"/>
        <item m="1" x="1625"/>
        <item m="1" x="1668"/>
        <item m="1" x="1711"/>
        <item m="1" x="1753"/>
        <item m="1" x="1794"/>
        <item m="1" x="1832"/>
        <item m="1" x="1531"/>
        <item m="1" x="1582"/>
        <item m="1" x="1629"/>
        <item m="1" x="1673"/>
        <item m="1" x="1716"/>
        <item m="1" x="1757"/>
        <item m="1" x="1798"/>
        <item m="1" x="1836"/>
        <item m="1" x="1876"/>
        <item m="1" x="1906"/>
        <item m="1" x="1633"/>
        <item m="1" x="1678"/>
        <item m="1" x="1721"/>
        <item m="1" x="1762"/>
        <item m="1" x="1722"/>
        <item m="1" x="1840"/>
        <item m="1" x="1591"/>
        <item m="1" x="1725"/>
        <item m="1" x="1844"/>
        <item m="1" x="1882"/>
        <item m="1" x="1912"/>
        <item m="1" x="1686"/>
        <item m="1" x="1768"/>
        <item m="1" x="1808"/>
        <item m="1" x="1846"/>
        <item m="1" x="1884"/>
        <item m="1" x="1915"/>
        <item m="1" x="249"/>
        <item m="1" x="275"/>
        <item m="1" x="1731"/>
        <item m="1" x="1773"/>
        <item m="1" x="1809"/>
        <item m="1" x="1850"/>
        <item m="1" x="221"/>
        <item m="1" x="276"/>
        <item m="1" x="325"/>
        <item m="1" x="252"/>
        <item m="1" x="278"/>
        <item m="1" x="256"/>
        <item m="1" x="350"/>
        <item m="1" x="361"/>
        <item m="1" x="372"/>
        <item m="1" x="382"/>
        <item m="1" x="1164"/>
        <item m="1" x="1201"/>
        <item m="1" x="1240"/>
        <item m="1" x="1286"/>
        <item m="1" x="1331"/>
        <item m="1" x="1380"/>
        <item m="1" x="1429"/>
        <item m="1" x="1479"/>
        <item m="1" x="1528"/>
        <item m="1" x="1578"/>
        <item m="1" x="1241"/>
        <item m="1" x="1288"/>
        <item m="1" x="1333"/>
        <item m="1" x="1382"/>
        <item m="1" x="1431"/>
        <item m="1" x="1482"/>
        <item m="1" x="1532"/>
        <item m="1" x="1583"/>
        <item m="1" x="1630"/>
        <item m="1" x="1674"/>
        <item m="1" x="1337"/>
        <item m="1" x="1386"/>
        <item m="1" x="1436"/>
        <item m="1" x="1485"/>
        <item m="1" x="1536"/>
        <item m="1" x="1587"/>
        <item m="1" x="328"/>
        <item m="1" x="340"/>
        <item m="1" x="351"/>
        <item m="1" x="362"/>
        <item m="1" x="374"/>
        <item m="1" x="384"/>
        <item m="1" x="1166"/>
        <item m="1" x="1202"/>
        <item m="1" x="1242"/>
        <item m="1" x="1289"/>
        <item m="1" x="1334"/>
        <item m="1" x="1383"/>
        <item m="1" x="1432"/>
        <item m="1" x="1483"/>
        <item m="1" x="1533"/>
        <item m="1" x="1584"/>
        <item m="1" x="1245"/>
        <item m="1" x="1291"/>
        <item m="1" x="1338"/>
        <item m="1" x="1387"/>
        <item m="1" x="1437"/>
        <item m="1" x="1486"/>
        <item m="1" x="1537"/>
        <item m="1" x="1588"/>
        <item m="1" x="1634"/>
        <item m="1" x="1679"/>
        <item m="1" x="1342"/>
        <item m="1" x="1391"/>
        <item m="1" x="1441"/>
        <item m="1" x="1491"/>
        <item m="1" x="1543"/>
        <item m="1" x="1592"/>
        <item m="1" x="1636"/>
        <item m="1" x="1683"/>
        <item m="1" x="1726"/>
        <item m="1" x="1766"/>
        <item m="1" x="1447"/>
        <item m="1" x="1495"/>
        <item m="1" x="1548"/>
        <item m="1" x="1598"/>
        <item m="1" x="1640"/>
        <item m="1" x="1687"/>
        <item m="1" x="1728"/>
        <item m="1" x="1769"/>
        <item m="1" x="1691"/>
        <item m="1" x="1732"/>
        <item m="1" x="1810"/>
        <item m="1" x="1848"/>
        <item m="1" x="1885"/>
        <item m="1" x="220"/>
        <item m="1" x="1647"/>
        <item m="1" x="1694"/>
        <item m="1" x="1736"/>
        <item m="1" x="1776"/>
        <item m="1" x="1814"/>
        <item m="1" x="1851"/>
        <item m="1" x="1887"/>
        <item m="1" x="222"/>
        <item m="1" x="251"/>
        <item m="1" x="277"/>
        <item m="1" x="1740"/>
        <item m="1" x="1780"/>
        <item m="1" x="1819"/>
        <item m="1" x="1857"/>
        <item m="1" x="1890"/>
        <item m="1" x="225"/>
        <item m="1" x="253"/>
        <item m="1" x="279"/>
        <item m="1" x="299"/>
        <item m="1" x="312"/>
        <item m="1" x="1823"/>
        <item m="1" x="1862"/>
        <item m="1" x="1894"/>
        <item m="1" x="229"/>
        <item m="1" x="257"/>
        <item m="1" x="281"/>
        <item m="1" x="300"/>
        <item m="1" x="313"/>
        <item m="1" x="327"/>
        <item m="1" x="338"/>
        <item m="1" x="352"/>
        <item m="1" x="363"/>
        <item m="1" x="264"/>
        <item m="1" x="289"/>
        <item m="1" x="1170"/>
        <item m="1" x="1205"/>
        <item m="1" x="1246"/>
        <item m="1" x="1388"/>
        <item m="1" x="1438"/>
        <item m="1" x="1487"/>
        <item m="1" x="1538"/>
        <item m="1" x="1589"/>
        <item m="1" x="1251"/>
        <item m="1" x="1295"/>
        <item m="1" x="1343"/>
        <item m="1" x="1392"/>
        <item m="1" x="1442"/>
        <item m="1" x="1492"/>
        <item m="1" x="1544"/>
        <item m="1" x="1593"/>
        <item m="1" x="1637"/>
        <item m="1" x="1684"/>
        <item m="1" x="1349"/>
        <item m="1" x="1398"/>
        <item m="1" x="1448"/>
        <item m="1" x="1496"/>
        <item m="1" x="1549"/>
        <item m="1" x="1599"/>
        <item m="1" x="1641"/>
        <item m="1" x="1688"/>
        <item m="1" x="1729"/>
        <item m="1" x="1770"/>
        <item m="1" x="1453"/>
        <item m="1" x="1502"/>
        <item m="1" x="1553"/>
        <item m="1" x="1603"/>
        <item m="1" x="1644"/>
        <item m="1" x="1692"/>
        <item m="1" x="1733"/>
        <item m="1" x="1774"/>
        <item m="1" x="1811"/>
        <item m="1" x="1849"/>
        <item m="1" x="1556"/>
        <item m="1" x="1606"/>
        <item m="1" x="1648"/>
        <item m="1" x="1695"/>
        <item m="1" x="1737"/>
        <item m="1" x="1777"/>
        <item m="1" x="1815"/>
        <item m="1" x="1852"/>
        <item m="1" x="1888"/>
        <item m="1" x="223"/>
        <item m="1" x="1654"/>
        <item m="1" x="1700"/>
        <item m="1" x="1741"/>
        <item m="1" x="1781"/>
        <item m="1" x="1820"/>
        <item m="1" x="1858"/>
        <item m="1" x="1891"/>
        <item m="1" x="226"/>
        <item m="1" x="254"/>
        <item m="1" x="280"/>
        <item m="1" x="1745"/>
        <item m="1" x="1785"/>
        <item m="1" x="1824"/>
        <item m="1" x="1863"/>
        <item m="1" x="1895"/>
        <item m="1" x="230"/>
        <item m="1" x="258"/>
        <item m="1" x="282"/>
        <item m="1" x="301"/>
        <item m="1" x="314"/>
        <item m="1" x="1827"/>
        <item m="1" x="1867"/>
        <item m="1" x="1898"/>
        <item m="1" x="234"/>
        <item m="1" x="261"/>
        <item m="1" x="286"/>
        <item m="1" x="303"/>
        <item m="1" x="316"/>
        <item m="1" x="329"/>
        <item m="1" x="341"/>
        <item m="1" x="1901"/>
        <item m="1" x="237"/>
        <item m="1" x="265"/>
        <item m="1" x="290"/>
        <item m="1" x="305"/>
        <item m="1" x="318"/>
        <item m="1" x="331"/>
        <item m="1" x="343"/>
        <item m="1" x="353"/>
        <item m="1" x="364"/>
        <item m="1" x="267"/>
        <item m="1" x="291"/>
        <item m="1" x="306"/>
        <item m="1" x="319"/>
        <item m="1" x="333"/>
        <item m="1" x="344"/>
        <item m="1" x="354"/>
        <item m="1" x="365"/>
        <item m="1" x="375"/>
        <item m="1" x="385"/>
        <item m="1" x="1174"/>
        <item m="1" x="1209"/>
        <item m="1" x="1252"/>
        <item m="1" x="1296"/>
        <item m="1" x="1344"/>
        <item m="1" x="1393"/>
        <item m="1" x="1443"/>
        <item m="1" x="1493"/>
        <item m="1" x="1545"/>
        <item m="1" x="1594"/>
        <item m="1" x="1256"/>
        <item m="1" x="1300"/>
        <item m="1" x="1350"/>
        <item m="1" x="1399"/>
        <item m="1" x="1449"/>
        <item m="1" x="1497"/>
        <item m="1" x="1550"/>
        <item m="1" x="1600"/>
        <item m="1" x="1642"/>
        <item m="1" x="1689"/>
        <item m="1" x="1354"/>
        <item m="1" x="1406"/>
        <item m="1" x="1454"/>
        <item m="1" x="1503"/>
        <item m="1" x="1554"/>
        <item m="1" x="1604"/>
        <item m="1" x="1645"/>
        <item m="1" x="1693"/>
        <item m="1" x="1734"/>
        <item m="1" x="1775"/>
        <item m="1" x="1456"/>
        <item m="1" x="1507"/>
        <item m="1" x="1557"/>
        <item m="1" x="1607"/>
        <item m="1" x="1649"/>
        <item m="1" x="1696"/>
        <item m="1" x="1738"/>
        <item m="1" x="1778"/>
        <item m="1" x="1816"/>
        <item m="1" x="1853"/>
        <item m="1" x="1561"/>
        <item m="1" x="1611"/>
        <item m="1" x="1655"/>
        <item m="1" x="1701"/>
        <item m="1" x="1742"/>
        <item m="1" x="1782"/>
        <item m="1" x="1821"/>
        <item m="1" x="1859"/>
        <item m="1" x="1892"/>
        <item m="1" x="227"/>
        <item m="1" x="1657"/>
        <item m="1" x="1704"/>
        <item m="1" x="1746"/>
        <item m="1" x="1786"/>
        <item m="1" x="1825"/>
        <item m="1" x="1864"/>
        <item m="1" x="1896"/>
        <item m="1" x="231"/>
        <item m="1" x="259"/>
        <item m="1" x="283"/>
        <item m="1" x="1748"/>
        <item m="1" x="1788"/>
        <item m="1" x="1828"/>
        <item m="1" x="1868"/>
        <item m="1" x="1899"/>
        <item m="1" x="235"/>
        <item m="1" x="262"/>
        <item m="1" x="287"/>
        <item m="1" x="304"/>
        <item m="1" x="317"/>
        <item m="1" x="1830"/>
        <item m="1" x="1870"/>
        <item m="1" x="1902"/>
        <item m="1" x="238"/>
        <item m="1" x="266"/>
        <item m="1" x="1301"/>
        <item m="1" x="1400"/>
        <item m="1" x="386"/>
        <item m="1" x="394"/>
        <item m="1" x="403"/>
        <item m="1" x="414"/>
        <item m="1" x="427"/>
        <item m="1" x="443"/>
        <item m="1" x="461"/>
        <item m="1" x="479"/>
        <item m="1" x="512"/>
        <item m="1" x="530"/>
        <item m="1" x="549"/>
        <item m="1" x="428"/>
        <item m="1" x="444"/>
        <item m="1" x="429"/>
        <item m="1" x="445"/>
        <item m="1" x="463"/>
        <item m="1" x="481"/>
        <item m="1" x="498"/>
        <item m="1" x="516"/>
        <item m="1" x="536"/>
        <item m="1" x="555"/>
        <item m="1" x="432"/>
        <item m="1" x="448"/>
        <item m="1" x="466"/>
        <item m="1" x="484"/>
        <item m="1" x="501"/>
        <item m="1" x="519"/>
        <item m="1" x="539"/>
        <item m="1" x="558"/>
        <item m="1" x="580"/>
        <item m="1" x="605"/>
        <item m="1" x="468"/>
        <item m="1" x="486"/>
        <item m="1" x="503"/>
        <item m="1" x="521"/>
        <item m="1" x="560"/>
        <item m="1" x="583"/>
        <item m="1" x="430"/>
        <item m="1" x="446"/>
        <item m="1" x="464"/>
        <item m="1" x="482"/>
        <item m="1" x="499"/>
        <item m="1" x="517"/>
        <item m="1" x="404"/>
        <item m="1" x="416"/>
        <item m="1" x="433"/>
        <item m="1" x="415"/>
        <item m="1" x="431"/>
        <item m="1" x="447"/>
        <item m="1" x="465"/>
        <item m="1" x="483"/>
        <item m="1" x="387"/>
        <item m="1" x="396"/>
        <item m="1" x="405"/>
        <item m="1" x="417"/>
        <item m="1" x="434"/>
        <item m="1" x="449"/>
        <item m="1" x="467"/>
        <item m="1" x="485"/>
        <item m="1" x="502"/>
        <item m="1" x="520"/>
        <item m="1" x="406"/>
        <item m="1" x="419"/>
        <item m="1" x="435"/>
        <item m="1" x="450"/>
        <item m="1" x="469"/>
        <item m="1" x="487"/>
        <item m="1" x="504"/>
        <item m="1" x="522"/>
        <item m="1" x="540"/>
        <item m="1" x="561"/>
        <item m="1" x="437"/>
        <item m="1" x="452"/>
        <item m="1" x="488"/>
        <item m="1" x="505"/>
        <item m="1" x="523"/>
        <item m="1" x="541"/>
        <item m="1" x="562"/>
        <item m="1" x="586"/>
        <item m="1" x="610"/>
        <item m="1" x="470"/>
        <item m="1" x="489"/>
        <item m="1" x="506"/>
        <item m="1" x="524"/>
        <item m="1" x="543"/>
        <item m="1" x="563"/>
        <item m="1" x="587"/>
        <item m="1" x="612"/>
        <item m="1" x="635"/>
        <item m="1" x="658"/>
        <item m="1" x="1872"/>
        <item m="1" x="1903"/>
        <item m="1" x="239"/>
        <item m="1" x="268"/>
        <item m="1" x="292"/>
        <item m="1" x="307"/>
        <item m="1" x="320"/>
        <item m="1" x="334"/>
        <item m="1" x="345"/>
        <item m="1" x="355"/>
        <item m="1" x="242"/>
        <item m="1" x="270"/>
        <item m="1" x="346"/>
        <item m="1" x="356"/>
        <item m="1" x="366"/>
        <item m="1" x="395"/>
        <item m="1" x="337"/>
        <item m="1" x="358"/>
        <item m="1" x="368"/>
        <item m="1" x="377"/>
        <item m="1" x="418"/>
        <item m="1" x="348"/>
        <item m="1" x="359"/>
        <item m="1" x="369"/>
        <item m="1" x="378"/>
        <item m="1" x="388"/>
        <item m="1" x="397"/>
        <item m="1" x="407"/>
        <item m="1" x="420"/>
        <item m="1" x="436"/>
        <item m="1" x="451"/>
        <item m="1" x="370"/>
        <item m="1" x="380"/>
        <item m="1" x="390"/>
        <item m="1" x="399"/>
        <item m="1" x="409"/>
        <item m="1" x="422"/>
        <item m="1" x="438"/>
        <item m="1" x="453"/>
        <item m="1" x="424"/>
        <item m="1" x="455"/>
        <item m="1" x="525"/>
        <item m="1" x="564"/>
        <item m="1" x="441"/>
        <item m="1" x="458"/>
        <item m="1" x="473"/>
        <item m="1" x="492"/>
        <item m="1" x="508"/>
        <item m="1" x="526"/>
        <item m="1" x="544"/>
        <item m="1" x="565"/>
        <item m="1" x="588"/>
        <item m="1" x="613"/>
        <item m="1" x="379"/>
        <item m="1" x="389"/>
        <item m="1" x="398"/>
        <item m="1" x="408"/>
        <item m="1" x="421"/>
        <item m="1" x="349"/>
        <item m="1" x="360"/>
        <item m="1" x="371"/>
        <item m="1" x="381"/>
        <item m="1" x="391"/>
        <item m="1" x="400"/>
        <item m="1" x="410"/>
        <item m="1" x="423"/>
        <item m="1" x="439"/>
        <item m="1" x="454"/>
        <item m="1" x="373"/>
        <item m="1" x="383"/>
        <item m="1" x="392"/>
        <item m="1" x="401"/>
        <item m="1" x="411"/>
        <item m="1" x="425"/>
        <item m="1" x="440"/>
        <item m="1" x="456"/>
        <item m="1" x="471"/>
        <item m="1" x="490"/>
        <item m="1" x="393"/>
        <item m="1" x="402"/>
        <item m="1" x="412"/>
        <item m="1" x="457"/>
        <item m="1" x="472"/>
        <item m="1" x="491"/>
        <item m="1" x="507"/>
        <item m="1" x="413"/>
        <item m="1" x="474"/>
        <item m="1" x="545"/>
        <item m="1" x="475"/>
        <item m="1" x="509"/>
        <item m="1" x="476"/>
        <item m="1" x="298"/>
        <item m="1" x="311"/>
        <item m="1" x="324"/>
        <item m="1" x="589"/>
        <item m="1" x="614"/>
        <item m="1" x="638"/>
        <item m="1" x="660"/>
        <item m="1" x="686"/>
        <item m="1" x="707"/>
        <item m="1" x="725"/>
        <item m="1" x="746"/>
        <item m="1" x="769"/>
        <item m="1" x="616"/>
        <item m="1" x="640"/>
        <item m="1" x="662"/>
        <item m="1" x="687"/>
        <item m="1" x="708"/>
        <item m="1" x="726"/>
        <item m="1" x="747"/>
        <item m="1" x="770"/>
        <item m="1" x="795"/>
        <item m="1" x="817"/>
        <item m="1" x="665"/>
        <item m="1" x="690"/>
        <item m="1" x="710"/>
        <item m="1" x="727"/>
        <item m="1" x="748"/>
        <item m="1" x="771"/>
        <item m="1" x="797"/>
        <item m="1" x="819"/>
        <item m="1" x="844"/>
        <item m="1" x="866"/>
        <item m="1" x="712"/>
        <item m="1" x="729"/>
        <item m="1" x="750"/>
        <item m="1" x="774"/>
        <item m="1" x="799"/>
        <item m="1" x="821"/>
        <item m="1" x="846"/>
        <item m="1" x="868"/>
        <item m="1" x="892"/>
        <item m="1" x="919"/>
        <item m="1" x="752"/>
        <item m="1" x="777"/>
        <item m="1" x="800"/>
        <item m="1" x="823"/>
        <item m="1" x="847"/>
        <item m="1" x="870"/>
        <item m="1" x="895"/>
        <item m="1" x="921"/>
        <item m="1" x="949"/>
        <item m="1" x="977"/>
        <item m="1" x="803"/>
        <item m="1" x="826"/>
        <item m="1" x="590"/>
        <item m="1" x="639"/>
        <item m="1" x="661"/>
        <item m="1" x="528"/>
        <item m="1" x="547"/>
        <item m="1" x="567"/>
        <item m="1" x="593"/>
        <item m="1" x="617"/>
        <item m="1" x="663"/>
        <item m="1" x="688"/>
        <item m="1" x="709"/>
        <item m="1" x="570"/>
        <item m="1" x="620"/>
        <item m="1" x="666"/>
        <item m="1" x="691"/>
        <item m="1" x="772"/>
        <item m="1" x="669"/>
        <item m="1" x="730"/>
        <item m="1" x="775"/>
        <item m="1" x="822"/>
        <item m="1" x="696"/>
        <item m="1" x="753"/>
        <item m="1" x="824"/>
        <item m="1" x="827"/>
        <item m="1" x="849"/>
        <item m="1" x="871"/>
        <item m="1" x="897"/>
        <item m="1" x="922"/>
        <item m="1" x="757"/>
        <item m="1" x="781"/>
        <item m="1" x="804"/>
        <item m="1" x="828"/>
        <item m="1" x="850"/>
        <item m="1" x="873"/>
        <item m="1" x="900"/>
        <item m="1" x="925"/>
        <item m="1" x="953"/>
        <item m="1" x="805"/>
        <item m="1" x="851"/>
        <item m="1" x="901"/>
        <item m="1" x="926"/>
        <item m="1" x="981"/>
        <item m="1" x="1029"/>
        <item m="1" x="591"/>
        <item m="1" x="615"/>
        <item m="1" x="594"/>
        <item m="1" x="618"/>
        <item m="1" x="641"/>
        <item m="1" x="664"/>
        <item m="1" x="689"/>
        <item m="1" x="531"/>
        <item m="1" x="550"/>
        <item m="1" x="571"/>
        <item m="1" x="597"/>
        <item m="1" x="621"/>
        <item m="1" x="643"/>
        <item m="1" x="667"/>
        <item m="1" x="692"/>
        <item m="1" x="711"/>
        <item m="1" x="728"/>
        <item m="1" x="574"/>
        <item m="1" x="600"/>
        <item m="1" x="624"/>
        <item m="1" x="646"/>
        <item m="1" x="670"/>
        <item m="1" x="694"/>
        <item m="1" x="713"/>
        <item m="1" x="731"/>
        <item m="1" x="751"/>
        <item m="1" x="776"/>
        <item m="1" x="626"/>
        <item m="1" x="649"/>
        <item m="1" x="673"/>
        <item m="1" x="697"/>
        <item m="1" x="715"/>
        <item m="1" x="733"/>
        <item m="1" x="754"/>
        <item m="1" x="778"/>
        <item m="1" x="801"/>
        <item m="1" x="825"/>
        <item m="1" x="677"/>
        <item m="1" x="701"/>
        <item m="1" x="718"/>
        <item m="1" x="1007"/>
        <item m="1" x="1030"/>
        <item m="1" x="426"/>
        <item m="1" x="442"/>
        <item m="1" x="459"/>
        <item m="1" x="477"/>
        <item m="1" x="493"/>
        <item m="1" x="510"/>
        <item m="1" x="527"/>
        <item m="1" x="546"/>
        <item m="1" x="566"/>
        <item m="1" x="592"/>
        <item m="1" x="460"/>
        <item m="1" x="478"/>
        <item m="1" x="494"/>
        <item m="1" x="511"/>
        <item m="1" x="529"/>
        <item m="1" x="548"/>
        <item m="1" x="568"/>
        <item m="1" x="595"/>
        <item m="1" x="619"/>
        <item m="1" x="642"/>
        <item m="1" x="495"/>
        <item m="1" x="513"/>
        <item m="1" x="532"/>
        <item m="1" x="551"/>
        <item m="1" x="572"/>
        <item m="1" x="598"/>
        <item m="1" x="622"/>
        <item m="1" x="644"/>
        <item m="1" x="668"/>
        <item m="1" x="693"/>
        <item m="1" x="534"/>
        <item m="1" x="553"/>
        <item m="1" x="575"/>
        <item m="1" x="601"/>
        <item m="1" x="647"/>
        <item m="1" x="671"/>
        <item m="1" x="714"/>
        <item m="1" x="732"/>
        <item m="1" x="577"/>
        <item m="1" x="603"/>
        <item m="1" x="627"/>
        <item m="1" x="650"/>
        <item m="1" x="674"/>
        <item m="1" x="698"/>
        <item m="1" x="716"/>
        <item m="1" x="734"/>
        <item m="1" x="755"/>
        <item m="1" x="779"/>
        <item m="1" x="630"/>
        <item m="1" x="653"/>
        <item m="1" x="678"/>
        <item m="1" x="702"/>
        <item m="1" x="719"/>
        <item m="1" x="736"/>
        <item m="1" x="569"/>
        <item m="1" x="596"/>
        <item m="1" x="462"/>
        <item m="1" x="480"/>
        <item m="1" x="496"/>
        <item m="1" x="514"/>
        <item m="1" x="533"/>
        <item m="1" x="552"/>
        <item m="1" x="573"/>
        <item m="1" x="599"/>
        <item m="1" x="623"/>
        <item m="1" x="645"/>
        <item m="1" x="497"/>
        <item m="1" x="515"/>
        <item m="1" x="535"/>
        <item m="1" x="554"/>
        <item m="1" x="576"/>
        <item m="1" x="602"/>
        <item m="1" x="625"/>
        <item m="1" x="648"/>
        <item m="1" x="672"/>
        <item m="1" x="695"/>
        <item m="1" x="537"/>
        <item m="1" x="556"/>
        <item m="1" x="578"/>
        <item m="1" x="604"/>
        <item m="1" x="628"/>
        <item m="1" x="651"/>
        <item m="1" x="675"/>
        <item m="1" x="699"/>
        <item m="1" x="717"/>
        <item m="1" x="735"/>
        <item m="1" x="581"/>
        <item m="1" x="606"/>
        <item m="1" x="631"/>
        <item m="1" x="654"/>
        <item m="1" x="679"/>
        <item m="1" x="703"/>
        <item m="1" x="500"/>
        <item m="1" x="518"/>
        <item m="1" x="538"/>
        <item m="1" x="557"/>
        <item m="1" x="579"/>
        <item m="1" x="629"/>
        <item m="1" x="652"/>
        <item m="1" x="676"/>
        <item m="1" x="700"/>
        <item m="1" x="559"/>
        <item m="1" x="582"/>
        <item m="1" x="607"/>
        <item m="1" x="632"/>
        <item m="1" x="655"/>
        <item m="1" x="680"/>
        <item m="1" x="584"/>
        <item m="1" x="608"/>
        <item m="1" x="656"/>
        <item m="1" x="681"/>
        <item m="1" x="704"/>
        <item m="1" x="737"/>
        <item m="1" x="758"/>
        <item m="1" x="782"/>
        <item m="1" x="634"/>
        <item m="1" x="738"/>
        <item m="1" x="806"/>
        <item m="1" x="829"/>
        <item m="1" x="874"/>
        <item m="1" x="721"/>
        <item m="1" x="740"/>
        <item m="1" x="760"/>
        <item m="1" x="785"/>
        <item m="1" x="807"/>
        <item m="1" x="831"/>
        <item m="1" x="585"/>
        <item m="1" x="609"/>
        <item m="1" x="633"/>
        <item m="1" x="682"/>
        <item m="1" x="659"/>
        <item m="1" x="683"/>
        <item m="1" x="783"/>
        <item m="1" x="830"/>
        <item m="1" x="705"/>
        <item m="1" x="761"/>
        <item m="1" x="786"/>
        <item m="1" x="832"/>
        <item m="1" x="875"/>
        <item m="1" x="722"/>
        <item m="1" x="742"/>
        <item m="1" x="763"/>
        <item m="1" x="788"/>
        <item m="1" x="809"/>
        <item m="1" x="657"/>
        <item m="1" x="542"/>
        <item m="1" x="611"/>
        <item m="1" x="636"/>
        <item m="1" x="720"/>
        <item m="1" x="739"/>
        <item m="1" x="759"/>
        <item m="1" x="784"/>
        <item m="1" x="637"/>
        <item m="1" x="684"/>
        <item m="1" x="706"/>
        <item m="1" x="741"/>
        <item m="1" x="762"/>
        <item m="1" x="787"/>
        <item m="1" x="808"/>
        <item m="1" x="833"/>
        <item m="1" x="685"/>
        <item m="1" x="723"/>
        <item m="1" x="743"/>
        <item m="1" x="764"/>
        <item m="1" x="789"/>
        <item m="1" x="834"/>
        <item m="1" x="852"/>
        <item m="1" x="876"/>
        <item m="1" x="724"/>
        <item m="1" x="744"/>
        <item m="1" x="765"/>
        <item m="1" x="790"/>
        <item m="1" x="835"/>
        <item m="1" x="853"/>
        <item m="1" x="902"/>
        <item m="1" x="928"/>
        <item m="1" x="767"/>
        <item m="1" x="792"/>
        <item m="1" x="811"/>
        <item m="1" x="855"/>
        <item m="1" x="878"/>
        <item m="1" x="904"/>
        <item m="1" x="930"/>
        <item m="1" x="956"/>
        <item m="1" x="982"/>
        <item m="1" x="839"/>
        <item m="1" x="858"/>
        <item m="1" x="881"/>
        <item m="1" x="907"/>
        <item m="1" x="933"/>
        <item m="1" x="959"/>
        <item m="1" x="984"/>
        <item m="1" x="1008"/>
        <item m="1" x="1032"/>
        <item m="1" x="1136"/>
        <item m="1" x="1167"/>
        <item m="1" x="1203"/>
        <item m="1" x="1243"/>
        <item m="1" x="1290"/>
        <item m="1" x="1335"/>
        <item m="1" x="1384"/>
        <item m="1" x="1433"/>
        <item m="1" x="1139"/>
        <item m="1" x="1171"/>
        <item m="1" x="1206"/>
        <item m="1" x="1247"/>
        <item m="1" x="1292"/>
        <item m="1" x="1339"/>
        <item m="1" x="1389"/>
        <item m="1" x="1539"/>
        <item m="1" x="1210"/>
        <item m="1" x="1253"/>
        <item m="1" x="1297"/>
        <item m="1" x="1345"/>
        <item m="1" x="1394"/>
        <item m="1" x="1444"/>
        <item m="1" x="1494"/>
        <item m="1" x="1546"/>
        <item m="1" x="1595"/>
        <item m="1" x="1638"/>
        <item m="1" x="745"/>
        <item m="1" x="766"/>
        <item m="1" x="791"/>
        <item m="1" x="810"/>
        <item m="1" x="836"/>
        <item m="1" x="854"/>
        <item m="1" x="877"/>
        <item m="1" x="903"/>
        <item m="1" x="929"/>
        <item m="1" x="955"/>
        <item m="1" x="793"/>
        <item m="1" x="813"/>
        <item m="1" x="838"/>
        <item m="1" x="857"/>
        <item m="1" x="880"/>
        <item m="1" x="906"/>
        <item m="1" x="932"/>
        <item m="1" x="958"/>
        <item m="1" x="885"/>
        <item m="1" x="912"/>
        <item m="1" x="939"/>
        <item m="1" x="964"/>
        <item m="1" x="988"/>
        <item m="1" x="1011"/>
        <item m="1" x="1060"/>
        <item m="1" x="1085"/>
        <item m="1" x="1109"/>
        <item m="1" x="942"/>
        <item m="1" x="968"/>
        <item m="1" x="991"/>
        <item m="1" x="1014"/>
        <item m="1" x="1038"/>
        <item m="1" x="1062"/>
        <item m="1" x="1087"/>
        <item m="1" x="1111"/>
        <item m="1" x="1135"/>
        <item m="1" x="1165"/>
        <item m="1" x="995"/>
        <item m="1" x="1019"/>
        <item m="1" x="1041"/>
        <item m="1" x="1065"/>
        <item m="1" x="1089"/>
        <item m="1" x="1112"/>
        <item m="1" x="1137"/>
        <item m="1" x="1168"/>
        <item m="1" x="1204"/>
        <item m="1" x="1244"/>
        <item m="1" x="1045"/>
        <item m="1" x="1068"/>
        <item m="1" x="1092"/>
        <item m="1" x="1115"/>
        <item m="1" x="1140"/>
        <item m="1" x="1172"/>
        <item m="1" x="1207"/>
        <item m="1" x="1248"/>
        <item m="1" x="1340"/>
        <item m="1" x="1095"/>
        <item m="1" x="1117"/>
        <item m="1" x="1142"/>
        <item m="1" x="1175"/>
        <item m="1" x="1211"/>
        <item m="1" x="1401"/>
        <item m="1" x="1450"/>
        <item m="1" x="1498"/>
        <item m="1" x="1551"/>
        <item m="1" x="1217"/>
        <item m="1" x="1260"/>
        <item m="1" x="1305"/>
        <item m="1" x="1355"/>
        <item m="1" x="1407"/>
        <item m="1" x="1090"/>
        <item m="1" x="1113"/>
        <item m="1" x="1138"/>
        <item m="1" x="1169"/>
        <item m="1" x="998"/>
        <item m="1" x="1022"/>
        <item m="1" x="1046"/>
        <item m="1" x="1069"/>
        <item m="1" x="1093"/>
        <item m="1" x="1116"/>
        <item m="1" x="1141"/>
        <item m="1" x="1173"/>
        <item m="1" x="1208"/>
        <item m="1" x="1402"/>
        <item m="1" x="1451"/>
        <item m="1" x="1149"/>
        <item m="1" x="1181"/>
        <item m="1" x="1218"/>
        <item m="1" x="1261"/>
        <item m="1" x="1306"/>
        <item m="1" x="1356"/>
        <item m="1" x="1504"/>
        <item m="1" x="1265"/>
        <item m="1" x="1309"/>
        <item m="1" x="1359"/>
        <item m="1" x="1457"/>
        <item m="1" x="1558"/>
        <item m="1" x="1650"/>
        <item m="1" x="794"/>
        <item m="1" x="861"/>
        <item m="1" x="936"/>
        <item m="1" x="943"/>
        <item m="1" x="969"/>
        <item m="1" x="992"/>
        <item m="1" x="1015"/>
        <item m="1" x="890"/>
        <item m="1" x="972"/>
        <item m="1" x="1042"/>
        <item m="1" x="1114"/>
        <item m="1" x="886"/>
        <item m="1" x="913"/>
        <item m="1" x="940"/>
        <item m="1" x="965"/>
        <item m="1" x="796"/>
        <item m="1" x="818"/>
        <item m="1" x="843"/>
        <item m="1" x="864"/>
        <item m="1" x="888"/>
        <item m="1" x="915"/>
        <item m="1" x="944"/>
        <item m="1" x="970"/>
        <item m="1" x="993"/>
        <item m="1" x="1016"/>
        <item m="1" x="845"/>
        <item m="1" x="867"/>
        <item m="1" x="891"/>
        <item m="1" x="917"/>
        <item m="1" x="946"/>
        <item m="1" x="973"/>
        <item m="1" x="996"/>
        <item m="1" x="1020"/>
        <item m="1" x="1043"/>
        <item m="1" x="1066"/>
        <item m="1" x="893"/>
        <item m="1" x="920"/>
        <item m="1" x="948"/>
        <item m="1" x="975"/>
        <item m="1" x="999"/>
        <item m="1" x="1023"/>
        <item m="1" x="1047"/>
        <item m="1" x="1070"/>
        <item m="1" x="1094"/>
        <item m="1" x="950"/>
        <item m="1" x="978"/>
        <item m="1" x="1001"/>
        <item m="1" x="1025"/>
        <item m="1" x="1048"/>
        <item m="1" x="1071"/>
        <item m="1" x="1096"/>
        <item m="1" x="1118"/>
        <item m="1" x="1143"/>
        <item m="1" x="1176"/>
        <item m="1" x="1004"/>
        <item m="1" x="1051"/>
        <item m="1" x="1074"/>
        <item m="1" x="1098"/>
        <item m="1" x="1121"/>
        <item m="1" x="1146"/>
        <item m="1" x="1178"/>
        <item m="1" x="1214"/>
        <item m="1" x="1257"/>
        <item m="1" x="1053"/>
        <item m="1" x="1412"/>
        <item m="1" x="1459"/>
        <item m="1" x="1155"/>
        <item m="1" x="1191"/>
        <item m="1" x="1228"/>
        <item m="1" x="1273"/>
        <item m="1" x="1316"/>
        <item m="1" x="1365"/>
        <item m="1" x="1414"/>
        <item m="1" x="1462"/>
        <item m="1" x="1511"/>
        <item m="1" x="1563"/>
        <item m="1" x="1230"/>
        <item m="1" x="1276"/>
        <item m="1" x="1320"/>
        <item m="1" x="1369"/>
        <item m="1" x="1417"/>
        <item m="1" x="1464"/>
        <item m="1" x="1513"/>
        <item m="1" x="1564"/>
        <item m="1" x="1613"/>
        <item m="1" x="1658"/>
        <item m="1" x="749"/>
        <item m="1" x="773"/>
        <item m="1" x="798"/>
        <item m="1" x="820"/>
        <item m="1" x="869"/>
        <item m="1" x="894"/>
        <item m="1" x="976"/>
        <item m="1" x="1000"/>
        <item m="1" x="1024"/>
        <item m="1" x="848"/>
        <item m="1" x="896"/>
        <item m="1" x="1002"/>
        <item m="1" x="1026"/>
        <item m="1" x="1049"/>
        <item m="1" x="1072"/>
        <item m="1" x="898"/>
        <item m="1" x="923"/>
        <item m="1" x="1006"/>
        <item m="1" x="1054"/>
        <item m="1" x="1077"/>
        <item m="1" x="1101"/>
        <item m="1" x="1185"/>
        <item m="1" x="1266"/>
        <item m="1" x="1270"/>
        <item m="1" x="1313"/>
        <item m="1" x="1362"/>
        <item m="1" x="1156"/>
        <item m="1" x="1192"/>
        <item m="1" x="1274"/>
        <item m="1" x="1317"/>
        <item m="1" x="1366"/>
        <item m="1" x="1463"/>
        <item m="1" x="1158"/>
        <item m="1" x="1195"/>
        <item m="1" x="1231"/>
        <item m="1" x="1321"/>
        <item m="1" x="1370"/>
        <item m="1" x="1465"/>
        <item m="1" x="1514"/>
        <item m="1" x="1279"/>
        <item m="1" x="1318"/>
        <item m="1" x="1367"/>
        <item m="1" x="1107"/>
        <item m="1" x="1131"/>
        <item m="1" x="1159"/>
        <item m="1" x="1232"/>
        <item m="1" x="1277"/>
        <item m="1" x="1322"/>
        <item m="1" x="1371"/>
        <item m="1" x="1418"/>
        <item m="1" x="1466"/>
        <item m="1" x="1161"/>
        <item m="1" x="1197"/>
        <item m="1" x="1234"/>
        <item m="1" x="1280"/>
        <item m="1" x="1324"/>
        <item m="1" x="1373"/>
        <item m="1" x="1420"/>
        <item m="1" x="1469"/>
        <item m="1" x="1516"/>
        <item m="1" x="1565"/>
        <item m="1" x="1236"/>
        <item m="1" x="1282"/>
        <item m="1" x="1326"/>
        <item m="1" x="1374"/>
        <item m="1" x="1567"/>
        <item m="1" x="1616"/>
        <item m="1" x="1660"/>
        <item m="1" x="756"/>
        <item m="1" x="780"/>
        <item m="1" x="802"/>
        <item m="1" x="927"/>
        <item m="1" x="1055"/>
        <item m="1" x="1078"/>
        <item m="1" x="1102"/>
        <item m="1" x="1568"/>
        <item m="1" x="1237"/>
        <item m="1" x="1283"/>
        <item m="1" x="1328"/>
        <item m="1" x="1376"/>
        <item m="1" x="1422"/>
        <item m="1" x="1471"/>
        <item m="1" x="1519"/>
        <item m="1" x="1570"/>
        <item m="1" x="1618"/>
        <item m="1" x="1235"/>
        <item m="1" x="1281"/>
        <item m="1" x="1325"/>
        <item m="1" x="1470"/>
        <item m="1" x="1517"/>
        <item m="1" x="1566"/>
        <item m="1" x="1615"/>
        <item m="1" x="1327"/>
        <item m="1" x="1375"/>
        <item m="1" x="1421"/>
        <item m="1" x="1518"/>
        <item m="1" x="1569"/>
        <item m="1" x="1617"/>
        <item m="1" x="1661"/>
        <item m="1" x="1706"/>
        <item m="1" x="1662"/>
        <item m="1" x="1749"/>
        <item m="1" x="1790"/>
        <item m="1" x="1473"/>
        <item m="1" x="1521"/>
        <item m="1" x="1572"/>
        <item m="1" x="1620"/>
        <item m="1" x="1663"/>
        <item m="1" x="1707"/>
        <item m="1" x="1377"/>
        <item m="1" x="1424"/>
        <item m="1" x="1474"/>
        <item m="1" x="1522"/>
        <item m="1" x="1573"/>
        <item m="1" x="1621"/>
        <item m="1" x="1665"/>
        <item m="1" x="1708"/>
        <item m="1" x="1750"/>
        <item m="1" x="1791"/>
        <item m="1" x="1477"/>
        <item m="1" x="1525"/>
        <item m="1" x="1575"/>
        <item m="1" x="1623"/>
        <item m="1" x="1667"/>
        <item m="1" x="1710"/>
        <item m="1" x="1752"/>
        <item m="1" x="1792"/>
        <item m="1" x="1831"/>
        <item m="1" x="1871"/>
        <item m="1" x="1579"/>
        <item m="1" x="1626"/>
        <item m="1" x="1669"/>
        <item m="1" x="1712"/>
        <item m="1" x="1754"/>
        <item m="1" x="1795"/>
        <item m="1" x="1833"/>
        <item m="1" x="1873"/>
        <item m="1" x="1904"/>
        <item m="1" x="240"/>
        <item m="1" x="1675"/>
        <item m="1" x="1717"/>
        <item m="1" x="1758"/>
        <item m="1" x="1799"/>
        <item m="1" x="1837"/>
        <item m="1" x="1877"/>
        <item m="1" x="1907"/>
        <item m="1" x="243"/>
        <item m="1" x="271"/>
        <item m="1" x="293"/>
        <item m="1" x="1763"/>
        <item m="1" x="1803"/>
        <item m="1" x="321"/>
        <item m="1" x="1793"/>
        <item m="1" x="1480"/>
        <item m="1" x="1529"/>
        <item m="1" x="1580"/>
        <item m="1" x="1670"/>
        <item m="1" x="1713"/>
        <item m="1" x="1755"/>
        <item m="1" x="1796"/>
        <item m="1" x="1834"/>
        <item m="1" x="1874"/>
        <item m="1" x="1585"/>
        <item m="1" x="1631"/>
        <item m="1" x="1676"/>
        <item m="1" x="1718"/>
        <item m="1" x="1759"/>
        <item m="1" x="1800"/>
        <item m="1" x="1838"/>
        <item m="1" x="1878"/>
        <item m="1" x="1908"/>
        <item m="1" x="244"/>
        <item m="1" x="1680"/>
        <item m="1" x="1723"/>
        <item m="1" x="1764"/>
        <item m="1" x="1804"/>
        <item m="1" x="1841"/>
        <item m="1" x="1880"/>
        <item m="1" x="1910"/>
        <item m="1" x="246"/>
        <item m="1" x="273"/>
        <item m="1" x="295"/>
        <item m="1" x="1767"/>
        <item m="1" x="1807"/>
        <item m="1" x="1845"/>
        <item m="1" x="1883"/>
        <item m="1" x="1913"/>
        <item m="1" x="1425"/>
        <item m="1" x="1475"/>
        <item m="1" x="1523"/>
        <item m="1" x="1199"/>
        <item m="1" x="1239"/>
        <item m="1" x="1285"/>
        <item m="1" x="1330"/>
        <item m="1" x="1379"/>
        <item m="1" x="1427"/>
        <item m="1" x="1526"/>
        <item m="1" x="1576"/>
        <item m="1" x="1624"/>
        <item m="1" x="1287"/>
        <item m="1" x="1332"/>
        <item m="1" x="1381"/>
        <item m="1" x="1430"/>
        <item m="1" x="1481"/>
        <item m="1" x="1530"/>
        <item m="1" x="1581"/>
        <item m="1" x="1627"/>
        <item m="1" x="1671"/>
        <item m="1" x="1714"/>
        <item m="1" x="1385"/>
        <item m="1" x="1434"/>
        <item m="1" x="1484"/>
        <item m="1" x="1534"/>
        <item m="1" x="1586"/>
        <item m="1" x="1632"/>
        <item m="1" x="1677"/>
        <item m="1" x="1719"/>
        <item m="1" x="1760"/>
        <item m="1" x="1801"/>
        <item m="1" x="1488"/>
        <item m="1" x="1540"/>
        <item m="1" x="1590"/>
        <item m="1" x="1635"/>
        <item m="1" x="1681"/>
        <item m="1" x="1724"/>
        <item m="1" x="1765"/>
        <item m="1" x="1805"/>
        <item m="1" x="1842"/>
        <item m="1" x="1541"/>
        <item m="1" x="1682"/>
        <item m="1" x="1395"/>
        <item m="1" x="1639"/>
        <item m="1" x="1727"/>
        <item m="1" x="1499"/>
        <item m="1" x="1643"/>
        <item m="1" x="1771"/>
        <item m="1" x="1847"/>
        <item m="1" x="1605"/>
        <item m="1" x="1735"/>
        <item m="1" x="1812"/>
        <item m="1" x="1817"/>
        <item m="1" x="1854"/>
        <item m="1" x="326"/>
        <item m="1" x="1865"/>
        <item m="1" x="232"/>
        <item m="1" x="284"/>
        <item m="1" x="315"/>
        <item m="1" x="339"/>
        <item m="1" x="1336"/>
        <item m="1" x="1435"/>
        <item m="1" x="1535"/>
        <item m="1" x="1249"/>
        <item m="1" x="1293"/>
        <item m="1" x="1390"/>
        <item m="1" x="1439"/>
        <item m="1" x="1489"/>
        <item m="1" x="1346"/>
        <item m="1" x="1445"/>
        <item m="1" x="1547"/>
        <item m="1" x="1596"/>
        <item m="1" x="1685"/>
        <item m="1" x="1403"/>
        <item m="1" x="1500"/>
        <item m="1" x="1601"/>
        <item m="1" x="1690"/>
        <item m="1" x="1730"/>
        <item m="1" x="1772"/>
        <item m="1" x="1505"/>
        <item m="1" x="1555"/>
        <item m="1" x="1646"/>
        <item m="1" x="1813"/>
        <item m="1" x="1886"/>
        <item m="1" x="1651"/>
        <item m="1" x="1697"/>
        <item m="1" x="1855"/>
        <item m="1" x="224"/>
        <item m="1" x="1702"/>
        <item m="1" x="1743"/>
        <item m="1" x="1783"/>
        <item m="1" x="1860"/>
        <item m="1" x="330"/>
        <item m="1" x="342"/>
        <item m="1" x="332"/>
        <item m="1" x="1341"/>
        <item m="1" x="1440"/>
        <item m="1" x="1490"/>
        <item m="1" x="1542"/>
        <item m="1" x="1212"/>
        <item m="1" x="1254"/>
        <item m="1" x="1298"/>
        <item m="1" x="1347"/>
        <item m="1" x="1396"/>
        <item m="1" x="1446"/>
        <item m="1" x="1597"/>
        <item m="1" x="1302"/>
        <item m="1" x="1351"/>
        <item m="1" x="1552"/>
        <item m="1" x="1602"/>
        <item m="1" x="1508"/>
        <item m="1" x="1559"/>
        <item m="1" x="1608"/>
        <item m="1" x="1652"/>
        <item m="1" x="1698"/>
        <item m="1" x="1739"/>
        <item m="1" x="1779"/>
        <item m="1" x="1818"/>
        <item m="1" x="1856"/>
        <item m="1" x="1889"/>
        <item m="1" x="1612"/>
        <item m="1" x="1656"/>
        <item m="1" x="1703"/>
        <item m="1" x="1744"/>
        <item m="1" x="1784"/>
        <item m="1" x="1822"/>
        <item m="1" x="1861"/>
        <item m="1" x="1893"/>
        <item m="1" x="228"/>
        <item m="1" x="255"/>
        <item m="1" x="1705"/>
        <item m="1" x="1747"/>
        <item m="1" x="1787"/>
        <item m="1" x="1826"/>
        <item m="1" x="1866"/>
        <item m="1" x="1897"/>
        <item m="1" x="233"/>
        <item m="1" x="260"/>
        <item m="1" x="285"/>
        <item m="1" x="302"/>
        <item m="1" x="1789"/>
        <item m="1" x="1829"/>
        <item m="1" x="1869"/>
        <item m="1" x="1900"/>
        <item m="1" x="236"/>
        <item m="1" x="263"/>
        <item m="1" x="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s>
    </pivotField>
    <pivotField name="Tgl SPBy" axis="axisRow" compact="0" numFmtId="14" outline="0" showAll="0" defaultSubtotal="0">
      <items count="281">
        <item m="1" x="240"/>
        <item m="1" x="101"/>
        <item m="1" x="203"/>
        <item m="1" x="58"/>
        <item m="1" x="167"/>
        <item m="1" x="264"/>
        <item m="1" x="126"/>
        <item m="1" x="227"/>
        <item m="1" x="89"/>
        <item m="1" x="193"/>
        <item m="1" x="46"/>
        <item m="1" x="155"/>
        <item m="1" x="255"/>
        <item m="1" x="118"/>
        <item m="1" x="78"/>
        <item m="1" x="182"/>
        <item m="1" x="277"/>
        <item m="1" x="144"/>
        <item m="1" x="246"/>
        <item m="1" x="108"/>
        <item m="1" x="66"/>
        <item m="1" x="172"/>
        <item m="1" x="268"/>
        <item m="1" x="132"/>
        <item m="1" x="234"/>
        <item m="1" x="96"/>
        <item m="1" x="162"/>
        <item m="1" x="73"/>
        <item m="1" x="178"/>
        <item m="1" x="275"/>
        <item m="1" x="140"/>
        <item m="1" x="104"/>
        <item m="1" x="207"/>
        <item m="1" x="170"/>
        <item m="1" x="266"/>
        <item m="1" x="92"/>
        <item m="1" x="51"/>
        <item m="1" x="159"/>
        <item m="1" x="257"/>
        <item m="1" x="83"/>
        <item m="1" x="186"/>
        <item m="1" x="40"/>
        <item m="1" x="149"/>
        <item m="1" x="250"/>
        <item m="1" x="112"/>
        <item m="1" x="70"/>
        <item m="1" x="194"/>
        <item m="1" x="47"/>
        <item m="1" x="156"/>
        <item m="1" x="256"/>
        <item m="1" x="79"/>
        <item m="1" x="183"/>
        <item m="1" x="278"/>
        <item m="1" x="145"/>
        <item m="1" x="247"/>
        <item m="1" x="173"/>
        <item m="1" x="269"/>
        <item m="1" x="133"/>
        <item m="1" x="235"/>
        <item m="1" x="55"/>
        <item m="1" x="163"/>
        <item m="1" x="261"/>
        <item m="1" x="231"/>
        <item m="1" x="196"/>
        <item m="1" x="160"/>
        <item m="1" x="187"/>
        <item m="1" x="41"/>
        <item m="1" x="272"/>
        <item m="1" x="137"/>
        <item m="1" x="204"/>
        <item m="1" x="168"/>
        <item m="1" x="67"/>
        <item m="1" x="236"/>
        <item m="1" x="97"/>
        <item m="1" x="215"/>
        <item m="1" x="74"/>
        <item m="1" x="141"/>
        <item m="1" x="62"/>
        <item m="1" x="84"/>
        <item m="1" x="150"/>
        <item m="1" x="113"/>
        <item m="1" x="241"/>
        <item m="1" x="102"/>
        <item m="1" x="59"/>
        <item m="1" x="127"/>
        <item m="1" x="228"/>
        <item m="1" x="90"/>
        <item m="1" x="48"/>
        <item m="1" x="119"/>
        <item m="1" x="219"/>
        <item m="1" x="80"/>
        <item m="1" x="184"/>
        <item m="1" x="98"/>
        <item m="1" x="200"/>
        <item m="1" x="164"/>
        <item m="1" x="262"/>
        <item m="1" x="123"/>
        <item m="1" x="224"/>
        <item m="1" x="86"/>
        <item m="1" x="190"/>
        <item m="1" x="152"/>
        <item m="1" x="253"/>
        <item m="1" x="116"/>
        <item m="1" x="216"/>
        <item m="1" x="75"/>
        <item m="1" x="179"/>
        <item m="1" x="142"/>
        <item m="1" x="244"/>
        <item m="1" x="105"/>
        <item m="1" x="208"/>
        <item m="1" x="63"/>
        <item m="1" x="129"/>
        <item m="1" x="232"/>
        <item m="1" x="93"/>
        <item m="1" x="197"/>
        <item m="1" x="52"/>
        <item m="1" x="258"/>
        <item m="1" x="71"/>
        <item m="1" x="176"/>
        <item m="1" x="273"/>
        <item m="1" x="138"/>
        <item m="1" x="242"/>
        <item m="1" x="205"/>
        <item m="1" x="60"/>
        <item m="1" x="169"/>
        <item m="1" x="265"/>
        <item m="1" x="128"/>
        <item m="1" x="229"/>
        <item m="1" x="49"/>
        <item m="1" x="157"/>
        <item m="1" x="120"/>
        <item m="1" x="220"/>
        <item m="1" x="279"/>
        <item m="1" x="146"/>
        <item m="1" x="248"/>
        <item m="1" x="109"/>
        <item m="1" x="211"/>
        <item m="1" x="174"/>
        <item m="1" x="270"/>
        <item m="1" x="134"/>
        <item m="1" x="237"/>
        <item m="1" x="44"/>
        <item m="1" x="153"/>
        <item m="1" x="254"/>
        <item m="1" x="217"/>
        <item m="1" x="76"/>
        <item m="1" x="180"/>
        <item m="1" x="276"/>
        <item m="1" x="143"/>
        <item m="1" x="106"/>
        <item m="1" x="209"/>
        <item m="1" x="64"/>
        <item m="1" x="171"/>
        <item m="1" x="267"/>
        <item m="1" x="130"/>
        <item m="1" x="94"/>
        <item m="1" x="198"/>
        <item m="1" x="53"/>
        <item m="1" x="161"/>
        <item m="1" x="259"/>
        <item m="1" x="121"/>
        <item m="1" x="188"/>
        <item m="1" x="42"/>
        <item m="1" x="151"/>
        <item m="1" x="251"/>
        <item m="1" x="114"/>
        <item m="1" x="230"/>
        <item m="1" x="91"/>
        <item m="1" x="195"/>
        <item m="1" x="50"/>
        <item m="1" x="158"/>
        <item m="1" x="221"/>
        <item m="1" x="81"/>
        <item m="1" x="185"/>
        <item m="1" x="280"/>
        <item m="1" x="147"/>
        <item m="1" x="110"/>
        <item m="1" x="212"/>
        <item m="1" x="68"/>
        <item m="1" x="175"/>
        <item m="1" x="271"/>
        <item m="1" x="135"/>
        <item m="1" x="238"/>
        <item m="1" x="99"/>
        <item m="1" x="201"/>
        <item m="1" x="56"/>
        <item m="1" x="165"/>
        <item m="1" x="263"/>
        <item m="1" x="124"/>
        <item m="1" x="225"/>
        <item m="1" x="87"/>
        <item m="1" x="191"/>
        <item m="1" x="245"/>
        <item m="1" x="107"/>
        <item m="1" x="210"/>
        <item m="1" x="65"/>
        <item m="1" x="131"/>
        <item m="1" x="233"/>
        <item m="1" x="95"/>
        <item m="1" x="199"/>
        <item m="1" x="54"/>
        <item m="1" x="260"/>
        <item m="1" x="122"/>
        <item m="1" x="223"/>
        <item m="1" x="85"/>
        <item m="1" x="189"/>
        <item m="1" x="43"/>
        <item m="1" x="252"/>
        <item m="1" x="115"/>
        <item m="1" x="214"/>
        <item m="1" x="72"/>
        <item m="1" x="177"/>
        <item m="1" x="274"/>
        <item m="1" x="139"/>
        <item m="1" x="243"/>
        <item m="1" x="103"/>
        <item m="1" x="206"/>
        <item m="1" x="61"/>
        <item m="1" x="222"/>
        <item m="1" x="82"/>
        <item m="1" x="148"/>
        <item m="1" x="249"/>
        <item m="1" x="111"/>
        <item m="1" x="213"/>
        <item m="1" x="69"/>
        <item m="1" x="136"/>
        <item m="1" x="239"/>
        <item m="1" x="100"/>
        <item m="1" x="202"/>
        <item m="1" x="57"/>
        <item m="1" x="166"/>
        <item m="1" x="125"/>
        <item m="1" x="226"/>
        <item m="1" x="88"/>
        <item m="1" x="192"/>
        <item m="1" x="45"/>
        <item m="1" x="154"/>
        <item m="1" x="117"/>
        <item m="1" x="218"/>
        <item m="1" x="77"/>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26">
        <item x="37"/>
        <item m="1" x="122"/>
        <item x="41"/>
        <item x="0"/>
        <item m="1" x="92"/>
        <item x="4"/>
        <item x="6"/>
        <item x="7"/>
        <item m="1" x="81"/>
        <item x="10"/>
        <item m="1" x="76"/>
        <item m="1" x="65"/>
        <item m="1" x="123"/>
        <item x="14"/>
        <item x="43"/>
        <item m="1" x="77"/>
        <item m="1" x="113"/>
        <item m="1" x="101"/>
        <item m="1" x="93"/>
        <item m="1" x="83"/>
        <item m="1" x="82"/>
        <item m="1" x="114"/>
        <item m="1" x="80"/>
        <item m="1" x="117"/>
        <item x="15"/>
        <item m="1" x="78"/>
        <item x="42"/>
        <item m="1" x="61"/>
        <item m="1" x="87"/>
        <item m="1" x="68"/>
        <item x="49"/>
        <item x="12"/>
        <item m="1" x="95"/>
        <item x="50"/>
        <item m="1" x="106"/>
        <item x="11"/>
        <item x="47"/>
        <item m="1" x="94"/>
        <item x="9"/>
        <item m="1" x="96"/>
        <item x="46"/>
        <item m="1" x="107"/>
        <item x="45"/>
        <item m="1" x="97"/>
        <item m="1" x="98"/>
        <item m="1" x="74"/>
        <item x="8"/>
        <item m="1" x="104"/>
        <item x="36"/>
        <item m="1" x="109"/>
        <item x="53"/>
        <item x="54"/>
        <item m="1" x="84"/>
        <item m="1" x="75"/>
        <item m="1" x="73"/>
        <item m="1" x="112"/>
        <item m="1" x="89"/>
        <item m="1" x="79"/>
        <item m="1" x="115"/>
        <item m="1" x="125"/>
        <item x="5"/>
        <item x="2"/>
        <item x="3"/>
        <item x="27"/>
        <item x="26"/>
        <item m="1" x="60"/>
        <item m="1" x="111"/>
        <item m="1" x="64"/>
        <item x="33"/>
        <item x="32"/>
        <item m="1" x="88"/>
        <item x="31"/>
        <item x="55"/>
        <item m="1" x="66"/>
        <item m="1" x="120"/>
        <item m="1" x="102"/>
        <item x="56"/>
        <item m="1" x="90"/>
        <item m="1" x="70"/>
        <item m="1" x="62"/>
        <item x="19"/>
        <item m="1" x="69"/>
        <item x="35"/>
        <item m="1" x="67"/>
        <item x="34"/>
        <item x="18"/>
        <item m="1" x="99"/>
        <item x="17"/>
        <item x="51"/>
        <item x="22"/>
        <item x="24"/>
        <item m="1" x="103"/>
        <item x="40"/>
        <item x="25"/>
        <item x="23"/>
        <item x="21"/>
        <item m="1" x="105"/>
        <item m="1" x="59"/>
        <item m="1" x="110"/>
        <item x="30"/>
        <item m="1" x="85"/>
        <item m="1" x="71"/>
        <item m="1" x="63"/>
        <item m="1" x="121"/>
        <item m="1" x="86"/>
        <item m="1" x="118"/>
        <item m="1" x="108"/>
        <item m="1" x="100"/>
        <item m="1" x="91"/>
        <item m="1" x="124"/>
        <item m="1" x="119"/>
        <item m="1" x="116"/>
        <item m="1" x="72"/>
        <item x="1"/>
        <item x="13"/>
        <item x="16"/>
        <item x="20"/>
        <item x="28"/>
        <item x="29"/>
        <item x="38"/>
        <item x="39"/>
        <item x="44"/>
        <item x="48"/>
        <item x="52"/>
        <item x="57"/>
        <item x="58"/>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236">
    <i>
      <x/>
      <x v="1"/>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t="default" r="1">
      <x v="1"/>
    </i>
    <i r="1">
      <x v="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t="default" r="1">
      <x v="2"/>
    </i>
    <i t="default">
      <x/>
    </i>
    <i>
      <x v="1"/>
      <x v="4"/>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t="default" r="1">
      <x v="4"/>
    </i>
    <i r="1">
      <x v="6"/>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t="default" r="1">
      <x v="6"/>
    </i>
    <i t="default">
      <x v="1"/>
    </i>
    <i>
      <x v="2"/>
      <x/>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t="default" r="1">
      <x/>
    </i>
    <i r="1">
      <x v="5"/>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t="default" r="1">
      <x v="5"/>
    </i>
    <i t="default">
      <x v="2"/>
    </i>
    <i>
      <x v="3"/>
      <x v="3"/>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t="default" r="1">
      <x v="3"/>
    </i>
    <i r="1">
      <x v="7"/>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5">
      <pivotArea dataOnly="0" labelOnly="1" outline="0" fieldPosition="0">
        <references count="1">
          <reference field="36" count="0"/>
        </references>
      </pivotArea>
    </format>
    <format dxfId="4">
      <pivotArea dataOnly="0" labelOnly="1" outline="0" fieldPosition="0">
        <references count="1">
          <reference field="37" count="0"/>
        </references>
      </pivotArea>
    </format>
    <format dxfId="3">
      <pivotArea dataOnly="0" outline="0" fieldPosition="0">
        <references count="1">
          <reference field="4294967294" count="2">
            <x v="0"/>
            <x v="1"/>
          </reference>
        </references>
      </pivotArea>
    </format>
    <format dxfId="2">
      <pivotArea dataOnly="0" labelOnly="1" outline="0" fieldPosition="0">
        <references count="1">
          <reference field="22" count="0"/>
        </references>
      </pivotArea>
    </format>
    <format dxfId="1">
      <pivotArea dataOnly="0" labelOnly="1" outline="0" fieldPosition="0">
        <references count="1">
          <reference field="22" count="0"/>
        </references>
      </pivotArea>
    </format>
    <format dxfId="0">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12"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13"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TUP 01]" cap="T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1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105">
      <pivotArea type="all" dataOnly="0" outline="0" fieldPosition="0"/>
    </format>
    <format dxfId="104">
      <pivotArea outline="0" collapsedLevelsAreSubtotals="1" fieldPosition="0"/>
    </format>
    <format dxfId="103">
      <pivotArea dataOnly="0" labelOnly="1" grandRow="1" outline="0" fieldPosition="0"/>
    </format>
    <format dxfId="102">
      <pivotArea type="all" dataOnly="0" outline="0" fieldPosition="0"/>
    </format>
    <format dxfId="101">
      <pivotArea outline="0" collapsedLevelsAreSubtotals="1" fieldPosition="0"/>
    </format>
    <format dxfId="100">
      <pivotArea dataOnly="0" labelOnly="1" grandRow="1" outline="0" fieldPosition="0"/>
    </format>
    <format dxfId="99">
      <pivotArea type="all" dataOnly="0" outline="0" fieldPosition="0"/>
    </format>
    <format dxfId="98">
      <pivotArea outline="0" collapsedLevelsAreSubtotals="1" fieldPosition="0"/>
    </format>
    <format dxfId="97">
      <pivotArea dataOnly="0" labelOnly="1" grandRow="1" outline="0" fieldPosition="0"/>
    </format>
    <format dxfId="96">
      <pivotArea dataOnly="0" labelOnly="1" fieldPosition="0">
        <references count="1">
          <reference field="0" count="0"/>
        </references>
      </pivotArea>
    </format>
    <format dxfId="95">
      <pivotArea field="1" type="button" dataOnly="0" labelOnly="1" outline="0" axis="axisRow" fieldPosition="0"/>
    </format>
    <format dxfId="94">
      <pivotArea field="0" type="button" dataOnly="0" labelOnly="1" outline="0" axis="axisRow" fieldPosition="5"/>
    </format>
    <format dxfId="93">
      <pivotArea dataOnly="0" labelOnly="1" grandRow="1" outline="0" fieldPosition="0"/>
    </format>
    <format dxfId="92">
      <pivotArea dataOnly="0" labelOnly="1" outline="0" fieldPosition="0">
        <references count="1">
          <reference field="1" count="0"/>
        </references>
      </pivotArea>
    </format>
    <format dxfId="91">
      <pivotArea outline="0" fieldPosition="0">
        <references count="1">
          <reference field="1" count="0" selected="0" defaultSubtotal="1"/>
        </references>
      </pivotArea>
    </format>
    <format dxfId="90">
      <pivotArea dataOnly="0" labelOnly="1" outline="0" fieldPosition="0">
        <references count="1">
          <reference field="1" count="0"/>
        </references>
      </pivotArea>
    </format>
    <format dxfId="89">
      <pivotArea dataOnly="0" labelOnly="1" outline="0" fieldPosition="0">
        <references count="1">
          <reference field="1" count="0" defaultSubtotal="1"/>
        </references>
      </pivotArea>
    </format>
    <format dxfId="88">
      <pivotArea field="0" type="button" dataOnly="0" labelOnly="1" outline="0" axis="axisRow" fieldPosition="5"/>
    </format>
    <format dxfId="87">
      <pivotArea field="3" type="button" dataOnly="0" labelOnly="1" outline="0" axis="axisRow" fieldPosition="2"/>
    </format>
    <format dxfId="86">
      <pivotArea field="4" type="button" dataOnly="0" labelOnly="1" outline="0" axis="axisRow" fieldPosition="3"/>
    </format>
    <format dxfId="85">
      <pivotArea field="5" type="button" dataOnly="0" labelOnly="1" outline="0" axis="axisRow" fieldPosition="4"/>
    </format>
    <format dxfId="84">
      <pivotArea field="2" type="button" dataOnly="0" labelOnly="1" outline="0" axis="axisRow" fieldPosition="1"/>
    </format>
    <format dxfId="83">
      <pivotArea dataOnly="0" labelOnly="1" outline="0" fieldPosition="0">
        <references count="1">
          <reference field="2" count="0"/>
        </references>
      </pivotArea>
    </format>
    <format dxfId="82">
      <pivotArea dataOnly="0" labelOnly="1" outline="0" fieldPosition="0">
        <references count="1">
          <reference field="4" count="0"/>
        </references>
      </pivotArea>
    </format>
    <format dxfId="81">
      <pivotArea dataOnly="0" labelOnly="1" outline="0" fieldPosition="0">
        <references count="1">
          <reference field="1" count="0"/>
        </references>
      </pivotArea>
    </format>
    <format dxfId="80">
      <pivotArea dataOnly="0" labelOnly="1" outline="0" fieldPosition="0">
        <references count="1">
          <reference field="1" count="1">
            <x v="1048832"/>
          </reference>
        </references>
      </pivotArea>
    </format>
    <format dxfId="79">
      <pivotArea dataOnly="0" labelOnly="1" outline="0" fieldPosition="0">
        <references count="1">
          <reference field="1" count="1">
            <x v="1048832"/>
          </reference>
        </references>
      </pivotArea>
    </format>
    <format dxfId="78">
      <pivotArea dataOnly="0" labelOnly="1" outline="0" fieldPosition="0">
        <references count="1">
          <reference field="1" count="1">
            <x v="1048832"/>
          </reference>
        </references>
      </pivotArea>
    </format>
    <format dxfId="77">
      <pivotArea dataOnly="0" labelOnly="1" outline="0" fieldPosition="0">
        <references count="1">
          <reference field="1" count="1">
            <x v="1048832"/>
          </reference>
        </references>
      </pivotArea>
    </format>
    <format dxfId="76">
      <pivotArea dataOnly="0" labelOnly="1" outline="0" fieldPosition="0">
        <references count="1">
          <reference field="1" count="1">
            <x v="1048832"/>
          </reference>
        </references>
      </pivotArea>
    </format>
    <format dxfId="75">
      <pivotArea dataOnly="0" labelOnly="1" outline="0" fieldPosition="0">
        <references count="1">
          <reference field="1" count="1">
            <x v="1048832"/>
          </reference>
        </references>
      </pivotArea>
    </format>
    <format dxfId="74">
      <pivotArea dataOnly="0" labelOnly="1" outline="0" fieldPosition="0">
        <references count="1">
          <reference field="1" count="1">
            <x v="1048832"/>
          </reference>
        </references>
      </pivotArea>
    </format>
    <format dxfId="73">
      <pivotArea dataOnly="0" labelOnly="1" outline="0" fieldPosition="0">
        <references count="1">
          <reference field="1" count="1">
            <x v="1048832"/>
          </reference>
        </references>
      </pivotArea>
    </format>
    <format dxfId="72">
      <pivotArea dataOnly="0" labelOnly="1" outline="0" fieldPosition="0">
        <references count="1">
          <reference field="1" count="1">
            <x v="1048832"/>
          </reference>
        </references>
      </pivotArea>
    </format>
    <format dxfId="71">
      <pivotArea dataOnly="0" labelOnly="1" outline="0" fieldPosition="0">
        <references count="1">
          <reference field="1" count="1">
            <x v="1048832"/>
          </reference>
        </references>
      </pivotArea>
    </format>
    <format dxfId="70">
      <pivotArea dataOnly="0" labelOnly="1" outline="0" fieldPosition="0">
        <references count="1">
          <reference field="1" count="1">
            <x v="1048832"/>
          </reference>
        </references>
      </pivotArea>
    </format>
    <format dxfId="69">
      <pivotArea dataOnly="0" labelOnly="1" outline="0" fieldPosition="0">
        <references count="1">
          <reference field="1" count="1">
            <x v="1048832"/>
          </reference>
        </references>
      </pivotArea>
    </format>
    <format dxfId="68">
      <pivotArea dataOnly="0" labelOnly="1" outline="0" fieldPosition="0">
        <references count="1">
          <reference field="1" count="1">
            <x v="1048832"/>
          </reference>
        </references>
      </pivotArea>
    </format>
    <format dxfId="67">
      <pivotArea dataOnly="0" labelOnly="1" outline="0" fieldPosition="0">
        <references count="1">
          <reference field="1" count="1">
            <x v="1048832"/>
          </reference>
        </references>
      </pivotArea>
    </format>
    <format dxfId="66">
      <pivotArea dataOnly="0" labelOnly="1" outline="0" fieldPosition="0">
        <references count="1">
          <reference field="1" count="1">
            <x v="1048832"/>
          </reference>
        </references>
      </pivotArea>
    </format>
    <format dxfId="65">
      <pivotArea dataOnly="0" labelOnly="1" outline="0" fieldPosition="0">
        <references count="1">
          <reference field="1" count="1">
            <x v="1048832"/>
          </reference>
        </references>
      </pivotArea>
    </format>
    <format dxfId="64">
      <pivotArea dataOnly="0" labelOnly="1" outline="0" fieldPosition="0">
        <references count="1">
          <reference field="1" count="1">
            <x v="1048832"/>
          </reference>
        </references>
      </pivotArea>
    </format>
    <format dxfId="63">
      <pivotArea dataOnly="0" labelOnly="1" grandRow="1" outline="0" fieldPosition="0"/>
    </format>
    <format dxfId="62">
      <pivotArea type="all" dataOnly="0" outline="0" fieldPosition="0"/>
    </format>
    <format dxfId="61">
      <pivotArea outline="0" collapsedLevelsAreSubtotals="1" fieldPosition="0"/>
    </format>
    <format dxfId="60">
      <pivotArea field="1" type="button" dataOnly="0" labelOnly="1" outline="0" axis="axisRow" fieldPosition="0"/>
    </format>
    <format dxfId="59">
      <pivotArea field="2" type="button" dataOnly="0" labelOnly="1" outline="0" axis="axisRow" fieldPosition="1"/>
    </format>
    <format dxfId="58">
      <pivotArea field="3" type="button" dataOnly="0" labelOnly="1" outline="0" axis="axisRow" fieldPosition="2"/>
    </format>
    <format dxfId="57">
      <pivotArea field="4" type="button" dataOnly="0" labelOnly="1" outline="0" axis="axisRow" fieldPosition="3"/>
    </format>
    <format dxfId="56">
      <pivotArea field="5" type="button" dataOnly="0" labelOnly="1" outline="0" axis="axisRow" fieldPosition="4"/>
    </format>
    <format dxfId="55">
      <pivotArea field="0" type="button" dataOnly="0" labelOnly="1" outline="0" axis="axisRow" fieldPosition="5"/>
    </format>
    <format dxfId="54">
      <pivotArea dataOnly="0" labelOnly="1" outline="0" fieldPosition="0">
        <references count="1">
          <reference field="1" count="0"/>
        </references>
      </pivotArea>
    </format>
    <format dxfId="53">
      <pivotArea dataOnly="0" labelOnly="1" outline="0" fieldPosition="0">
        <references count="1">
          <reference field="1" count="0" defaultSubtotal="1"/>
        </references>
      </pivotArea>
    </format>
    <format dxfId="52">
      <pivotArea dataOnly="0" labelOnly="1" grandRow="1" outline="0" fieldPosition="0"/>
    </format>
    <format dxfId="51">
      <pivotArea type="all" dataOnly="0" outline="0" fieldPosition="0"/>
    </format>
    <format dxfId="50">
      <pivotArea field="0" type="button" dataOnly="0" labelOnly="1" outline="0" axis="axisRow" fieldPosition="5"/>
    </format>
    <format dxfId="49">
      <pivotArea dataOnly="0" labelOnly="1" grandRow="1" outline="0" fieldPosition="0"/>
    </format>
    <format dxfId="48">
      <pivotArea field="0" type="button" dataOnly="0" labelOnly="1" outline="0" axis="axisRow" fieldPosition="5"/>
    </format>
    <format dxfId="47">
      <pivotArea dataOnly="0" labelOnly="1" outline="0" fieldPosition="0">
        <references count="1">
          <reference field="1" count="1" defaultSubtotal="1">
            <x v="1048832"/>
          </reference>
        </references>
      </pivotArea>
    </format>
    <format dxfId="46">
      <pivotArea dataOnly="0" labelOnly="1" outline="0" fieldPosition="0">
        <references count="1">
          <reference field="1" count="1" defaultSubtotal="1">
            <x v="1048832"/>
          </reference>
        </references>
      </pivotArea>
    </format>
    <format dxfId="45">
      <pivotArea dataOnly="0" labelOnly="1" outline="0" fieldPosition="0">
        <references count="1">
          <reference field="1" count="1" defaultSubtotal="1">
            <x v="1048832"/>
          </reference>
        </references>
      </pivotArea>
    </format>
    <format dxfId="44">
      <pivotArea dataOnly="0" labelOnly="1" outline="0" fieldPosition="0">
        <references count="1">
          <reference field="1" count="1" defaultSubtotal="1">
            <x v="1048832"/>
          </reference>
        </references>
      </pivotArea>
    </format>
    <format dxfId="43">
      <pivotArea dataOnly="0" labelOnly="1" outline="0" fieldPosition="0">
        <references count="1">
          <reference field="1" count="1" defaultSubtotal="1">
            <x v="1048832"/>
          </reference>
        </references>
      </pivotArea>
    </format>
    <format dxfId="42">
      <pivotArea dataOnly="0" labelOnly="1" outline="0" fieldPosition="0">
        <references count="1">
          <reference field="1" count="1" defaultSubtotal="1">
            <x v="1048832"/>
          </reference>
        </references>
      </pivotArea>
    </format>
    <format dxfId="41">
      <pivotArea dataOnly="0" labelOnly="1" outline="0" fieldPosition="0">
        <references count="1">
          <reference field="1" count="1" defaultSubtotal="1">
            <x v="1048832"/>
          </reference>
        </references>
      </pivotArea>
    </format>
    <format dxfId="40">
      <pivotArea dataOnly="0" labelOnly="1" outline="0" fieldPosition="0">
        <references count="1">
          <reference field="1" count="1" defaultSubtotal="1">
            <x v="1048832"/>
          </reference>
        </references>
      </pivotArea>
    </format>
    <format dxfId="39">
      <pivotArea dataOnly="0" labelOnly="1" outline="0" fieldPosition="0">
        <references count="1">
          <reference field="1" count="1" defaultSubtotal="1">
            <x v="1048832"/>
          </reference>
        </references>
      </pivotArea>
    </format>
    <format dxfId="38">
      <pivotArea dataOnly="0" labelOnly="1" outline="0" fieldPosition="0">
        <references count="1">
          <reference field="1" count="1" defaultSubtotal="1">
            <x v="1048832"/>
          </reference>
        </references>
      </pivotArea>
    </format>
    <format dxfId="37">
      <pivotArea dataOnly="0" labelOnly="1" outline="0" fieldPosition="0">
        <references count="1">
          <reference field="1" count="1" defaultSubtotal="1">
            <x v="1048832"/>
          </reference>
        </references>
      </pivotArea>
    </format>
    <format dxfId="36">
      <pivotArea dataOnly="0" labelOnly="1" outline="0" fieldPosition="0">
        <references count="1">
          <reference field="1" count="1" defaultSubtotal="1">
            <x v="1048832"/>
          </reference>
        </references>
      </pivotArea>
    </format>
    <format dxfId="35">
      <pivotArea dataOnly="0" labelOnly="1" outline="0" fieldPosition="0">
        <references count="1">
          <reference field="1" count="1" defaultSubtotal="1">
            <x v="1048832"/>
          </reference>
        </references>
      </pivotArea>
    </format>
    <format dxfId="34">
      <pivotArea dataOnly="0" labelOnly="1" outline="0" fieldPosition="0">
        <references count="1">
          <reference field="1" count="1" defaultSubtotal="1">
            <x v="1048832"/>
          </reference>
        </references>
      </pivotArea>
    </format>
    <format dxfId="33">
      <pivotArea dataOnly="0" labelOnly="1" outline="0" fieldPosition="0">
        <references count="1">
          <reference field="1" count="1" defaultSubtotal="1">
            <x v="1048832"/>
          </reference>
        </references>
      </pivotArea>
    </format>
    <format dxfId="32">
      <pivotArea dataOnly="0" labelOnly="1" outline="0" fieldPosition="0">
        <references count="1">
          <reference field="1" count="1" defaultSubtotal="1">
            <x v="1048832"/>
          </reference>
        </references>
      </pivotArea>
    </format>
    <format dxfId="31">
      <pivotArea dataOnly="0" labelOnly="1" outline="0" fieldPosition="0">
        <references count="1">
          <reference field="1" count="1" defaultSubtotal="1">
            <x v="1048832"/>
          </reference>
        </references>
      </pivotArea>
    </format>
    <format dxfId="30">
      <pivotArea dataOnly="0" labelOnly="1" outline="0" fieldPosition="0">
        <references count="1">
          <reference field="1" count="1" defaultSubtotal="1">
            <x v="1048832"/>
          </reference>
        </references>
      </pivotArea>
    </format>
    <format dxfId="29">
      <pivotArea dataOnly="0" labelOnly="1" outline="0" fieldPosition="0">
        <references count="1">
          <reference field="1" count="1" defaultSubtotal="1">
            <x v="1048832"/>
          </reference>
        </references>
      </pivotArea>
    </format>
    <format dxfId="28">
      <pivotArea dataOnly="0" labelOnly="1" outline="0" fieldPosition="0">
        <references count="1">
          <reference field="1" count="1" defaultSubtotal="1">
            <x v="1048832"/>
          </reference>
        </references>
      </pivotArea>
    </format>
    <format dxfId="27">
      <pivotArea dataOnly="0" labelOnly="1" outline="0" fieldPosition="0">
        <references count="1">
          <reference field="1" count="1" defaultSubtotal="1">
            <x v="1048832"/>
          </reference>
        </references>
      </pivotArea>
    </format>
    <format dxfId="26">
      <pivotArea dataOnly="0" labelOnly="1" outline="0" fieldPosition="0">
        <references count="1">
          <reference field="1" count="1" defaultSubtotal="1">
            <x v="1048832"/>
          </reference>
        </references>
      </pivotArea>
    </format>
    <format dxfId="25">
      <pivotArea dataOnly="0" labelOnly="1" outline="0" fieldPosition="0">
        <references count="1">
          <reference field="1" count="1" defaultSubtotal="1">
            <x v="1048832"/>
          </reference>
        </references>
      </pivotArea>
    </format>
    <format dxfId="24">
      <pivotArea dataOnly="0" labelOnly="1" outline="0" fieldPosition="0">
        <references count="1">
          <reference field="1" count="1" defaultSubtotal="1">
            <x v="1048832"/>
          </reference>
        </references>
      </pivotArea>
    </format>
    <format dxfId="23">
      <pivotArea dataOnly="0" labelOnly="1" outline="0" fieldPosition="0">
        <references count="1">
          <reference field="1" count="1" defaultSubtotal="1">
            <x v="1048832"/>
          </reference>
        </references>
      </pivotArea>
    </format>
    <format dxfId="22">
      <pivotArea dataOnly="0" labelOnly="1" outline="0" fieldPosition="0">
        <references count="1">
          <reference field="1" count="1" defaultSubtotal="1">
            <x v="1048832"/>
          </reference>
        </references>
      </pivotArea>
    </format>
    <format dxfId="21">
      <pivotArea dataOnly="0" labelOnly="1" outline="0" fieldPosition="0">
        <references count="1">
          <reference field="1" count="1" defaultSubtotal="1">
            <x v="1048832"/>
          </reference>
        </references>
      </pivotArea>
    </format>
    <format dxfId="20">
      <pivotArea dataOnly="0" labelOnly="1" grandRow="1" outline="0" fieldPosition="0"/>
    </format>
    <format dxfId="19">
      <pivotArea type="all" dataOnly="0" outline="0" fieldPosition="0"/>
    </format>
    <format dxfId="18">
      <pivotArea outline="0" collapsedLevelsAreSubtotals="1" fieldPosition="0"/>
    </format>
    <format dxfId="17">
      <pivotArea field="1" type="button" dataOnly="0" labelOnly="1" outline="0" axis="axisRow" fieldPosition="0"/>
    </format>
    <format dxfId="16">
      <pivotArea field="2" type="button" dataOnly="0" labelOnly="1" outline="0" axis="axisRow" fieldPosition="1"/>
    </format>
    <format dxfId="15">
      <pivotArea field="3" type="button" dataOnly="0" labelOnly="1" outline="0" axis="axisRow" fieldPosition="2"/>
    </format>
    <format dxfId="14">
      <pivotArea field="4" type="button" dataOnly="0" labelOnly="1" outline="0" axis="axisRow" fieldPosition="3"/>
    </format>
    <format dxfId="13">
      <pivotArea field="5" type="button" dataOnly="0" labelOnly="1" outline="0" axis="axisRow" fieldPosition="4"/>
    </format>
    <format dxfId="12">
      <pivotArea field="0" type="button" dataOnly="0" labelOnly="1" outline="0" axis="axisRow" fieldPosition="5"/>
    </format>
    <format dxfId="11">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957989677">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957989677">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957989677">
      <levels count="2">
        <level uniqueName="[SPBY].[Status_GUP_TUP].[(All)]" sourceCaption="(All)" count="0"/>
        <level uniqueName="[SPBY].[Status_GUP_TUP].[Status_GUP_TUP]" sourceCaption="Status_GUP_TUP" count="3">
          <ranges>
            <range startItem="0">
              <i n="[SPBY].[Status_GUP_TUP].&amp;[GUP 01]" c="GUP 01"/>
              <i n="[SPBY].[Status_GUP_TUP].&amp;[GUP 02]" c="GUP 02"/>
              <i n="[SPBY].[Status_GUP_TUP].&amp;[TUP 01]" c="TUP 01"/>
            </range>
          </ranges>
        </level>
      </levels>
      <selections count="1">
        <selection n="[SPBY].[Status_GUP_T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01"/>
    <tableColumn id="2" xr3:uid="{025BDA5E-7239-493E-9396-FDAEBC22623F}" uniqueName="2" name="Column2" queryTableFieldId="2" dataDxfId="300"/>
    <tableColumn id="3" xr3:uid="{CFE3A5AA-AAE8-4CF4-BFC4-6130803BF3D6}" uniqueName="3" name="Column3" queryTableFieldId="3" dataDxfId="299"/>
    <tableColumn id="4" xr3:uid="{35000186-B14E-4788-BAB7-647CF402CC12}" uniqueName="4" name="Column4" queryTableFieldId="4" dataDxfId="298"/>
    <tableColumn id="5" xr3:uid="{E17C0BC3-9014-489C-9533-E55E2099D1D3}" uniqueName="5" name="Column5" queryTableFieldId="5" dataDxfId="297"/>
    <tableColumn id="6" xr3:uid="{C0D5BB3C-5857-4BCA-A9CB-ED6E5EFC8607}" uniqueName="6" name="Column6" queryTableFieldId="6" dataDxfId="296"/>
    <tableColumn id="7" xr3:uid="{F7359B52-8AB4-41F0-8494-8FBDEDC37E20}" uniqueName="7" name="Column7" queryTableFieldId="7" dataDxfId="295"/>
    <tableColumn id="8" xr3:uid="{229AE432-04FF-4EB3-A83B-19EB1B489A70}" uniqueName="8" name="Column8" queryTableFieldId="8" dataDxfId="294"/>
    <tableColumn id="9" xr3:uid="{E78958A1-A9AD-4AF3-BB06-459B1EF6EC19}" uniqueName="9" name="Column9" queryTableFieldId="9" dataDxfId="293"/>
    <tableColumn id="10" xr3:uid="{1DE3B1F4-2C08-4613-A64A-DF0CA0A7EED5}" uniqueName="10" name="Column10" queryTableFieldId="10" dataDxfId="292"/>
    <tableColumn id="11" xr3:uid="{97AF717A-DCA6-4139-B0E8-CD814F2E4201}" uniqueName="11" name="Column11" queryTableFieldId="11" dataDxfId="291"/>
    <tableColumn id="12" xr3:uid="{0D8B7378-1EE0-4C1D-9272-08775B340CC6}" uniqueName="12" name="AN" queryTableFieldId="12" dataDxfId="290"/>
    <tableColumn id="13" xr3:uid="{C1B8A798-70D7-49CC-8411-F9CFC79C34E8}" uniqueName="13" name="Column13" queryTableFieldId="13" dataDxfId="289"/>
    <tableColumn id="14" xr3:uid="{6FFD15A6-B6EB-4159-9105-5768B70DF483}" uniqueName="14" name="Column14" queryTableFieldId="14" dataDxfId="288"/>
    <tableColumn id="15" xr3:uid="{77C3B8B4-F44D-405D-8151-AB9AD2DDFA67}" uniqueName="15" name="Column15" queryTableFieldId="15"/>
    <tableColumn id="16" xr3:uid="{50BC24F7-9620-4EE4-8F18-BFECC197C8E1}" uniqueName="16" name="Column16" queryTableFieldId="16" dataDxfId="287"/>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52" tableType="queryTable" totalsRowCount="1">
  <autoFilter ref="A1:BC51" xr:uid="{867F32FE-3467-4CBE-A9DA-F7F9DE2AB573}"/>
  <tableColumns count="55">
    <tableColumn id="1" xr3:uid="{630AD4CC-AD50-4F6B-B28E-C192AD0DBBFE}" uniqueName="1" name="BA" queryTableFieldId="82" dataDxfId="251"/>
    <tableColumn id="2" xr3:uid="{890E741C-417C-4290-9BBC-7D97E19EAEE9}" uniqueName="2" name="Nama BA" queryTableFieldId="83" dataDxfId="250"/>
    <tableColumn id="3" xr3:uid="{C5553197-A5DF-4EEE-9937-83AC0AADB069}" uniqueName="3" name="Es1" queryTableFieldId="84" dataDxfId="249"/>
    <tableColumn id="4" xr3:uid="{BD39ECA7-8063-41FE-9512-95FF14407623}" uniqueName="4" name="Nama Es1" queryTableFieldId="85" dataDxfId="248"/>
    <tableColumn id="5" xr3:uid="{6D401D94-0338-4067-8784-504F3CB901E1}" uniqueName="5" name="Kode Satker" queryTableFieldId="86" dataDxfId="247"/>
    <tableColumn id="6" xr3:uid="{9AF863E5-C17B-414B-86D7-3E824E88653C}" uniqueName="6" name="Nama Satker" queryTableFieldId="87" dataDxfId="246"/>
    <tableColumn id="7" xr3:uid="{270BB171-4009-4D98-984C-F886017E94DD}" uniqueName="7" name="Kode Program" queryTableFieldId="88" dataDxfId="245"/>
    <tableColumn id="9" xr3:uid="{989A85DA-A53E-488A-8F50-2A5DE2C09278}" uniqueName="9" name="Nama Program" queryTableFieldId="89" dataDxfId="244"/>
    <tableColumn id="10" xr3:uid="{D3924EE3-32FD-437C-9D1A-6C8248D62BBD}" uniqueName="10" name="Kode Kegiatan" queryTableFieldId="90" dataDxfId="243"/>
    <tableColumn id="11" xr3:uid="{48F40CC8-599B-405B-BD4A-181DC32977DF}" uniqueName="11" name="Nama Kegiatan" queryTableFieldId="91" dataDxfId="242"/>
    <tableColumn id="36" xr3:uid="{76E9BF33-04CF-453F-A9BD-722454877E0D}" uniqueName="36" name="Kode KRO" queryTableFieldId="92" dataDxfId="241"/>
    <tableColumn id="37" xr3:uid="{4EE9CEDF-DF9D-448E-BBBA-32AF9C874059}" uniqueName="37" name="Nama KRO" queryTableFieldId="93" dataDxfId="240"/>
    <tableColumn id="38" xr3:uid="{E68FEF6E-97D5-4413-8D4D-4AAA8B7E7966}" uniqueName="38" name="Kode RO" queryTableFieldId="94" dataDxfId="239"/>
    <tableColumn id="39" xr3:uid="{D165A3A5-E7A7-413D-B46F-F7F88DB9168A}" uniqueName="39" name="Nama RO" queryTableFieldId="95" dataDxfId="238"/>
    <tableColumn id="40" xr3:uid="{CE2ED258-22BA-43AC-AAA4-AD6592B615FF}" uniqueName="40" name="Kode Komponen" queryTableFieldId="96" dataDxfId="237"/>
    <tableColumn id="41" xr3:uid="{5335E25E-7D0B-4A8B-97E8-F651A0122E1A}" uniqueName="41" name="Nama Komponen" queryTableFieldId="97" dataDxfId="236"/>
    <tableColumn id="42" xr3:uid="{DCAAD161-2DF4-4820-A76F-4E29DBE8C83A}" uniqueName="42" name="Kode Subkomponen" queryTableFieldId="98" dataDxfId="235"/>
    <tableColumn id="43" xr3:uid="{791D3ECD-479F-43D4-AF3B-C7B4E6B77D8E}" uniqueName="43" name="Nama Subkomponen" queryTableFieldId="99" dataDxfId="234"/>
    <tableColumn id="44" xr3:uid="{CB55BAE0-01A0-4EAD-AFB0-A4C039878BDE}" uniqueName="44" name="Kode Akun" queryTableFieldId="100" dataDxfId="233"/>
    <tableColumn id="45" xr3:uid="{A7A98431-8D48-4690-88C5-D7F706938EEC}" uniqueName="45" name="Nama Akun" queryTableFieldId="101" dataDxfId="232"/>
    <tableColumn id="12" xr3:uid="{5C06FA91-94C4-436F-BFCE-833ED495F525}" uniqueName="12" name="Detil" queryTableFieldId="12" dataDxfId="231"/>
    <tableColumn id="13" xr3:uid="{C556C79B-1201-4AD8-9EA9-06A9977D3851}" uniqueName="13" name="Noitem" queryTableFieldId="13" dataDxfId="230"/>
    <tableColumn id="14" xr3:uid="{27547DDE-5E79-4848-B435-1648005919D8}" uniqueName="14" name="Uraian" queryTableFieldId="14" dataDxfId="229"/>
    <tableColumn id="15" xr3:uid="{797A2B96-18A6-4377-85BA-F342DBC34B24}" uniqueName="15" name="Jumlah" queryTableFieldId="15"/>
    <tableColumn id="16" xr3:uid="{A03B32BD-7E84-4D83-AF8E-A63F569118AA}" uniqueName="16" name="nosp2d" queryTableFieldId="16" dataDxfId="228"/>
    <tableColumn id="17" xr3:uid="{15BC6FA0-E5A4-4B7E-9060-13245859CB22}" uniqueName="17" name="tglsp2d" queryTableFieldId="17" dataDxfId="227" totalsRowDxfId="226"/>
    <tableColumn id="18" xr3:uid="{1EE280DD-66F4-453D-8B44-38B091ACF329}" uniqueName="18" name="NoSPM" queryTableFieldId="18" dataDxfId="225"/>
    <tableColumn id="19" xr3:uid="{46D5DA09-46D8-44DC-98C9-BC252F52A8B8}" uniqueName="19" name="Tanggal Invoice" queryTableFieldId="19" dataDxfId="224" totalsRowDxfId="223"/>
    <tableColumn id="20" xr3:uid="{823E8C81-BA88-47F7-84F3-01A483A662E1}" uniqueName="20" name="DRPP" queryTableFieldId="20" dataDxfId="222"/>
    <tableColumn id="21" xr3:uid="{B72C6D5A-42C1-4FB4-B1AF-248A690B5EED}" uniqueName="21" name="nokuitansi" queryTableFieldId="21" dataDxfId="221"/>
    <tableColumn id="46" xr3:uid="{079BB35B-1F9D-4E0F-9EC8-A57C6C050DC4}" uniqueName="46" name="tglkuitansi" queryTableFieldId="102" dataDxfId="220"/>
    <tableColumn id="23" xr3:uid="{5C1A2477-3090-4B5B-AE8C-C523AFD798C3}" uniqueName="23" name="nospby" queryTableFieldId="23" dataDxfId="219"/>
    <tableColumn id="47" xr3:uid="{F56BE3D4-C122-43A4-84EE-3093A5AA9814}" uniqueName="47" name="TglSPBY" queryTableFieldId="103" dataDxfId="218"/>
    <tableColumn id="25" xr3:uid="{4A15DCEC-F366-4D75-BDF8-E5381D2EB671}" uniqueName="25" name="Status_GUP_TUP" queryTableFieldId="25" dataDxfId="217"/>
    <tableColumn id="28" xr3:uid="{84EE49F4-45A8-4C20-A6FE-DA949E993F4D}" uniqueName="28" name="Jenis SPM" queryTableFieldId="28" dataDxfId="216"/>
    <tableColumn id="29" xr3:uid="{39F844A1-D62C-42A5-9A9E-588DD2435159}" uniqueName="29" name="Jenis SP2D" queryTableFieldId="29" dataDxfId="215"/>
    <tableColumn id="30" xr3:uid="{B231E81C-0D78-4DD9-88CD-9174A7F6483C}" uniqueName="30" name="noKW" queryTableFieldId="30" dataDxfId="214"/>
    <tableColumn id="22" xr3:uid="{6ECC6D5B-3FC8-442F-AB27-1E38801F8A2B}" uniqueName="22" name="tglKW" queryTableFieldId="22" dataDxfId="213" totalsRowDxfId="212"/>
    <tableColumn id="31" xr3:uid="{81D2A782-4993-4882-989B-5EC215290917}" uniqueName="31" name="no_SPBY" queryTableFieldId="31" dataDxfId="211"/>
    <tableColumn id="24" xr3:uid="{8C72C06A-20FC-489E-B980-E9FFB9232869}" uniqueName="24" name="tgl_spby" queryTableFieldId="24" dataDxfId="210" totalsRowDxfId="209"/>
    <tableColumn id="32" xr3:uid="{07B3B0CB-B1EC-44FB-93EA-D448AF7CF5BB}" uniqueName="32" name="Ref_UM" queryTableFieldId="32" dataDxfId="208"/>
    <tableColumn id="26" xr3:uid="{2148EE94-4A0D-4F71-824A-7127E32A03C8}" uniqueName="26" name="Jenis Belanja" queryTableFieldId="26" dataDxfId="207"/>
    <tableColumn id="48" xr3:uid="{52071AA3-2CCD-46F1-9BAD-CFB44E0B384C}" uniqueName="48" name="Detil Jenis Belanja" queryTableFieldId="104" dataDxfId="206"/>
    <tableColumn id="27" xr3:uid="{2D695F2D-5216-43C7-A482-DE438667DA20}" uniqueName="27" name="Status Akun" queryTableFieldId="27" dataDxfId="205"/>
    <tableColumn id="49" xr3:uid="{322BB1AF-039C-4557-93A5-0279694DB168}" uniqueName="49" name="Status Covid" queryTableFieldId="105" dataDxfId="204"/>
    <tableColumn id="50" xr3:uid="{7C89F7D4-69CF-4626-9350-24660CE7504F}" uniqueName="50" name="MAK Subkomponen" queryTableFieldId="106" dataDxfId="203"/>
    <tableColumn id="8" xr3:uid="{067B9E6F-2A8B-4E7E-BD5F-EA20B72489C9}" uniqueName="8" name="MAK4" queryTableFieldId="8" dataDxfId="202"/>
    <tableColumn id="51" xr3:uid="{5040E9EB-3A81-41BF-9919-C91B74ACA123}" uniqueName="51" name="Es2" queryTableFieldId="107" dataDxfId="201"/>
    <tableColumn id="52" xr3:uid="{0F780593-826A-4E69-B432-471C48686A36}" uniqueName="52" name="Koordinator" queryTableFieldId="108" dataDxfId="200"/>
    <tableColumn id="53" xr3:uid="{CF554530-DEEB-4401-97F6-03D70AA6D1D6}" uniqueName="53" name="Subkoordinator" queryTableFieldId="109" dataDxfId="199"/>
    <tableColumn id="33" xr3:uid="{2D8F671D-E4AE-4E0D-BF26-4E722014D606}" uniqueName="33" name="PPn" queryTableFieldId="66" dataDxfId="198" totalsRowDxfId="197" dataCellStyle="Comma [0]"/>
    <tableColumn id="35" xr3:uid="{42C40257-E1C1-40EE-98FC-414627E6E972}" uniqueName="35" name="PPh21" queryTableFieldId="80" dataDxfId="196" totalsRowDxfId="195" dataCellStyle="Comma [0]"/>
    <tableColumn id="54" xr3:uid="{955BE302-F93A-4B4A-B75F-E1962A00D7E9}" uniqueName="54" name="PPh22" queryTableFieldId="110" dataDxfId="194" totalsRowDxfId="193" dataCellStyle="Comma [0]"/>
    <tableColumn id="34" xr3:uid="{BE0D5966-EE77-4DD4-88BE-08EF41295995}" uniqueName="34" name="PPh23" queryTableFieldId="55" dataDxfId="192" totalsRowDxfId="191" dataCellStyle="Comma [0]"/>
    <tableColumn id="55" xr3:uid="{319A233C-5916-4EAB-A774-4DCE2B8C03B2}" uniqueName="55" name="PPh28" queryTableFieldId="111" dataDxfId="190" totalsRowDxfId="189"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224" totalsRowShown="0">
  <autoFilter ref="A1:BC224" xr:uid="{C42D6695-8BA5-46E5-9D87-6D54B8DBBD96}"/>
  <sortState xmlns:xlrd2="http://schemas.microsoft.com/office/spreadsheetml/2017/richdata2" ref="A2:BC64">
    <sortCondition ref="AM1:AM64"/>
  </sortState>
  <tableColumns count="55">
    <tableColumn id="14" xr3:uid="{E8BBDD7A-E0A1-4A6E-BFAB-2DEA5424D2D2}" name="BA" dataDxfId="184"/>
    <tableColumn id="15" xr3:uid="{1638B4CC-3F82-4104-84F6-62AD2DD1021D}" name="Nama BA" dataDxfId="183"/>
    <tableColumn id="16" xr3:uid="{228B3296-2787-4EB7-A13B-513B941D222F}" name="Es1" dataDxfId="182"/>
    <tableColumn id="17" xr3:uid="{8049962D-2675-4C0C-85D6-BF2BAE8C37BA}" name="Nama Es1" dataDxfId="181"/>
    <tableColumn id="18" xr3:uid="{3E27B30D-3A02-47AB-AAC9-4174DFF9B82E}" name="Kode Satker" dataDxfId="180"/>
    <tableColumn id="19" xr3:uid="{2BCF3172-C0D8-4138-8739-6516A9487D1E}" name="Nama Satker" dataDxfId="179"/>
    <tableColumn id="20" xr3:uid="{C4FAAE78-1137-4F45-B315-59F83BEA3505}" name="Kode Program" dataDxfId="178"/>
    <tableColumn id="1" xr3:uid="{AA153187-8B71-477D-AB16-9B281FC80B9C}" name="Nama Program" dataDxfId="177"/>
    <tableColumn id="21" xr3:uid="{A0375DA8-902B-4BB9-BFF5-619A127AAA68}" name="Kode Kegiatan" dataDxfId="176"/>
    <tableColumn id="22" xr3:uid="{C06D0990-6247-4D47-89CA-A73E55FBF31E}" name="Nama Kegiatan" dataDxfId="175"/>
    <tableColumn id="23" xr3:uid="{2EA59BE9-9CEC-44D4-A944-489DF32E107F}" name="Kode KRO" dataDxfId="174"/>
    <tableColumn id="2" xr3:uid="{B77E84CD-0257-45C9-8398-2B5B0E169513}" name="Nama KRO" dataDxfId="173"/>
    <tableColumn id="38" xr3:uid="{535D2EFE-F5E9-4B83-BF80-35F104479C87}" name="Kode RO" dataDxfId="172"/>
    <tableColumn id="7" xr3:uid="{3770DDF4-20CE-4251-9B2C-4FB97AA73F27}" name="Nama RO" dataDxfId="171"/>
    <tableColumn id="6" xr3:uid="{C9F6CF25-AA46-4228-B4DF-30B942704911}" name="Kode Komponen" dataDxfId="170"/>
    <tableColumn id="30" xr3:uid="{BF0C51CD-5CB5-46FA-8182-927B11FE39B7}" name="Nama Komponen" dataDxfId="169"/>
    <tableColumn id="31" xr3:uid="{3C1B7F59-D85D-4A07-8E65-52AC5BD5B07D}" name="Kode Subkomponen" dataDxfId="168"/>
    <tableColumn id="28" xr3:uid="{1FFE3954-8BA5-4FBD-8C46-B8BF22D9E99B}" name="Nama Subkomponen" dataDxfId="167"/>
    <tableColumn id="33" xr3:uid="{9CC11946-5A94-4D7C-BE2B-668E299AAB9F}" name="Kode Akun" dataDxfId="166"/>
    <tableColumn id="29" xr3:uid="{BEC2F856-21F6-4EBD-B8C5-37F7DD369B2E}" name="Nama Akun" dataDxfId="165"/>
    <tableColumn id="26" xr3:uid="{EE132F16-5309-4304-9B1D-FB3C1A4FF14A}" name="Detil" dataDxfId="164"/>
    <tableColumn id="37" xr3:uid="{8CE8CB3E-DB2B-4E35-8A7C-B129924C699C}" name="Noitem" dataDxfId="163"/>
    <tableColumn id="5" xr3:uid="{AC960428-BBE4-4D00-9918-4AB85D9B9D9B}" name="Uraian" dataDxfId="162"/>
    <tableColumn id="4" xr3:uid="{2CE40516-97D2-4908-92E9-A0314959B6CA}" name="Jumlah" dataDxfId="161" dataCellStyle="Comma [0]"/>
    <tableColumn id="13" xr3:uid="{295109AB-BB20-4BA8-B3D7-C1572C6A0BD0}" name="nosp2d" dataDxfId="160"/>
    <tableColumn id="24" xr3:uid="{10AA58C3-0DA2-4304-A515-369F9CD4DCB6}" name="tglsp2d" dataDxfId="159"/>
    <tableColumn id="25" xr3:uid="{0AB37B91-F4B2-4372-A2C1-B9D5F6514AF9}" name="NoSPM" dataDxfId="158"/>
    <tableColumn id="32" xr3:uid="{7FE4D00A-D33E-45B0-8CB0-F092DC0E8D9B}" name="Tanggal Invoice" dataDxfId="157"/>
    <tableColumn id="34" xr3:uid="{5504DB2C-CFF1-4D5A-8528-403B02750F01}" name="DRPP" dataDxfId="156"/>
    <tableColumn id="35" xr3:uid="{41231CA8-EB82-4F46-9235-93A73E2064D4}" name="nokuitansi" dataDxfId="155"/>
    <tableColumn id="36" xr3:uid="{6A160075-FDA5-451D-81A8-0AD6A8F27712}" name="tglkuitansi" dataDxfId="154"/>
    <tableColumn id="8" xr3:uid="{C6C55862-2DA1-4FFE-A5B6-5AD144AF1504}" name="nospby" dataDxfId="153"/>
    <tableColumn id="3" xr3:uid="{313D010D-B348-4263-A617-0339C144A8D0}" name="TglSPBY" dataDxfId="152"/>
    <tableColumn id="9" xr3:uid="{4314B7FB-914D-44FD-8D74-11CCBFCFA22A}" name="Status_GUP_TUP" dataDxfId="151"/>
    <tableColumn id="10" xr3:uid="{7EE87E5E-900F-4C21-91AC-C1038044B33C}" name="Jenis SPM" dataDxfId="150"/>
    <tableColumn id="11" xr3:uid="{FEC6B731-CA89-478F-B566-1C376E65100F}" name="Jenis SP2D" dataDxfId="149"/>
    <tableColumn id="12" xr3:uid="{E54E6821-1466-45BF-8849-CEF6232BA9C6}" name="noKW" dataDxfId="148"/>
    <tableColumn id="27" xr3:uid="{3D7684EC-234D-4CDF-B1D7-A50C1A39CF11}" name="tglKW" dataDxfId="147"/>
    <tableColumn id="39" xr3:uid="{681BD1D1-EAB7-4A38-AF19-F93292155070}" name="no_SPBY" dataDxfId="146"/>
    <tableColumn id="40" xr3:uid="{F22A0DB1-56BA-42F0-801E-8D50E50AA2F8}" name="tgl_spby" dataDxfId="145"/>
    <tableColumn id="41" xr3:uid="{218CCAFC-1772-4E75-AEBF-F20A54B64A00}" name="Ref_UM" dataDxfId="144"/>
    <tableColumn id="42" xr3:uid="{DB6A6001-5955-4D88-AFE0-2DB4D1A18D4B}" name="Jenis Belanja" dataDxfId="143"/>
    <tableColumn id="43" xr3:uid="{A8473D01-A4EF-4AA2-9725-E1A78DF4BE6B}" name="Detil Jenis Belanja" dataDxfId="142"/>
    <tableColumn id="44" xr3:uid="{C3153272-B36D-44C8-9E5E-1BD33E155070}" name="Status Akun" dataDxfId="141"/>
    <tableColumn id="45" xr3:uid="{0EBD3327-03B1-46C3-823D-98533E0F91EA}" name="Status Covid" dataDxfId="140"/>
    <tableColumn id="46" xr3:uid="{CC8C05D3-0E20-4684-A81D-2F313146E162}" name="MAK Subkomponen" dataDxfId="139"/>
    <tableColumn id="47" xr3:uid="{29868A13-2655-4961-BC55-9F5AA289D9D9}" name="MAK4" dataDxfId="138"/>
    <tableColumn id="48" xr3:uid="{88ACB0D0-B521-4DFA-B0DA-0EECC1CD7239}" name="Es2" dataDxfId="137"/>
    <tableColumn id="49" xr3:uid="{AD671FA6-0CF5-4742-9824-F250A3D2D40D}" name="Koordinator" dataDxfId="136"/>
    <tableColumn id="50" xr3:uid="{2CF4F96E-4142-41FB-A389-0DA6E49FCE88}" name="Subkoordinator" dataDxfId="135"/>
    <tableColumn id="51" xr3:uid="{14FC2EF2-990D-48C7-9620-0EA1D22B4CE0}" name="PPn" dataDxfId="134" dataCellStyle="Comma [0]"/>
    <tableColumn id="52" xr3:uid="{BD1D87E9-7FDD-49C0-B68A-8F85319321C9}" name="PPh21" dataDxfId="133" dataCellStyle="Comma [0]"/>
    <tableColumn id="53" xr3:uid="{7C69A550-8A93-42A1-BBA4-1018267DA832}" name="PPh22" dataDxfId="132" dataCellStyle="Comma [0]"/>
    <tableColumn id="54" xr3:uid="{7D666E19-5B34-4FE9-8B24-B3B4DE0ED08B}" name="PPh23" dataDxfId="131" dataCellStyle="Comma [0]"/>
    <tableColumn id="55" xr3:uid="{56C89011-40AC-412F-AA59-90CA858702A8}" name="PPh28" dataDxfId="130"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29"/>
    <tableColumn id="2" xr3:uid="{012ACCB3-0E67-4E56-865D-C475D8FEA161}" uniqueName="2" name="Nama BA" queryTableFieldId="2" dataDxfId="128"/>
    <tableColumn id="3" xr3:uid="{B26FF183-02B5-47AE-98AB-F45B1987BFA9}" uniqueName="3" name="Es1" queryTableFieldId="3" dataDxfId="127"/>
    <tableColumn id="4" xr3:uid="{5F3C512D-B297-4673-B0D3-F678C697D8A4}" uniqueName="4" name="Nama Es1" queryTableFieldId="4" dataDxfId="126"/>
    <tableColumn id="5" xr3:uid="{63166652-B412-43C5-B4EE-4AF02BBB344D}" uniqueName="5" name="Kode Satker" queryTableFieldId="5" dataDxfId="125"/>
    <tableColumn id="6" xr3:uid="{A3B714DC-91A0-4745-9BC2-9B14288D13DB}" uniqueName="6" name="Nama Satker" queryTableFieldId="6" dataDxfId="124"/>
    <tableColumn id="7" xr3:uid="{01D2734F-05DF-46A2-A1C0-09558E6A7288}" uniqueName="7" name="Kode Program" queryTableFieldId="7" dataDxfId="123"/>
    <tableColumn id="8" xr3:uid="{320EFB0F-238D-47A0-BD1B-D273A5F1656B}" uniqueName="8" name="Nama Program" queryTableFieldId="8" dataDxfId="122"/>
    <tableColumn id="9" xr3:uid="{117D60F2-4A49-4050-A970-FAFE6B148F92}" uniqueName="9" name="Kode Kegiatan" queryTableFieldId="9" dataDxfId="121"/>
    <tableColumn id="10" xr3:uid="{37E62568-DF6E-4E33-B071-B9D4182CDACF}" uniqueName="10" name="Nama Kegiatan" queryTableFieldId="10" dataDxfId="120"/>
    <tableColumn id="11" xr3:uid="{18CD8908-3BFA-474F-8312-BAFD60ED9B0A}" uniqueName="11" name="Kode KRO" queryTableFieldId="11" dataDxfId="119"/>
    <tableColumn id="12" xr3:uid="{164F2131-8905-43CF-B572-19C954FD5A0C}" uniqueName="12" name="Nama KRO" queryTableFieldId="12" dataDxfId="118"/>
    <tableColumn id="13" xr3:uid="{A256AC2B-8849-4DA3-AD0C-C79DE9C39723}" uniqueName="13" name="Kode RO" queryTableFieldId="13" dataDxfId="117"/>
    <tableColumn id="14" xr3:uid="{44EE4CE4-2910-49C4-BC3D-C86A7BED1DDB}" uniqueName="14" name="Nama RO" queryTableFieldId="14" dataDxfId="116"/>
    <tableColumn id="15" xr3:uid="{B69F20B1-6EB8-4F9F-BB12-0E13B8B593C2}" uniqueName="15" name="Kode Komponen" queryTableFieldId="15" dataDxfId="115"/>
    <tableColumn id="16" xr3:uid="{A445E60C-A569-4663-AB82-01AB545977B2}" uniqueName="16" name="Nama Komponen" queryTableFieldId="16" dataDxfId="114"/>
    <tableColumn id="17" xr3:uid="{2E06FC8F-4115-4722-AD29-7788D54707B5}" uniqueName="17" name="Kode Subkomponen" queryTableFieldId="17" dataDxfId="113"/>
    <tableColumn id="18" xr3:uid="{9DDE74AB-2FD2-4C05-812A-6DEA0A14044D}" uniqueName="18" name="Nama Subkomponen" queryTableFieldId="18" dataDxfId="112"/>
    <tableColumn id="23" xr3:uid="{4126933F-1EFD-4C51-BE31-6B4471A8008E}" uniqueName="23" name="Kode Akun" queryTableFieldId="23" dataDxfId="111"/>
    <tableColumn id="24" xr3:uid="{F27D4CB9-4C33-4F98-B9E0-7758118F4150}" uniqueName="24" name="Nama Akun" queryTableFieldId="24" dataDxfId="110"/>
    <tableColumn id="25" xr3:uid="{DC54F86C-0AB0-474D-8318-FA558BC5471C}" uniqueName="25" name="MAK Akun" queryTableFieldId="25" dataDxfId="109"/>
    <tableColumn id="20" xr3:uid="{F7C430C9-A0B5-48AA-BB22-591106DB0DC2}" uniqueName="20" name="Es2" queryTableFieldId="20" dataDxfId="108"/>
    <tableColumn id="21" xr3:uid="{6B46B213-3F35-471E-B852-1AB4C5BE4D26}" uniqueName="21" name="Koordinator" queryTableFieldId="21" dataDxfId="107"/>
    <tableColumn id="22" xr3:uid="{0F976AED-1850-4860-A935-181A52B2D3DD}" uniqueName="22" name="Subkoordinator" queryTableFieldId="22" dataDxfId="10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3"/>
  <sheetViews>
    <sheetView showGridLines="0" tabSelected="1" view="pageBreakPreview" zoomScaleNormal="100" zoomScaleSheetLayoutView="100" workbookViewId="0">
      <selection activeCell="Q23" sqref="Q23"/>
    </sheetView>
  </sheetViews>
  <sheetFormatPr defaultRowHeight="13.2" x14ac:dyDescent="0.25"/>
  <cols>
    <col min="1" max="1" width="38.88671875" style="3" customWidth="1"/>
    <col min="2" max="2" width="13.5546875" style="3"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6" customFormat="1" ht="13.8" x14ac:dyDescent="0.25">
      <c r="A1" s="4" t="s">
        <v>356</v>
      </c>
    </row>
    <row r="2" spans="1:9" s="46" customFormat="1" ht="13.8" x14ac:dyDescent="0.25">
      <c r="A2" s="48" t="s">
        <v>2273</v>
      </c>
    </row>
    <row r="3" spans="1:9" x14ac:dyDescent="0.25">
      <c r="A3" s="5"/>
    </row>
    <row r="4" spans="1:9" s="47" customFormat="1" ht="26.4" x14ac:dyDescent="0.3">
      <c r="A4" s="81" t="s">
        <v>0</v>
      </c>
      <c r="B4" s="82" t="s">
        <v>394</v>
      </c>
      <c r="C4" s="82" t="s">
        <v>355</v>
      </c>
      <c r="D4" s="82" t="s">
        <v>16</v>
      </c>
      <c r="E4" s="82" t="s">
        <v>1489</v>
      </c>
      <c r="F4" s="82" t="s">
        <v>1487</v>
      </c>
      <c r="G4" s="82" t="s">
        <v>1488</v>
      </c>
      <c r="H4" s="82" t="s">
        <v>1490</v>
      </c>
      <c r="I4" s="82" t="s">
        <v>1491</v>
      </c>
    </row>
    <row r="5" spans="1:9" x14ac:dyDescent="0.25">
      <c r="A5" s="83" t="s">
        <v>35</v>
      </c>
      <c r="B5" s="84">
        <v>397939650</v>
      </c>
      <c r="C5" s="85">
        <v>220</v>
      </c>
      <c r="D5" s="84">
        <v>2874717</v>
      </c>
      <c r="E5" s="84">
        <v>0</v>
      </c>
      <c r="F5" s="84">
        <v>56871</v>
      </c>
      <c r="G5" s="84">
        <v>1458602</v>
      </c>
      <c r="H5" s="84">
        <v>0</v>
      </c>
      <c r="I5" s="84">
        <v>4390190</v>
      </c>
    </row>
    <row r="6" spans="1:9" x14ac:dyDescent="0.25">
      <c r="A6" s="86" t="s">
        <v>53</v>
      </c>
      <c r="B6" s="87">
        <v>76073277</v>
      </c>
      <c r="C6" s="88">
        <v>29</v>
      </c>
      <c r="D6" s="87">
        <v>0</v>
      </c>
      <c r="E6" s="87">
        <v>0</v>
      </c>
      <c r="F6" s="87">
        <v>0</v>
      </c>
      <c r="G6" s="87">
        <v>457184</v>
      </c>
      <c r="H6" s="87">
        <v>0</v>
      </c>
      <c r="I6" s="87">
        <v>457184</v>
      </c>
    </row>
    <row r="7" spans="1:9" x14ac:dyDescent="0.25">
      <c r="A7" s="114" t="s">
        <v>54</v>
      </c>
      <c r="B7" s="90">
        <v>43773777</v>
      </c>
      <c r="C7" s="91">
        <v>19</v>
      </c>
      <c r="D7" s="90">
        <v>0</v>
      </c>
      <c r="E7" s="90">
        <v>0</v>
      </c>
      <c r="F7" s="90">
        <v>0</v>
      </c>
      <c r="G7" s="90">
        <v>457184</v>
      </c>
      <c r="H7" s="90">
        <v>0</v>
      </c>
      <c r="I7" s="90">
        <v>457184</v>
      </c>
    </row>
    <row r="8" spans="1:9" x14ac:dyDescent="0.25">
      <c r="A8" s="114" t="s">
        <v>63</v>
      </c>
      <c r="B8" s="90">
        <v>32299500</v>
      </c>
      <c r="C8" s="91">
        <v>10</v>
      </c>
      <c r="D8" s="90">
        <v>0</v>
      </c>
      <c r="E8" s="90">
        <v>0</v>
      </c>
      <c r="F8" s="90">
        <v>0</v>
      </c>
      <c r="G8" s="90">
        <v>0</v>
      </c>
      <c r="H8" s="90">
        <v>0</v>
      </c>
      <c r="I8" s="90">
        <v>0</v>
      </c>
    </row>
    <row r="9" spans="1:9" x14ac:dyDescent="0.25">
      <c r="A9" s="86" t="s">
        <v>36</v>
      </c>
      <c r="B9" s="87">
        <v>57504701</v>
      </c>
      <c r="C9" s="88">
        <v>39</v>
      </c>
      <c r="D9" s="87">
        <v>0</v>
      </c>
      <c r="E9" s="87">
        <v>0</v>
      </c>
      <c r="F9" s="87">
        <v>0</v>
      </c>
      <c r="G9" s="87">
        <v>0</v>
      </c>
      <c r="H9" s="87">
        <v>0</v>
      </c>
      <c r="I9" s="87">
        <v>0</v>
      </c>
    </row>
    <row r="10" spans="1:9" x14ac:dyDescent="0.25">
      <c r="A10" s="114" t="s">
        <v>37</v>
      </c>
      <c r="B10" s="90">
        <v>31111701</v>
      </c>
      <c r="C10" s="91">
        <v>21</v>
      </c>
      <c r="D10" s="90">
        <v>0</v>
      </c>
      <c r="E10" s="90">
        <v>0</v>
      </c>
      <c r="F10" s="90">
        <v>0</v>
      </c>
      <c r="G10" s="90">
        <v>0</v>
      </c>
      <c r="H10" s="90">
        <v>0</v>
      </c>
      <c r="I10" s="90">
        <v>0</v>
      </c>
    </row>
    <row r="11" spans="1:9" x14ac:dyDescent="0.25">
      <c r="A11" s="114" t="s">
        <v>47</v>
      </c>
      <c r="B11" s="90">
        <v>26393000</v>
      </c>
      <c r="C11" s="91">
        <v>18</v>
      </c>
      <c r="D11" s="90">
        <v>0</v>
      </c>
      <c r="E11" s="90">
        <v>0</v>
      </c>
      <c r="F11" s="90">
        <v>0</v>
      </c>
      <c r="G11" s="90">
        <v>0</v>
      </c>
      <c r="H11" s="90">
        <v>0</v>
      </c>
      <c r="I11" s="90">
        <v>0</v>
      </c>
    </row>
    <row r="12" spans="1:9" x14ac:dyDescent="0.25">
      <c r="A12" s="86" t="s">
        <v>82</v>
      </c>
      <c r="B12" s="87">
        <v>56459153</v>
      </c>
      <c r="C12" s="88">
        <v>43</v>
      </c>
      <c r="D12" s="87">
        <v>198198</v>
      </c>
      <c r="E12" s="87">
        <v>0</v>
      </c>
      <c r="F12" s="87">
        <v>0</v>
      </c>
      <c r="G12" s="87">
        <v>241416</v>
      </c>
      <c r="H12" s="87">
        <v>0</v>
      </c>
      <c r="I12" s="87">
        <v>439614</v>
      </c>
    </row>
    <row r="13" spans="1:9" x14ac:dyDescent="0.25">
      <c r="A13" s="114" t="s">
        <v>83</v>
      </c>
      <c r="B13" s="90">
        <v>27407630</v>
      </c>
      <c r="C13" s="91">
        <v>18</v>
      </c>
      <c r="D13" s="90">
        <v>198198</v>
      </c>
      <c r="E13" s="90">
        <v>0</v>
      </c>
      <c r="F13" s="90">
        <v>0</v>
      </c>
      <c r="G13" s="90">
        <v>65986</v>
      </c>
      <c r="H13" s="90">
        <v>0</v>
      </c>
      <c r="I13" s="90">
        <v>264184</v>
      </c>
    </row>
    <row r="14" spans="1:9" x14ac:dyDescent="0.25">
      <c r="A14" s="114" t="s">
        <v>96</v>
      </c>
      <c r="B14" s="90">
        <v>29051523</v>
      </c>
      <c r="C14" s="91">
        <v>25</v>
      </c>
      <c r="D14" s="90">
        <v>0</v>
      </c>
      <c r="E14" s="90">
        <v>0</v>
      </c>
      <c r="F14" s="90">
        <v>0</v>
      </c>
      <c r="G14" s="90">
        <v>175430</v>
      </c>
      <c r="H14" s="90">
        <v>0</v>
      </c>
      <c r="I14" s="90">
        <v>175430</v>
      </c>
    </row>
    <row r="15" spans="1:9" x14ac:dyDescent="0.25">
      <c r="A15" s="86" t="s">
        <v>65</v>
      </c>
      <c r="B15" s="87">
        <v>207902519</v>
      </c>
      <c r="C15" s="88">
        <v>109</v>
      </c>
      <c r="D15" s="87">
        <v>2676519</v>
      </c>
      <c r="E15" s="87">
        <v>0</v>
      </c>
      <c r="F15" s="87">
        <v>56871</v>
      </c>
      <c r="G15" s="87">
        <v>760002</v>
      </c>
      <c r="H15" s="87">
        <v>0</v>
      </c>
      <c r="I15" s="87">
        <v>3493392</v>
      </c>
    </row>
    <row r="16" spans="1:9" x14ac:dyDescent="0.25">
      <c r="A16" s="114" t="s">
        <v>88</v>
      </c>
      <c r="B16" s="90">
        <v>38296500</v>
      </c>
      <c r="C16" s="91">
        <v>30</v>
      </c>
      <c r="D16" s="90">
        <v>0</v>
      </c>
      <c r="E16" s="90">
        <v>0</v>
      </c>
      <c r="F16" s="90">
        <v>0</v>
      </c>
      <c r="G16" s="90">
        <v>149450</v>
      </c>
      <c r="H16" s="90">
        <v>0</v>
      </c>
      <c r="I16" s="90">
        <v>149450</v>
      </c>
    </row>
    <row r="17" spans="1:9" x14ac:dyDescent="0.25">
      <c r="A17" s="114" t="s">
        <v>66</v>
      </c>
      <c r="B17" s="90">
        <v>169606019</v>
      </c>
      <c r="C17" s="91">
        <v>79</v>
      </c>
      <c r="D17" s="90">
        <v>2676519</v>
      </c>
      <c r="E17" s="90">
        <v>0</v>
      </c>
      <c r="F17" s="90">
        <v>56871</v>
      </c>
      <c r="G17" s="90">
        <v>610552</v>
      </c>
      <c r="H17" s="90">
        <v>0</v>
      </c>
      <c r="I17" s="90">
        <v>3343942</v>
      </c>
    </row>
    <row r="18" spans="1:9" x14ac:dyDescent="0.25">
      <c r="A18" s="93" t="s">
        <v>269</v>
      </c>
      <c r="B18" s="90">
        <v>397939650</v>
      </c>
      <c r="C18" s="91">
        <v>220</v>
      </c>
      <c r="D18" s="90">
        <v>2874717</v>
      </c>
      <c r="E18" s="90">
        <v>0</v>
      </c>
      <c r="F18" s="90">
        <v>56871</v>
      </c>
      <c r="G18" s="90">
        <v>1458602</v>
      </c>
      <c r="H18" s="90">
        <v>0</v>
      </c>
      <c r="I18" s="90">
        <v>4390190</v>
      </c>
    </row>
    <row r="20" spans="1:9" s="46" customFormat="1" ht="13.8" x14ac:dyDescent="0.25">
      <c r="A20" s="4" t="s">
        <v>357</v>
      </c>
    </row>
    <row r="21" spans="1:9" s="46" customFormat="1" ht="13.8" x14ac:dyDescent="0.25">
      <c r="A21" s="48" t="str">
        <f>A2</f>
        <v>Berdasarkan Pengajuan Nihil TUP 01, Pusat Pendidikan KP</v>
      </c>
    </row>
    <row r="23" spans="1:9" ht="26.4" x14ac:dyDescent="0.25">
      <c r="A23" s="81" t="s">
        <v>0</v>
      </c>
      <c r="B23" s="82" t="s">
        <v>394</v>
      </c>
      <c r="C23" s="82" t="s">
        <v>355</v>
      </c>
      <c r="D23" s="82" t="s">
        <v>16</v>
      </c>
      <c r="E23" s="82" t="s">
        <v>1489</v>
      </c>
      <c r="F23" s="82" t="s">
        <v>1487</v>
      </c>
      <c r="G23" s="82" t="s">
        <v>1488</v>
      </c>
      <c r="H23" s="82" t="s">
        <v>1490</v>
      </c>
      <c r="I23" s="82" t="s">
        <v>1491</v>
      </c>
    </row>
    <row r="24" spans="1:9" x14ac:dyDescent="0.25">
      <c r="A24" s="83" t="s">
        <v>35</v>
      </c>
      <c r="B24" s="84">
        <v>397939650</v>
      </c>
      <c r="C24" s="85">
        <v>220</v>
      </c>
      <c r="D24" s="84">
        <v>2874717</v>
      </c>
      <c r="E24" s="84">
        <v>0</v>
      </c>
      <c r="F24" s="84">
        <v>56871</v>
      </c>
      <c r="G24" s="84">
        <v>1458602</v>
      </c>
      <c r="H24" s="84">
        <v>0</v>
      </c>
      <c r="I24" s="84">
        <v>4390190</v>
      </c>
    </row>
    <row r="25" spans="1:9" x14ac:dyDescent="0.25">
      <c r="A25" s="86" t="s">
        <v>53</v>
      </c>
      <c r="B25" s="87">
        <v>76073277</v>
      </c>
      <c r="C25" s="88">
        <v>29</v>
      </c>
      <c r="D25" s="87">
        <v>0</v>
      </c>
      <c r="E25" s="87">
        <v>0</v>
      </c>
      <c r="F25" s="87">
        <v>0</v>
      </c>
      <c r="G25" s="87">
        <v>457184</v>
      </c>
      <c r="H25" s="87">
        <v>0</v>
      </c>
      <c r="I25" s="87">
        <v>457184</v>
      </c>
    </row>
    <row r="26" spans="1:9" x14ac:dyDescent="0.25">
      <c r="A26" s="89" t="s">
        <v>54</v>
      </c>
      <c r="B26" s="94">
        <v>43773777</v>
      </c>
      <c r="C26" s="95">
        <v>19</v>
      </c>
      <c r="D26" s="94">
        <v>0</v>
      </c>
      <c r="E26" s="94">
        <v>0</v>
      </c>
      <c r="F26" s="94">
        <v>0</v>
      </c>
      <c r="G26" s="94">
        <v>457184</v>
      </c>
      <c r="H26" s="94">
        <v>0</v>
      </c>
      <c r="I26" s="94">
        <v>457184</v>
      </c>
    </row>
    <row r="27" spans="1:9" x14ac:dyDescent="0.25">
      <c r="A27" s="92" t="s">
        <v>272</v>
      </c>
      <c r="B27" s="90">
        <v>16418700</v>
      </c>
      <c r="C27" s="91">
        <v>8</v>
      </c>
      <c r="D27" s="90">
        <v>0</v>
      </c>
      <c r="E27" s="90">
        <v>0</v>
      </c>
      <c r="F27" s="90">
        <v>0</v>
      </c>
      <c r="G27" s="90">
        <v>457184</v>
      </c>
      <c r="H27" s="90">
        <v>0</v>
      </c>
      <c r="I27" s="90">
        <v>457184</v>
      </c>
    </row>
    <row r="28" spans="1:9" x14ac:dyDescent="0.25">
      <c r="A28" s="92" t="s">
        <v>644</v>
      </c>
      <c r="B28" s="90">
        <v>461397</v>
      </c>
      <c r="C28" s="91">
        <v>2</v>
      </c>
      <c r="D28" s="90">
        <v>0</v>
      </c>
      <c r="E28" s="90">
        <v>0</v>
      </c>
      <c r="F28" s="90">
        <v>0</v>
      </c>
      <c r="G28" s="90">
        <v>0</v>
      </c>
      <c r="H28" s="90">
        <v>0</v>
      </c>
      <c r="I28" s="90">
        <v>0</v>
      </c>
    </row>
    <row r="29" spans="1:9" x14ac:dyDescent="0.25">
      <c r="A29" s="92" t="s">
        <v>495</v>
      </c>
      <c r="B29" s="90">
        <v>26893680</v>
      </c>
      <c r="C29" s="91">
        <v>9</v>
      </c>
      <c r="D29" s="90">
        <v>0</v>
      </c>
      <c r="E29" s="90">
        <v>0</v>
      </c>
      <c r="F29" s="90">
        <v>0</v>
      </c>
      <c r="G29" s="90">
        <v>0</v>
      </c>
      <c r="H29" s="90">
        <v>0</v>
      </c>
      <c r="I29" s="90">
        <v>0</v>
      </c>
    </row>
    <row r="30" spans="1:9" x14ac:dyDescent="0.25">
      <c r="A30" s="89" t="s">
        <v>63</v>
      </c>
      <c r="B30" s="94">
        <v>32299500</v>
      </c>
      <c r="C30" s="95">
        <v>10</v>
      </c>
      <c r="D30" s="94">
        <v>0</v>
      </c>
      <c r="E30" s="94">
        <v>0</v>
      </c>
      <c r="F30" s="94">
        <v>0</v>
      </c>
      <c r="G30" s="94">
        <v>0</v>
      </c>
      <c r="H30" s="94">
        <v>0</v>
      </c>
      <c r="I30" s="94">
        <v>0</v>
      </c>
    </row>
    <row r="31" spans="1:9" x14ac:dyDescent="0.25">
      <c r="A31" s="92" t="s">
        <v>272</v>
      </c>
      <c r="B31" s="90">
        <v>5437000</v>
      </c>
      <c r="C31" s="91">
        <v>5</v>
      </c>
      <c r="D31" s="90">
        <v>0</v>
      </c>
      <c r="E31" s="90">
        <v>0</v>
      </c>
      <c r="F31" s="90">
        <v>0</v>
      </c>
      <c r="G31" s="90">
        <v>0</v>
      </c>
      <c r="H31" s="90">
        <v>0</v>
      </c>
      <c r="I31" s="90">
        <v>0</v>
      </c>
    </row>
    <row r="32" spans="1:9" x14ac:dyDescent="0.25">
      <c r="A32" s="92" t="s">
        <v>495</v>
      </c>
      <c r="B32" s="90">
        <v>26862500</v>
      </c>
      <c r="C32" s="91">
        <v>5</v>
      </c>
      <c r="D32" s="90">
        <v>0</v>
      </c>
      <c r="E32" s="90">
        <v>0</v>
      </c>
      <c r="F32" s="90">
        <v>0</v>
      </c>
      <c r="G32" s="90">
        <v>0</v>
      </c>
      <c r="H32" s="90">
        <v>0</v>
      </c>
      <c r="I32" s="90">
        <v>0</v>
      </c>
    </row>
    <row r="33" spans="1:9" x14ac:dyDescent="0.25">
      <c r="A33" s="86" t="s">
        <v>36</v>
      </c>
      <c r="B33" s="87">
        <v>57504701</v>
      </c>
      <c r="C33" s="88">
        <v>39</v>
      </c>
      <c r="D33" s="87">
        <v>0</v>
      </c>
      <c r="E33" s="87">
        <v>0</v>
      </c>
      <c r="F33" s="87">
        <v>0</v>
      </c>
      <c r="G33" s="87">
        <v>0</v>
      </c>
      <c r="H33" s="87">
        <v>0</v>
      </c>
      <c r="I33" s="87">
        <v>0</v>
      </c>
    </row>
    <row r="34" spans="1:9" x14ac:dyDescent="0.25">
      <c r="A34" s="89" t="s">
        <v>37</v>
      </c>
      <c r="B34" s="94">
        <v>31111701</v>
      </c>
      <c r="C34" s="95">
        <v>21</v>
      </c>
      <c r="D34" s="94">
        <v>0</v>
      </c>
      <c r="E34" s="94">
        <v>0</v>
      </c>
      <c r="F34" s="94">
        <v>0</v>
      </c>
      <c r="G34" s="94">
        <v>0</v>
      </c>
      <c r="H34" s="94">
        <v>0</v>
      </c>
      <c r="I34" s="94">
        <v>0</v>
      </c>
    </row>
    <row r="35" spans="1:9" x14ac:dyDescent="0.25">
      <c r="A35" s="92" t="s">
        <v>272</v>
      </c>
      <c r="B35" s="90">
        <v>11002300</v>
      </c>
      <c r="C35" s="91">
        <v>13</v>
      </c>
      <c r="D35" s="90">
        <v>0</v>
      </c>
      <c r="E35" s="90">
        <v>0</v>
      </c>
      <c r="F35" s="90">
        <v>0</v>
      </c>
      <c r="G35" s="90">
        <v>0</v>
      </c>
      <c r="H35" s="90">
        <v>0</v>
      </c>
      <c r="I35" s="90">
        <v>0</v>
      </c>
    </row>
    <row r="36" spans="1:9" x14ac:dyDescent="0.25">
      <c r="A36" s="92" t="s">
        <v>644</v>
      </c>
      <c r="B36" s="90">
        <v>248901</v>
      </c>
      <c r="C36" s="91">
        <v>1</v>
      </c>
      <c r="D36" s="90">
        <v>0</v>
      </c>
      <c r="E36" s="90">
        <v>0</v>
      </c>
      <c r="F36" s="90">
        <v>0</v>
      </c>
      <c r="G36" s="90">
        <v>0</v>
      </c>
      <c r="H36" s="90">
        <v>0</v>
      </c>
      <c r="I36" s="90">
        <v>0</v>
      </c>
    </row>
    <row r="37" spans="1:9" x14ac:dyDescent="0.25">
      <c r="A37" s="92" t="s">
        <v>495</v>
      </c>
      <c r="B37" s="90">
        <v>19860500</v>
      </c>
      <c r="C37" s="91">
        <v>7</v>
      </c>
      <c r="D37" s="90">
        <v>0</v>
      </c>
      <c r="E37" s="90">
        <v>0</v>
      </c>
      <c r="F37" s="90">
        <v>0</v>
      </c>
      <c r="G37" s="90">
        <v>0</v>
      </c>
      <c r="H37" s="90">
        <v>0</v>
      </c>
      <c r="I37" s="90">
        <v>0</v>
      </c>
    </row>
    <row r="38" spans="1:9" x14ac:dyDescent="0.25">
      <c r="A38" s="89" t="s">
        <v>47</v>
      </c>
      <c r="B38" s="94">
        <v>26393000</v>
      </c>
      <c r="C38" s="95">
        <v>18</v>
      </c>
      <c r="D38" s="94">
        <v>0</v>
      </c>
      <c r="E38" s="94">
        <v>0</v>
      </c>
      <c r="F38" s="94">
        <v>0</v>
      </c>
      <c r="G38" s="94">
        <v>0</v>
      </c>
      <c r="H38" s="94">
        <v>0</v>
      </c>
      <c r="I38" s="94">
        <v>0</v>
      </c>
    </row>
    <row r="39" spans="1:9" x14ac:dyDescent="0.25">
      <c r="A39" s="92" t="s">
        <v>272</v>
      </c>
      <c r="B39" s="90">
        <v>8623000</v>
      </c>
      <c r="C39" s="91">
        <v>9</v>
      </c>
      <c r="D39" s="90">
        <v>0</v>
      </c>
      <c r="E39" s="90">
        <v>0</v>
      </c>
      <c r="F39" s="90">
        <v>0</v>
      </c>
      <c r="G39" s="90">
        <v>0</v>
      </c>
      <c r="H39" s="90">
        <v>0</v>
      </c>
      <c r="I39" s="90">
        <v>0</v>
      </c>
    </row>
    <row r="40" spans="1:9" x14ac:dyDescent="0.25">
      <c r="A40" s="92" t="s">
        <v>495</v>
      </c>
      <c r="B40" s="90">
        <v>17770000</v>
      </c>
      <c r="C40" s="91">
        <v>9</v>
      </c>
      <c r="D40" s="90">
        <v>0</v>
      </c>
      <c r="E40" s="90">
        <v>0</v>
      </c>
      <c r="F40" s="90">
        <v>0</v>
      </c>
      <c r="G40" s="90">
        <v>0</v>
      </c>
      <c r="H40" s="90">
        <v>0</v>
      </c>
      <c r="I40" s="90">
        <v>0</v>
      </c>
    </row>
    <row r="41" spans="1:9" x14ac:dyDescent="0.25">
      <c r="A41" s="86" t="s">
        <v>82</v>
      </c>
      <c r="B41" s="87">
        <v>56459153</v>
      </c>
      <c r="C41" s="88">
        <v>43</v>
      </c>
      <c r="D41" s="87">
        <v>198198</v>
      </c>
      <c r="E41" s="87">
        <v>0</v>
      </c>
      <c r="F41" s="87">
        <v>0</v>
      </c>
      <c r="G41" s="87">
        <v>241416</v>
      </c>
      <c r="H41" s="87">
        <v>0</v>
      </c>
      <c r="I41" s="87">
        <v>439614</v>
      </c>
    </row>
    <row r="42" spans="1:9" x14ac:dyDescent="0.25">
      <c r="A42" s="89" t="s">
        <v>83</v>
      </c>
      <c r="B42" s="94">
        <v>27407630</v>
      </c>
      <c r="C42" s="95">
        <v>18</v>
      </c>
      <c r="D42" s="94">
        <v>198198</v>
      </c>
      <c r="E42" s="94">
        <v>0</v>
      </c>
      <c r="F42" s="94">
        <v>0</v>
      </c>
      <c r="G42" s="94">
        <v>65986</v>
      </c>
      <c r="H42" s="94">
        <v>0</v>
      </c>
      <c r="I42" s="94">
        <v>264184</v>
      </c>
    </row>
    <row r="43" spans="1:9" x14ac:dyDescent="0.25">
      <c r="A43" s="92" t="s">
        <v>272</v>
      </c>
      <c r="B43" s="90">
        <v>11537500</v>
      </c>
      <c r="C43" s="91">
        <v>11</v>
      </c>
      <c r="D43" s="90">
        <v>198198</v>
      </c>
      <c r="E43" s="90">
        <v>0</v>
      </c>
      <c r="F43" s="90">
        <v>0</v>
      </c>
      <c r="G43" s="90">
        <v>65986</v>
      </c>
      <c r="H43" s="90">
        <v>0</v>
      </c>
      <c r="I43" s="90">
        <v>264184</v>
      </c>
    </row>
    <row r="44" spans="1:9" x14ac:dyDescent="0.25">
      <c r="A44" s="92" t="s">
        <v>644</v>
      </c>
      <c r="B44" s="90">
        <v>688130</v>
      </c>
      <c r="C44" s="91">
        <v>3</v>
      </c>
      <c r="D44" s="90">
        <v>0</v>
      </c>
      <c r="E44" s="90">
        <v>0</v>
      </c>
      <c r="F44" s="90">
        <v>0</v>
      </c>
      <c r="G44" s="90">
        <v>0</v>
      </c>
      <c r="H44" s="90">
        <v>0</v>
      </c>
      <c r="I44" s="90">
        <v>0</v>
      </c>
    </row>
    <row r="45" spans="1:9" x14ac:dyDescent="0.25">
      <c r="A45" s="92" t="s">
        <v>495</v>
      </c>
      <c r="B45" s="90">
        <v>15182000</v>
      </c>
      <c r="C45" s="91">
        <v>4</v>
      </c>
      <c r="D45" s="90">
        <v>0</v>
      </c>
      <c r="E45" s="90">
        <v>0</v>
      </c>
      <c r="F45" s="90">
        <v>0</v>
      </c>
      <c r="G45" s="90">
        <v>0</v>
      </c>
      <c r="H45" s="90">
        <v>0</v>
      </c>
      <c r="I45" s="90">
        <v>0</v>
      </c>
    </row>
    <row r="46" spans="1:9" x14ac:dyDescent="0.25">
      <c r="A46" s="89" t="s">
        <v>96</v>
      </c>
      <c r="B46" s="94">
        <v>29051523</v>
      </c>
      <c r="C46" s="95">
        <v>25</v>
      </c>
      <c r="D46" s="94">
        <v>0</v>
      </c>
      <c r="E46" s="94">
        <v>0</v>
      </c>
      <c r="F46" s="94">
        <v>0</v>
      </c>
      <c r="G46" s="94">
        <v>175430</v>
      </c>
      <c r="H46" s="94">
        <v>0</v>
      </c>
      <c r="I46" s="94">
        <v>175430</v>
      </c>
    </row>
    <row r="47" spans="1:9" x14ac:dyDescent="0.25">
      <c r="A47" s="92" t="s">
        <v>272</v>
      </c>
      <c r="B47" s="90">
        <v>26500500</v>
      </c>
      <c r="C47" s="91">
        <v>22</v>
      </c>
      <c r="D47" s="90">
        <v>0</v>
      </c>
      <c r="E47" s="90">
        <v>0</v>
      </c>
      <c r="F47" s="90">
        <v>0</v>
      </c>
      <c r="G47" s="90">
        <v>175430</v>
      </c>
      <c r="H47" s="90">
        <v>0</v>
      </c>
      <c r="I47" s="90">
        <v>175430</v>
      </c>
    </row>
    <row r="48" spans="1:9" x14ac:dyDescent="0.25">
      <c r="A48" s="92" t="s">
        <v>644</v>
      </c>
      <c r="B48" s="90">
        <v>181023</v>
      </c>
      <c r="C48" s="91">
        <v>1</v>
      </c>
      <c r="D48" s="90">
        <v>0</v>
      </c>
      <c r="E48" s="90">
        <v>0</v>
      </c>
      <c r="F48" s="90">
        <v>0</v>
      </c>
      <c r="G48" s="90">
        <v>0</v>
      </c>
      <c r="H48" s="90">
        <v>0</v>
      </c>
      <c r="I48" s="90">
        <v>0</v>
      </c>
    </row>
    <row r="49" spans="1:9" x14ac:dyDescent="0.25">
      <c r="A49" s="92" t="s">
        <v>495</v>
      </c>
      <c r="B49" s="90">
        <v>2370000</v>
      </c>
      <c r="C49" s="91">
        <v>2</v>
      </c>
      <c r="D49" s="90">
        <v>0</v>
      </c>
      <c r="E49" s="90">
        <v>0</v>
      </c>
      <c r="F49" s="90">
        <v>0</v>
      </c>
      <c r="G49" s="90">
        <v>0</v>
      </c>
      <c r="H49" s="90">
        <v>0</v>
      </c>
      <c r="I49" s="90">
        <v>0</v>
      </c>
    </row>
    <row r="50" spans="1:9" x14ac:dyDescent="0.25">
      <c r="A50" s="86" t="s">
        <v>65</v>
      </c>
      <c r="B50" s="87">
        <v>207902519</v>
      </c>
      <c r="C50" s="88">
        <v>109</v>
      </c>
      <c r="D50" s="87">
        <v>2676519</v>
      </c>
      <c r="E50" s="87">
        <v>0</v>
      </c>
      <c r="F50" s="87">
        <v>56871</v>
      </c>
      <c r="G50" s="87">
        <v>760002</v>
      </c>
      <c r="H50" s="87">
        <v>0</v>
      </c>
      <c r="I50" s="87">
        <v>3493392</v>
      </c>
    </row>
    <row r="51" spans="1:9" x14ac:dyDescent="0.25">
      <c r="A51" s="89" t="s">
        <v>88</v>
      </c>
      <c r="B51" s="94">
        <v>38296500</v>
      </c>
      <c r="C51" s="95">
        <v>30</v>
      </c>
      <c r="D51" s="94">
        <v>0</v>
      </c>
      <c r="E51" s="94">
        <v>0</v>
      </c>
      <c r="F51" s="94">
        <v>0</v>
      </c>
      <c r="G51" s="94">
        <v>149450</v>
      </c>
      <c r="H51" s="94">
        <v>0</v>
      </c>
      <c r="I51" s="94">
        <v>149450</v>
      </c>
    </row>
    <row r="52" spans="1:9" x14ac:dyDescent="0.25">
      <c r="A52" s="92" t="s">
        <v>272</v>
      </c>
      <c r="B52" s="90">
        <v>21876500</v>
      </c>
      <c r="C52" s="91">
        <v>20</v>
      </c>
      <c r="D52" s="90">
        <v>0</v>
      </c>
      <c r="E52" s="90">
        <v>0</v>
      </c>
      <c r="F52" s="90">
        <v>0</v>
      </c>
      <c r="G52" s="90">
        <v>149450</v>
      </c>
      <c r="H52" s="90">
        <v>0</v>
      </c>
      <c r="I52" s="90">
        <v>149450</v>
      </c>
    </row>
    <row r="53" spans="1:9" x14ac:dyDescent="0.25">
      <c r="A53" s="92" t="s">
        <v>495</v>
      </c>
      <c r="B53" s="90">
        <v>16420000</v>
      </c>
      <c r="C53" s="91">
        <v>10</v>
      </c>
      <c r="D53" s="90">
        <v>0</v>
      </c>
      <c r="E53" s="90">
        <v>0</v>
      </c>
      <c r="F53" s="90">
        <v>0</v>
      </c>
      <c r="G53" s="90">
        <v>0</v>
      </c>
      <c r="H53" s="90">
        <v>0</v>
      </c>
      <c r="I53" s="90">
        <v>0</v>
      </c>
    </row>
    <row r="54" spans="1:9" x14ac:dyDescent="0.25">
      <c r="A54" s="89" t="s">
        <v>66</v>
      </c>
      <c r="B54" s="94">
        <v>169606019</v>
      </c>
      <c r="C54" s="95">
        <v>79</v>
      </c>
      <c r="D54" s="94">
        <v>2676519</v>
      </c>
      <c r="E54" s="94">
        <v>0</v>
      </c>
      <c r="F54" s="94">
        <v>56871</v>
      </c>
      <c r="G54" s="94">
        <v>610552</v>
      </c>
      <c r="H54" s="94">
        <v>0</v>
      </c>
      <c r="I54" s="94">
        <v>3343942</v>
      </c>
    </row>
    <row r="55" spans="1:9" x14ac:dyDescent="0.25">
      <c r="A55" s="92" t="s">
        <v>272</v>
      </c>
      <c r="B55" s="90">
        <v>22397550</v>
      </c>
      <c r="C55" s="91">
        <v>18</v>
      </c>
      <c r="D55" s="90">
        <v>0</v>
      </c>
      <c r="E55" s="90">
        <v>0</v>
      </c>
      <c r="F55" s="90">
        <v>0</v>
      </c>
      <c r="G55" s="90">
        <v>199741</v>
      </c>
      <c r="H55" s="90">
        <v>0</v>
      </c>
      <c r="I55" s="90">
        <v>199741</v>
      </c>
    </row>
    <row r="56" spans="1:9" x14ac:dyDescent="0.25">
      <c r="A56" s="92" t="s">
        <v>1681</v>
      </c>
      <c r="B56" s="90">
        <v>9861550</v>
      </c>
      <c r="C56" s="91">
        <v>3</v>
      </c>
      <c r="D56" s="90">
        <v>0</v>
      </c>
      <c r="E56" s="90">
        <v>0</v>
      </c>
      <c r="F56" s="90">
        <v>0</v>
      </c>
      <c r="G56" s="90">
        <v>0</v>
      </c>
      <c r="H56" s="90">
        <v>0</v>
      </c>
      <c r="I56" s="90">
        <v>0</v>
      </c>
    </row>
    <row r="57" spans="1:9" x14ac:dyDescent="0.25">
      <c r="A57" s="92" t="s">
        <v>1732</v>
      </c>
      <c r="B57" s="90">
        <v>8965900</v>
      </c>
      <c r="C57" s="91">
        <v>2</v>
      </c>
      <c r="D57" s="90">
        <v>0</v>
      </c>
      <c r="E57" s="90">
        <v>0</v>
      </c>
      <c r="F57" s="90">
        <v>0</v>
      </c>
      <c r="G57" s="90">
        <v>0</v>
      </c>
      <c r="H57" s="90">
        <v>0</v>
      </c>
      <c r="I57" s="90">
        <v>0</v>
      </c>
    </row>
    <row r="58" spans="1:9" x14ac:dyDescent="0.25">
      <c r="A58" s="92" t="s">
        <v>1727</v>
      </c>
      <c r="B58" s="90">
        <v>4950000</v>
      </c>
      <c r="C58" s="91">
        <v>1</v>
      </c>
      <c r="D58" s="90">
        <v>490541</v>
      </c>
      <c r="E58" s="90">
        <v>0</v>
      </c>
      <c r="F58" s="90">
        <v>0</v>
      </c>
      <c r="G58" s="90">
        <v>89189</v>
      </c>
      <c r="H58" s="90">
        <v>0</v>
      </c>
      <c r="I58" s="90">
        <v>579730</v>
      </c>
    </row>
    <row r="59" spans="1:9" x14ac:dyDescent="0.25">
      <c r="A59" s="92" t="s">
        <v>604</v>
      </c>
      <c r="B59" s="90">
        <v>35150208</v>
      </c>
      <c r="C59" s="91">
        <v>20</v>
      </c>
      <c r="D59" s="90">
        <v>2185978</v>
      </c>
      <c r="E59" s="90">
        <v>0</v>
      </c>
      <c r="F59" s="90">
        <v>56871</v>
      </c>
      <c r="G59" s="90">
        <v>321622</v>
      </c>
      <c r="H59" s="90">
        <v>0</v>
      </c>
      <c r="I59" s="90">
        <v>2564471</v>
      </c>
    </row>
    <row r="60" spans="1:9" x14ac:dyDescent="0.25">
      <c r="A60" s="92" t="s">
        <v>636</v>
      </c>
      <c r="B60" s="90">
        <v>1826000</v>
      </c>
      <c r="C60" s="91">
        <v>2</v>
      </c>
      <c r="D60" s="90">
        <v>0</v>
      </c>
      <c r="E60" s="90">
        <v>0</v>
      </c>
      <c r="F60" s="90">
        <v>0</v>
      </c>
      <c r="G60" s="90">
        <v>0</v>
      </c>
      <c r="H60" s="90">
        <v>0</v>
      </c>
      <c r="I60" s="90">
        <v>0</v>
      </c>
    </row>
    <row r="61" spans="1:9" x14ac:dyDescent="0.25">
      <c r="A61" s="92" t="s">
        <v>495</v>
      </c>
      <c r="B61" s="90">
        <v>73156811</v>
      </c>
      <c r="C61" s="91">
        <v>23</v>
      </c>
      <c r="D61" s="90">
        <v>0</v>
      </c>
      <c r="E61" s="90">
        <v>0</v>
      </c>
      <c r="F61" s="90">
        <v>0</v>
      </c>
      <c r="G61" s="90">
        <v>0</v>
      </c>
      <c r="H61" s="90">
        <v>0</v>
      </c>
      <c r="I61" s="90">
        <v>0</v>
      </c>
    </row>
    <row r="62" spans="1:9" x14ac:dyDescent="0.25">
      <c r="A62" s="92" t="s">
        <v>629</v>
      </c>
      <c r="B62" s="90">
        <v>13298000</v>
      </c>
      <c r="C62" s="91">
        <v>10</v>
      </c>
      <c r="D62" s="90">
        <v>0</v>
      </c>
      <c r="E62" s="90">
        <v>0</v>
      </c>
      <c r="F62" s="90">
        <v>0</v>
      </c>
      <c r="G62" s="90">
        <v>0</v>
      </c>
      <c r="H62" s="90">
        <v>0</v>
      </c>
      <c r="I62" s="90">
        <v>0</v>
      </c>
    </row>
    <row r="63" spans="1:9" x14ac:dyDescent="0.25">
      <c r="A63" s="93" t="s">
        <v>269</v>
      </c>
      <c r="B63" s="90">
        <v>397939650</v>
      </c>
      <c r="C63" s="91">
        <v>220</v>
      </c>
      <c r="D63" s="90">
        <v>2874717</v>
      </c>
      <c r="E63" s="90">
        <v>0</v>
      </c>
      <c r="F63" s="90">
        <v>56871</v>
      </c>
      <c r="G63" s="90">
        <v>1458602</v>
      </c>
      <c r="H63" s="90">
        <v>0</v>
      </c>
      <c r="I63" s="90">
        <v>4390190</v>
      </c>
    </row>
  </sheetData>
  <printOptions horizontalCentered="1"/>
  <pageMargins left="0.39370078740157483" right="0.39370078740157483" top="0.39370078740157483" bottom="0.74803149606299213" header="0.31496062992125984" footer="0.31496062992125984"/>
  <pageSetup paperSize="9" scale="75"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280"/>
  <sheetViews>
    <sheetView showGridLines="0" view="pageBreakPreview" topLeftCell="A186" zoomScaleNormal="100" zoomScaleSheetLayoutView="100" workbookViewId="0">
      <selection activeCell="A209" sqref="A209"/>
    </sheetView>
  </sheetViews>
  <sheetFormatPr defaultRowHeight="13.2" x14ac:dyDescent="0.25"/>
  <cols>
    <col min="1" max="1" width="82.88671875" style="3" customWidth="1"/>
    <col min="2" max="2" width="13.44140625" style="3"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6" customFormat="1" ht="13.8" x14ac:dyDescent="0.25">
      <c r="A1" s="4" t="s">
        <v>356</v>
      </c>
    </row>
    <row r="2" spans="1:9" s="46" customFormat="1" ht="13.8" x14ac:dyDescent="0.25">
      <c r="A2" s="48" t="str">
        <f>Rekap!A2</f>
        <v>Berdasarkan Pengajuan Nihil TUP 01, Pusat Pendidikan KP</v>
      </c>
    </row>
    <row r="4" spans="1:9" ht="26.4" x14ac:dyDescent="0.25">
      <c r="A4" s="81" t="s">
        <v>0</v>
      </c>
      <c r="B4" s="82" t="s">
        <v>394</v>
      </c>
      <c r="C4" s="82" t="s">
        <v>355</v>
      </c>
      <c r="D4" s="82" t="s">
        <v>16</v>
      </c>
      <c r="E4" s="82" t="s">
        <v>1489</v>
      </c>
      <c r="F4" s="82" t="s">
        <v>1487</v>
      </c>
      <c r="G4" s="82" t="s">
        <v>1488</v>
      </c>
      <c r="H4" s="82" t="s">
        <v>1490</v>
      </c>
      <c r="I4" s="82" t="s">
        <v>1491</v>
      </c>
    </row>
    <row r="5" spans="1:9" x14ac:dyDescent="0.25">
      <c r="A5" s="83" t="s">
        <v>35</v>
      </c>
      <c r="B5" s="100">
        <v>397939650</v>
      </c>
      <c r="C5" s="101">
        <v>220</v>
      </c>
      <c r="D5" s="100">
        <v>2874717</v>
      </c>
      <c r="E5" s="100">
        <v>0</v>
      </c>
      <c r="F5" s="100">
        <v>56871</v>
      </c>
      <c r="G5" s="100">
        <v>1458602</v>
      </c>
      <c r="H5" s="100">
        <v>0</v>
      </c>
      <c r="I5" s="100">
        <v>4390190</v>
      </c>
    </row>
    <row r="6" spans="1:9" x14ac:dyDescent="0.25">
      <c r="A6" s="86" t="s">
        <v>53</v>
      </c>
      <c r="B6" s="102">
        <v>76073277</v>
      </c>
      <c r="C6" s="103">
        <v>29</v>
      </c>
      <c r="D6" s="102">
        <v>0</v>
      </c>
      <c r="E6" s="102">
        <v>0</v>
      </c>
      <c r="F6" s="102">
        <v>0</v>
      </c>
      <c r="G6" s="102">
        <v>457184</v>
      </c>
      <c r="H6" s="102">
        <v>0</v>
      </c>
      <c r="I6" s="102">
        <v>457184</v>
      </c>
    </row>
    <row r="7" spans="1:9" x14ac:dyDescent="0.25">
      <c r="A7" s="89" t="s">
        <v>54</v>
      </c>
      <c r="B7" s="104">
        <v>43773777</v>
      </c>
      <c r="C7" s="105">
        <v>19</v>
      </c>
      <c r="D7" s="104">
        <v>0</v>
      </c>
      <c r="E7" s="104">
        <v>0</v>
      </c>
      <c r="F7" s="104">
        <v>0</v>
      </c>
      <c r="G7" s="104">
        <v>457184</v>
      </c>
      <c r="H7" s="104">
        <v>0</v>
      </c>
      <c r="I7" s="104">
        <v>457184</v>
      </c>
    </row>
    <row r="8" spans="1:9" x14ac:dyDescent="0.25">
      <c r="A8" s="92" t="s">
        <v>27</v>
      </c>
      <c r="B8" s="106">
        <v>43312380</v>
      </c>
      <c r="C8" s="107">
        <v>17</v>
      </c>
      <c r="D8" s="106">
        <v>0</v>
      </c>
      <c r="E8" s="106">
        <v>0</v>
      </c>
      <c r="F8" s="106">
        <v>0</v>
      </c>
      <c r="G8" s="106">
        <v>457184</v>
      </c>
      <c r="H8" s="106">
        <v>0</v>
      </c>
      <c r="I8" s="106">
        <v>457184</v>
      </c>
    </row>
    <row r="9" spans="1:9" ht="26.4" x14ac:dyDescent="0.25">
      <c r="A9" s="68" t="s">
        <v>30</v>
      </c>
      <c r="B9" s="106">
        <v>43312380</v>
      </c>
      <c r="C9" s="107">
        <v>17</v>
      </c>
      <c r="D9" s="106">
        <v>0</v>
      </c>
      <c r="E9" s="106">
        <v>0</v>
      </c>
      <c r="F9" s="106">
        <v>0</v>
      </c>
      <c r="G9" s="106">
        <v>457184</v>
      </c>
      <c r="H9" s="106">
        <v>0</v>
      </c>
      <c r="I9" s="106">
        <v>457184</v>
      </c>
    </row>
    <row r="10" spans="1:9" x14ac:dyDescent="0.25">
      <c r="A10" s="99" t="s">
        <v>51</v>
      </c>
      <c r="B10" s="108">
        <v>43312380</v>
      </c>
      <c r="C10" s="112">
        <v>17</v>
      </c>
      <c r="D10" s="113">
        <v>0</v>
      </c>
      <c r="E10" s="113">
        <v>0</v>
      </c>
      <c r="F10" s="113">
        <v>0</v>
      </c>
      <c r="G10" s="113">
        <v>457184</v>
      </c>
      <c r="H10" s="113">
        <v>0</v>
      </c>
      <c r="I10" s="113">
        <v>457184</v>
      </c>
    </row>
    <row r="11" spans="1:9" x14ac:dyDescent="0.25">
      <c r="A11" s="98" t="s">
        <v>524</v>
      </c>
      <c r="B11" s="110">
        <v>43312380</v>
      </c>
      <c r="C11" s="111">
        <v>17</v>
      </c>
      <c r="D11" s="110">
        <v>0</v>
      </c>
      <c r="E11" s="110">
        <v>0</v>
      </c>
      <c r="F11" s="110">
        <v>0</v>
      </c>
      <c r="G11" s="110">
        <v>457184</v>
      </c>
      <c r="H11" s="110">
        <v>0</v>
      </c>
      <c r="I11" s="110">
        <v>457184</v>
      </c>
    </row>
    <row r="12" spans="1:9" x14ac:dyDescent="0.25">
      <c r="A12" s="96" t="s">
        <v>33</v>
      </c>
      <c r="B12" s="106">
        <v>16418700</v>
      </c>
      <c r="C12" s="107">
        <v>8</v>
      </c>
      <c r="D12" s="106">
        <v>0</v>
      </c>
      <c r="E12" s="106">
        <v>0</v>
      </c>
      <c r="F12" s="106">
        <v>0</v>
      </c>
      <c r="G12" s="106">
        <v>457184</v>
      </c>
      <c r="H12" s="106">
        <v>0</v>
      </c>
      <c r="I12" s="106">
        <v>457184</v>
      </c>
    </row>
    <row r="13" spans="1:9" x14ac:dyDescent="0.25">
      <c r="A13" s="97" t="s">
        <v>89</v>
      </c>
      <c r="B13" s="106">
        <v>999500</v>
      </c>
      <c r="C13" s="107">
        <v>1</v>
      </c>
      <c r="D13" s="106">
        <v>0</v>
      </c>
      <c r="E13" s="106">
        <v>0</v>
      </c>
      <c r="F13" s="106">
        <v>0</v>
      </c>
      <c r="G13" s="106">
        <v>0</v>
      </c>
      <c r="H13" s="106">
        <v>0</v>
      </c>
      <c r="I13" s="106">
        <v>0</v>
      </c>
    </row>
    <row r="14" spans="1:9" x14ac:dyDescent="0.25">
      <c r="A14" s="97" t="s">
        <v>90</v>
      </c>
      <c r="B14" s="106">
        <v>1480000</v>
      </c>
      <c r="C14" s="107">
        <v>1</v>
      </c>
      <c r="D14" s="106">
        <v>0</v>
      </c>
      <c r="E14" s="106">
        <v>0</v>
      </c>
      <c r="F14" s="106">
        <v>0</v>
      </c>
      <c r="G14" s="106">
        <v>0</v>
      </c>
      <c r="H14" s="106">
        <v>0</v>
      </c>
      <c r="I14" s="106">
        <v>0</v>
      </c>
    </row>
    <row r="15" spans="1:9" x14ac:dyDescent="0.25">
      <c r="A15" s="97" t="s">
        <v>354</v>
      </c>
      <c r="B15" s="106">
        <v>12440000</v>
      </c>
      <c r="C15" s="107">
        <v>5</v>
      </c>
      <c r="D15" s="106">
        <v>0</v>
      </c>
      <c r="E15" s="106">
        <v>0</v>
      </c>
      <c r="F15" s="106">
        <v>0</v>
      </c>
      <c r="G15" s="106">
        <v>427200</v>
      </c>
      <c r="H15" s="106">
        <v>0</v>
      </c>
      <c r="I15" s="106">
        <v>427200</v>
      </c>
    </row>
    <row r="16" spans="1:9" x14ac:dyDescent="0.25">
      <c r="A16" s="97" t="s">
        <v>267</v>
      </c>
      <c r="B16" s="106">
        <v>1499200</v>
      </c>
      <c r="C16" s="107">
        <v>1</v>
      </c>
      <c r="D16" s="106">
        <v>0</v>
      </c>
      <c r="E16" s="106">
        <v>0</v>
      </c>
      <c r="F16" s="106">
        <v>0</v>
      </c>
      <c r="G16" s="106">
        <v>29984</v>
      </c>
      <c r="H16" s="106">
        <v>0</v>
      </c>
      <c r="I16" s="106">
        <v>29984</v>
      </c>
    </row>
    <row r="17" spans="1:9" x14ac:dyDescent="0.25">
      <c r="A17" s="96" t="s">
        <v>41</v>
      </c>
      <c r="B17" s="106">
        <v>26593680</v>
      </c>
      <c r="C17" s="107">
        <v>8</v>
      </c>
      <c r="D17" s="106">
        <v>0</v>
      </c>
      <c r="E17" s="106">
        <v>0</v>
      </c>
      <c r="F17" s="106">
        <v>0</v>
      </c>
      <c r="G17" s="106">
        <v>0</v>
      </c>
      <c r="H17" s="106">
        <v>0</v>
      </c>
      <c r="I17" s="106">
        <v>0</v>
      </c>
    </row>
    <row r="18" spans="1:9" x14ac:dyDescent="0.25">
      <c r="A18" s="97" t="s">
        <v>171</v>
      </c>
      <c r="B18" s="106">
        <v>26593680</v>
      </c>
      <c r="C18" s="107">
        <v>8</v>
      </c>
      <c r="D18" s="106">
        <v>0</v>
      </c>
      <c r="E18" s="106">
        <v>0</v>
      </c>
      <c r="F18" s="106">
        <v>0</v>
      </c>
      <c r="G18" s="106">
        <v>0</v>
      </c>
      <c r="H18" s="106">
        <v>0</v>
      </c>
      <c r="I18" s="106">
        <v>0</v>
      </c>
    </row>
    <row r="19" spans="1:9" x14ac:dyDescent="0.25">
      <c r="A19" s="96" t="s">
        <v>216</v>
      </c>
      <c r="B19" s="106">
        <v>300000</v>
      </c>
      <c r="C19" s="107">
        <v>1</v>
      </c>
      <c r="D19" s="106">
        <v>0</v>
      </c>
      <c r="E19" s="106">
        <v>0</v>
      </c>
      <c r="F19" s="106">
        <v>0</v>
      </c>
      <c r="G19" s="106">
        <v>0</v>
      </c>
      <c r="H19" s="106">
        <v>0</v>
      </c>
      <c r="I19" s="106">
        <v>0</v>
      </c>
    </row>
    <row r="20" spans="1:9" x14ac:dyDescent="0.25">
      <c r="A20" s="97" t="s">
        <v>1947</v>
      </c>
      <c r="B20" s="106">
        <v>300000</v>
      </c>
      <c r="C20" s="107">
        <v>1</v>
      </c>
      <c r="D20" s="106">
        <v>0</v>
      </c>
      <c r="E20" s="106">
        <v>0</v>
      </c>
      <c r="F20" s="106">
        <v>0</v>
      </c>
      <c r="G20" s="106">
        <v>0</v>
      </c>
      <c r="H20" s="106">
        <v>0</v>
      </c>
      <c r="I20" s="106">
        <v>0</v>
      </c>
    </row>
    <row r="21" spans="1:9" x14ac:dyDescent="0.25">
      <c r="A21" s="92" t="s">
        <v>57</v>
      </c>
      <c r="B21" s="106">
        <v>461397</v>
      </c>
      <c r="C21" s="107">
        <v>2</v>
      </c>
      <c r="D21" s="106">
        <v>0</v>
      </c>
      <c r="E21" s="106">
        <v>0</v>
      </c>
      <c r="F21" s="106">
        <v>0</v>
      </c>
      <c r="G21" s="106">
        <v>0</v>
      </c>
      <c r="H21" s="106">
        <v>0</v>
      </c>
      <c r="I21" s="106">
        <v>0</v>
      </c>
    </row>
    <row r="22" spans="1:9" x14ac:dyDescent="0.25">
      <c r="A22" s="68" t="s">
        <v>60</v>
      </c>
      <c r="B22" s="106">
        <v>461397</v>
      </c>
      <c r="C22" s="107">
        <v>2</v>
      </c>
      <c r="D22" s="106">
        <v>0</v>
      </c>
      <c r="E22" s="106">
        <v>0</v>
      </c>
      <c r="F22" s="106">
        <v>0</v>
      </c>
      <c r="G22" s="106">
        <v>0</v>
      </c>
      <c r="H22" s="106">
        <v>0</v>
      </c>
      <c r="I22" s="106">
        <v>0</v>
      </c>
    </row>
    <row r="23" spans="1:9" ht="26.4" x14ac:dyDescent="0.25">
      <c r="A23" s="99" t="s">
        <v>61</v>
      </c>
      <c r="B23" s="108">
        <v>461397</v>
      </c>
      <c r="C23" s="112">
        <v>2</v>
      </c>
      <c r="D23" s="113">
        <v>0</v>
      </c>
      <c r="E23" s="113">
        <v>0</v>
      </c>
      <c r="F23" s="113">
        <v>0</v>
      </c>
      <c r="G23" s="113">
        <v>0</v>
      </c>
      <c r="H23" s="113">
        <v>0</v>
      </c>
      <c r="I23" s="113">
        <v>0</v>
      </c>
    </row>
    <row r="24" spans="1:9" x14ac:dyDescent="0.25">
      <c r="A24" s="98" t="s">
        <v>942</v>
      </c>
      <c r="B24" s="110">
        <v>461397</v>
      </c>
      <c r="C24" s="111">
        <v>2</v>
      </c>
      <c r="D24" s="110">
        <v>0</v>
      </c>
      <c r="E24" s="110">
        <v>0</v>
      </c>
      <c r="F24" s="110">
        <v>0</v>
      </c>
      <c r="G24" s="110">
        <v>0</v>
      </c>
      <c r="H24" s="110">
        <v>0</v>
      </c>
      <c r="I24" s="110">
        <v>0</v>
      </c>
    </row>
    <row r="25" spans="1:9" x14ac:dyDescent="0.25">
      <c r="A25" s="96" t="s">
        <v>55</v>
      </c>
      <c r="B25" s="106">
        <v>461397</v>
      </c>
      <c r="C25" s="107">
        <v>2</v>
      </c>
      <c r="D25" s="106">
        <v>0</v>
      </c>
      <c r="E25" s="106">
        <v>0</v>
      </c>
      <c r="F25" s="106">
        <v>0</v>
      </c>
      <c r="G25" s="106">
        <v>0</v>
      </c>
      <c r="H25" s="106">
        <v>0</v>
      </c>
      <c r="I25" s="106">
        <v>0</v>
      </c>
    </row>
    <row r="26" spans="1:9" x14ac:dyDescent="0.25">
      <c r="A26" s="97" t="s">
        <v>1624</v>
      </c>
      <c r="B26" s="106">
        <v>461397</v>
      </c>
      <c r="C26" s="107">
        <v>2</v>
      </c>
      <c r="D26" s="106">
        <v>0</v>
      </c>
      <c r="E26" s="106">
        <v>0</v>
      </c>
      <c r="F26" s="106">
        <v>0</v>
      </c>
      <c r="G26" s="106">
        <v>0</v>
      </c>
      <c r="H26" s="106">
        <v>0</v>
      </c>
      <c r="I26" s="106">
        <v>0</v>
      </c>
    </row>
    <row r="27" spans="1:9" x14ac:dyDescent="0.25">
      <c r="A27" s="89" t="s">
        <v>63</v>
      </c>
      <c r="B27" s="104">
        <v>32299500</v>
      </c>
      <c r="C27" s="105">
        <v>10</v>
      </c>
      <c r="D27" s="104">
        <v>0</v>
      </c>
      <c r="E27" s="104">
        <v>0</v>
      </c>
      <c r="F27" s="104">
        <v>0</v>
      </c>
      <c r="G27" s="104">
        <v>0</v>
      </c>
      <c r="H27" s="104">
        <v>0</v>
      </c>
      <c r="I27" s="104">
        <v>0</v>
      </c>
    </row>
    <row r="28" spans="1:9" x14ac:dyDescent="0.25">
      <c r="A28" s="92" t="s">
        <v>27</v>
      </c>
      <c r="B28" s="106">
        <v>32299500</v>
      </c>
      <c r="C28" s="107">
        <v>10</v>
      </c>
      <c r="D28" s="106">
        <v>0</v>
      </c>
      <c r="E28" s="106">
        <v>0</v>
      </c>
      <c r="F28" s="106">
        <v>0</v>
      </c>
      <c r="G28" s="106">
        <v>0</v>
      </c>
      <c r="H28" s="106">
        <v>0</v>
      </c>
      <c r="I28" s="106">
        <v>0</v>
      </c>
    </row>
    <row r="29" spans="1:9" ht="26.4" x14ac:dyDescent="0.25">
      <c r="A29" s="68" t="s">
        <v>30</v>
      </c>
      <c r="B29" s="106">
        <v>32299500</v>
      </c>
      <c r="C29" s="107">
        <v>10</v>
      </c>
      <c r="D29" s="106">
        <v>0</v>
      </c>
      <c r="E29" s="106">
        <v>0</v>
      </c>
      <c r="F29" s="106">
        <v>0</v>
      </c>
      <c r="G29" s="106">
        <v>0</v>
      </c>
      <c r="H29" s="106">
        <v>0</v>
      </c>
      <c r="I29" s="106">
        <v>0</v>
      </c>
    </row>
    <row r="30" spans="1:9" x14ac:dyDescent="0.25">
      <c r="A30" s="99" t="s">
        <v>172</v>
      </c>
      <c r="B30" s="108">
        <v>32299500</v>
      </c>
      <c r="C30" s="109">
        <v>10</v>
      </c>
      <c r="D30" s="120">
        <v>0</v>
      </c>
      <c r="E30" s="120">
        <v>0</v>
      </c>
      <c r="F30" s="120">
        <v>0</v>
      </c>
      <c r="G30" s="120">
        <v>0</v>
      </c>
      <c r="H30" s="120">
        <v>0</v>
      </c>
      <c r="I30" s="120">
        <v>0</v>
      </c>
    </row>
    <row r="31" spans="1:9" x14ac:dyDescent="0.25">
      <c r="A31" s="98" t="s">
        <v>542</v>
      </c>
      <c r="B31" s="110">
        <v>1100000</v>
      </c>
      <c r="C31" s="111">
        <v>2</v>
      </c>
      <c r="D31" s="110">
        <v>0</v>
      </c>
      <c r="E31" s="110">
        <v>0</v>
      </c>
      <c r="F31" s="110">
        <v>0</v>
      </c>
      <c r="G31" s="110">
        <v>0</v>
      </c>
      <c r="H31" s="110">
        <v>0</v>
      </c>
      <c r="I31" s="110">
        <v>0</v>
      </c>
    </row>
    <row r="32" spans="1:9" x14ac:dyDescent="0.25">
      <c r="A32" s="96" t="s">
        <v>33</v>
      </c>
      <c r="B32" s="106">
        <v>440000</v>
      </c>
      <c r="C32" s="107">
        <v>1</v>
      </c>
      <c r="D32" s="106">
        <v>0</v>
      </c>
      <c r="E32" s="106">
        <v>0</v>
      </c>
      <c r="F32" s="106">
        <v>0</v>
      </c>
      <c r="G32" s="106">
        <v>0</v>
      </c>
      <c r="H32" s="106">
        <v>0</v>
      </c>
      <c r="I32" s="106">
        <v>0</v>
      </c>
    </row>
    <row r="33" spans="1:9" x14ac:dyDescent="0.25">
      <c r="A33" s="97" t="s">
        <v>354</v>
      </c>
      <c r="B33" s="106">
        <v>440000</v>
      </c>
      <c r="C33" s="107">
        <v>1</v>
      </c>
      <c r="D33" s="106">
        <v>0</v>
      </c>
      <c r="E33" s="106">
        <v>0</v>
      </c>
      <c r="F33" s="106">
        <v>0</v>
      </c>
      <c r="G33" s="106">
        <v>0</v>
      </c>
      <c r="H33" s="106">
        <v>0</v>
      </c>
      <c r="I33" s="106">
        <v>0</v>
      </c>
    </row>
    <row r="34" spans="1:9" x14ac:dyDescent="0.25">
      <c r="A34" s="96" t="s">
        <v>41</v>
      </c>
      <c r="B34" s="106">
        <v>660000</v>
      </c>
      <c r="C34" s="107">
        <v>1</v>
      </c>
      <c r="D34" s="106">
        <v>0</v>
      </c>
      <c r="E34" s="106">
        <v>0</v>
      </c>
      <c r="F34" s="106">
        <v>0</v>
      </c>
      <c r="G34" s="106">
        <v>0</v>
      </c>
      <c r="H34" s="106">
        <v>0</v>
      </c>
      <c r="I34" s="106">
        <v>0</v>
      </c>
    </row>
    <row r="35" spans="1:9" x14ac:dyDescent="0.25">
      <c r="A35" s="97" t="s">
        <v>1952</v>
      </c>
      <c r="B35" s="106">
        <v>660000</v>
      </c>
      <c r="C35" s="107">
        <v>1</v>
      </c>
      <c r="D35" s="106">
        <v>0</v>
      </c>
      <c r="E35" s="106">
        <v>0</v>
      </c>
      <c r="F35" s="106">
        <v>0</v>
      </c>
      <c r="G35" s="106">
        <v>0</v>
      </c>
      <c r="H35" s="106">
        <v>0</v>
      </c>
      <c r="I35" s="106">
        <v>0</v>
      </c>
    </row>
    <row r="36" spans="1:9" x14ac:dyDescent="0.25">
      <c r="A36" s="98" t="s">
        <v>551</v>
      </c>
      <c r="B36" s="110">
        <v>31199500</v>
      </c>
      <c r="C36" s="111">
        <v>8</v>
      </c>
      <c r="D36" s="110">
        <v>0</v>
      </c>
      <c r="E36" s="110">
        <v>0</v>
      </c>
      <c r="F36" s="110">
        <v>0</v>
      </c>
      <c r="G36" s="110">
        <v>0</v>
      </c>
      <c r="H36" s="110">
        <v>0</v>
      </c>
      <c r="I36" s="110">
        <v>0</v>
      </c>
    </row>
    <row r="37" spans="1:9" x14ac:dyDescent="0.25">
      <c r="A37" s="96" t="s">
        <v>33</v>
      </c>
      <c r="B37" s="106">
        <v>4997000</v>
      </c>
      <c r="C37" s="107">
        <v>4</v>
      </c>
      <c r="D37" s="106">
        <v>0</v>
      </c>
      <c r="E37" s="106">
        <v>0</v>
      </c>
      <c r="F37" s="106">
        <v>0</v>
      </c>
      <c r="G37" s="106">
        <v>0</v>
      </c>
      <c r="H37" s="106">
        <v>0</v>
      </c>
      <c r="I37" s="106">
        <v>0</v>
      </c>
    </row>
    <row r="38" spans="1:9" x14ac:dyDescent="0.25">
      <c r="A38" s="97" t="s">
        <v>89</v>
      </c>
      <c r="B38" s="106">
        <v>1997000</v>
      </c>
      <c r="C38" s="107">
        <v>2</v>
      </c>
      <c r="D38" s="106">
        <v>0</v>
      </c>
      <c r="E38" s="106">
        <v>0</v>
      </c>
      <c r="F38" s="106">
        <v>0</v>
      </c>
      <c r="G38" s="106">
        <v>0</v>
      </c>
      <c r="H38" s="106">
        <v>0</v>
      </c>
      <c r="I38" s="106">
        <v>0</v>
      </c>
    </row>
    <row r="39" spans="1:9" x14ac:dyDescent="0.25">
      <c r="A39" s="97" t="s">
        <v>90</v>
      </c>
      <c r="B39" s="106">
        <v>3000000</v>
      </c>
      <c r="C39" s="107">
        <v>2</v>
      </c>
      <c r="D39" s="106">
        <v>0</v>
      </c>
      <c r="E39" s="106">
        <v>0</v>
      </c>
      <c r="F39" s="106">
        <v>0</v>
      </c>
      <c r="G39" s="106">
        <v>0</v>
      </c>
      <c r="H39" s="106">
        <v>0</v>
      </c>
      <c r="I39" s="106">
        <v>0</v>
      </c>
    </row>
    <row r="40" spans="1:9" x14ac:dyDescent="0.25">
      <c r="A40" s="96" t="s">
        <v>41</v>
      </c>
      <c r="B40" s="106">
        <v>26202500</v>
      </c>
      <c r="C40" s="107">
        <v>4</v>
      </c>
      <c r="D40" s="106">
        <v>0</v>
      </c>
      <c r="E40" s="106">
        <v>0</v>
      </c>
      <c r="F40" s="106">
        <v>0</v>
      </c>
      <c r="G40" s="106">
        <v>0</v>
      </c>
      <c r="H40" s="106">
        <v>0</v>
      </c>
      <c r="I40" s="106">
        <v>0</v>
      </c>
    </row>
    <row r="41" spans="1:9" x14ac:dyDescent="0.25">
      <c r="A41" s="97" t="s">
        <v>1957</v>
      </c>
      <c r="B41" s="106">
        <v>26202500</v>
      </c>
      <c r="C41" s="107">
        <v>4</v>
      </c>
      <c r="D41" s="106">
        <v>0</v>
      </c>
      <c r="E41" s="106">
        <v>0</v>
      </c>
      <c r="F41" s="106">
        <v>0</v>
      </c>
      <c r="G41" s="106">
        <v>0</v>
      </c>
      <c r="H41" s="106">
        <v>0</v>
      </c>
      <c r="I41" s="106">
        <v>0</v>
      </c>
    </row>
    <row r="42" spans="1:9" x14ac:dyDescent="0.25">
      <c r="A42" s="86" t="s">
        <v>36</v>
      </c>
      <c r="B42" s="102">
        <v>57504701</v>
      </c>
      <c r="C42" s="103">
        <v>39</v>
      </c>
      <c r="D42" s="102">
        <v>0</v>
      </c>
      <c r="E42" s="102">
        <v>0</v>
      </c>
      <c r="F42" s="102">
        <v>0</v>
      </c>
      <c r="G42" s="102">
        <v>0</v>
      </c>
      <c r="H42" s="102">
        <v>0</v>
      </c>
      <c r="I42" s="102">
        <v>0</v>
      </c>
    </row>
    <row r="43" spans="1:9" x14ac:dyDescent="0.25">
      <c r="A43" s="89" t="s">
        <v>37</v>
      </c>
      <c r="B43" s="104">
        <v>31111701</v>
      </c>
      <c r="C43" s="105">
        <v>21</v>
      </c>
      <c r="D43" s="104">
        <v>0</v>
      </c>
      <c r="E43" s="104">
        <v>0</v>
      </c>
      <c r="F43" s="104">
        <v>0</v>
      </c>
      <c r="G43" s="104">
        <v>0</v>
      </c>
      <c r="H43" s="104">
        <v>0</v>
      </c>
      <c r="I43" s="104">
        <v>0</v>
      </c>
    </row>
    <row r="44" spans="1:9" x14ac:dyDescent="0.25">
      <c r="A44" s="92" t="s">
        <v>27</v>
      </c>
      <c r="B44" s="106">
        <v>26008800</v>
      </c>
      <c r="C44" s="107">
        <v>16</v>
      </c>
      <c r="D44" s="106">
        <v>0</v>
      </c>
      <c r="E44" s="106">
        <v>0</v>
      </c>
      <c r="F44" s="106">
        <v>0</v>
      </c>
      <c r="G44" s="106">
        <v>0</v>
      </c>
      <c r="H44" s="106">
        <v>0</v>
      </c>
      <c r="I44" s="106">
        <v>0</v>
      </c>
    </row>
    <row r="45" spans="1:9" ht="26.4" x14ac:dyDescent="0.25">
      <c r="A45" s="68" t="s">
        <v>30</v>
      </c>
      <c r="B45" s="106">
        <v>26008800</v>
      </c>
      <c r="C45" s="107">
        <v>16</v>
      </c>
      <c r="D45" s="106">
        <v>0</v>
      </c>
      <c r="E45" s="106">
        <v>0</v>
      </c>
      <c r="F45" s="106">
        <v>0</v>
      </c>
      <c r="G45" s="106">
        <v>0</v>
      </c>
      <c r="H45" s="106">
        <v>0</v>
      </c>
      <c r="I45" s="106">
        <v>0</v>
      </c>
    </row>
    <row r="46" spans="1:9" x14ac:dyDescent="0.25">
      <c r="A46" s="99" t="s">
        <v>31</v>
      </c>
      <c r="B46" s="108">
        <v>26008800</v>
      </c>
      <c r="C46" s="109">
        <v>16</v>
      </c>
      <c r="D46" s="106">
        <v>0</v>
      </c>
      <c r="E46" s="106">
        <v>0</v>
      </c>
      <c r="F46" s="106">
        <v>0</v>
      </c>
      <c r="G46" s="106">
        <v>0</v>
      </c>
      <c r="H46" s="106">
        <v>0</v>
      </c>
      <c r="I46" s="106">
        <v>0</v>
      </c>
    </row>
    <row r="47" spans="1:9" x14ac:dyDescent="0.25">
      <c r="A47" s="98" t="s">
        <v>32</v>
      </c>
      <c r="B47" s="117">
        <v>8323800</v>
      </c>
      <c r="C47" s="118">
        <v>5</v>
      </c>
      <c r="D47" s="106">
        <v>0</v>
      </c>
      <c r="E47" s="106">
        <v>0</v>
      </c>
      <c r="F47" s="106">
        <v>0</v>
      </c>
      <c r="G47" s="106">
        <v>0</v>
      </c>
      <c r="H47" s="106">
        <v>0</v>
      </c>
      <c r="I47" s="106">
        <v>0</v>
      </c>
    </row>
    <row r="48" spans="1:9" x14ac:dyDescent="0.25">
      <c r="A48" s="96" t="s">
        <v>33</v>
      </c>
      <c r="B48" s="106">
        <v>3853300</v>
      </c>
      <c r="C48" s="107">
        <v>4</v>
      </c>
      <c r="D48" s="106">
        <v>0</v>
      </c>
      <c r="E48" s="106">
        <v>0</v>
      </c>
      <c r="F48" s="106">
        <v>0</v>
      </c>
      <c r="G48" s="106">
        <v>0</v>
      </c>
      <c r="H48" s="106">
        <v>0</v>
      </c>
      <c r="I48" s="106">
        <v>0</v>
      </c>
    </row>
    <row r="49" spans="1:9" x14ac:dyDescent="0.25">
      <c r="A49" s="97" t="s">
        <v>354</v>
      </c>
      <c r="B49" s="106">
        <v>3853300</v>
      </c>
      <c r="C49" s="107">
        <v>4</v>
      </c>
      <c r="D49" s="106">
        <v>0</v>
      </c>
      <c r="E49" s="106">
        <v>0</v>
      </c>
      <c r="F49" s="106">
        <v>0</v>
      </c>
      <c r="G49" s="106">
        <v>0</v>
      </c>
      <c r="H49" s="106">
        <v>0</v>
      </c>
      <c r="I49" s="106">
        <v>0</v>
      </c>
    </row>
    <row r="50" spans="1:9" x14ac:dyDescent="0.25">
      <c r="A50" s="96" t="s">
        <v>41</v>
      </c>
      <c r="B50" s="106">
        <v>4470500</v>
      </c>
      <c r="C50" s="107">
        <v>1</v>
      </c>
      <c r="D50" s="106">
        <v>0</v>
      </c>
      <c r="E50" s="106">
        <v>0</v>
      </c>
      <c r="F50" s="106">
        <v>0</v>
      </c>
      <c r="G50" s="106">
        <v>0</v>
      </c>
      <c r="H50" s="106">
        <v>0</v>
      </c>
      <c r="I50" s="106">
        <v>0</v>
      </c>
    </row>
    <row r="51" spans="1:9" x14ac:dyDescent="0.25">
      <c r="A51" s="97" t="s">
        <v>1878</v>
      </c>
      <c r="B51" s="106">
        <v>4470500</v>
      </c>
      <c r="C51" s="107">
        <v>1</v>
      </c>
      <c r="D51" s="106">
        <v>0</v>
      </c>
      <c r="E51" s="106">
        <v>0</v>
      </c>
      <c r="F51" s="106">
        <v>0</v>
      </c>
      <c r="G51" s="106">
        <v>0</v>
      </c>
      <c r="H51" s="106">
        <v>0</v>
      </c>
      <c r="I51" s="106">
        <v>0</v>
      </c>
    </row>
    <row r="52" spans="1:9" x14ac:dyDescent="0.25">
      <c r="A52" s="98" t="s">
        <v>100</v>
      </c>
      <c r="B52" s="110">
        <v>17685000</v>
      </c>
      <c r="C52" s="111">
        <v>11</v>
      </c>
      <c r="D52" s="106">
        <v>0</v>
      </c>
      <c r="E52" s="106">
        <v>0</v>
      </c>
      <c r="F52" s="106">
        <v>0</v>
      </c>
      <c r="G52" s="106">
        <v>0</v>
      </c>
      <c r="H52" s="106">
        <v>0</v>
      </c>
      <c r="I52" s="106">
        <v>0</v>
      </c>
    </row>
    <row r="53" spans="1:9" x14ac:dyDescent="0.25">
      <c r="A53" s="96" t="s">
        <v>33</v>
      </c>
      <c r="B53" s="106">
        <v>4665000</v>
      </c>
      <c r="C53" s="107">
        <v>7</v>
      </c>
      <c r="D53" s="106">
        <v>0</v>
      </c>
      <c r="E53" s="106">
        <v>0</v>
      </c>
      <c r="F53" s="106">
        <v>0</v>
      </c>
      <c r="G53" s="106">
        <v>0</v>
      </c>
      <c r="H53" s="106">
        <v>0</v>
      </c>
      <c r="I53" s="106">
        <v>0</v>
      </c>
    </row>
    <row r="54" spans="1:9" x14ac:dyDescent="0.25">
      <c r="A54" s="97" t="s">
        <v>90</v>
      </c>
      <c r="B54" s="106">
        <v>2465000</v>
      </c>
      <c r="C54" s="107">
        <v>2</v>
      </c>
      <c r="D54" s="106">
        <v>0</v>
      </c>
      <c r="E54" s="106">
        <v>0</v>
      </c>
      <c r="F54" s="106">
        <v>0</v>
      </c>
      <c r="G54" s="106">
        <v>0</v>
      </c>
      <c r="H54" s="106">
        <v>0</v>
      </c>
      <c r="I54" s="106">
        <v>0</v>
      </c>
    </row>
    <row r="55" spans="1:9" x14ac:dyDescent="0.25">
      <c r="A55" s="97" t="s">
        <v>354</v>
      </c>
      <c r="B55" s="106">
        <v>2200000</v>
      </c>
      <c r="C55" s="107">
        <v>5</v>
      </c>
      <c r="D55" s="106">
        <v>0</v>
      </c>
      <c r="E55" s="106">
        <v>0</v>
      </c>
      <c r="F55" s="106">
        <v>0</v>
      </c>
      <c r="G55" s="106">
        <v>0</v>
      </c>
      <c r="H55" s="106">
        <v>0</v>
      </c>
      <c r="I55" s="106">
        <v>0</v>
      </c>
    </row>
    <row r="56" spans="1:9" x14ac:dyDescent="0.25">
      <c r="A56" s="96" t="s">
        <v>41</v>
      </c>
      <c r="B56" s="106">
        <v>13020000</v>
      </c>
      <c r="C56" s="107">
        <v>4</v>
      </c>
      <c r="D56" s="106">
        <v>0</v>
      </c>
      <c r="E56" s="106">
        <v>0</v>
      </c>
      <c r="F56" s="106">
        <v>0</v>
      </c>
      <c r="G56" s="106">
        <v>0</v>
      </c>
      <c r="H56" s="106">
        <v>0</v>
      </c>
      <c r="I56" s="106">
        <v>0</v>
      </c>
    </row>
    <row r="57" spans="1:9" x14ac:dyDescent="0.25">
      <c r="A57" s="97" t="s">
        <v>491</v>
      </c>
      <c r="B57" s="106">
        <v>13020000</v>
      </c>
      <c r="C57" s="107">
        <v>4</v>
      </c>
      <c r="D57" s="106">
        <v>0</v>
      </c>
      <c r="E57" s="106">
        <v>0</v>
      </c>
      <c r="F57" s="106">
        <v>0</v>
      </c>
      <c r="G57" s="106">
        <v>0</v>
      </c>
      <c r="H57" s="106">
        <v>0</v>
      </c>
      <c r="I57" s="106">
        <v>0</v>
      </c>
    </row>
    <row r="58" spans="1:9" x14ac:dyDescent="0.25">
      <c r="A58" s="92" t="s">
        <v>57</v>
      </c>
      <c r="B58" s="106">
        <v>5102901</v>
      </c>
      <c r="C58" s="107">
        <v>5</v>
      </c>
      <c r="D58" s="106">
        <v>0</v>
      </c>
      <c r="E58" s="106">
        <v>0</v>
      </c>
      <c r="F58" s="106">
        <v>0</v>
      </c>
      <c r="G58" s="106">
        <v>0</v>
      </c>
      <c r="H58" s="106">
        <v>0</v>
      </c>
      <c r="I58" s="106">
        <v>0</v>
      </c>
    </row>
    <row r="59" spans="1:9" x14ac:dyDescent="0.25">
      <c r="A59" s="68" t="s">
        <v>60</v>
      </c>
      <c r="B59" s="106">
        <v>2732901</v>
      </c>
      <c r="C59" s="107">
        <v>3</v>
      </c>
      <c r="D59" s="106">
        <v>0</v>
      </c>
      <c r="E59" s="106">
        <v>0</v>
      </c>
      <c r="F59" s="106">
        <v>0</v>
      </c>
      <c r="G59" s="106">
        <v>0</v>
      </c>
      <c r="H59" s="106">
        <v>0</v>
      </c>
      <c r="I59" s="106">
        <v>0</v>
      </c>
    </row>
    <row r="60" spans="1:9" ht="26.4" x14ac:dyDescent="0.25">
      <c r="A60" s="99" t="s">
        <v>61</v>
      </c>
      <c r="B60" s="108">
        <v>2732901</v>
      </c>
      <c r="C60" s="109">
        <v>3</v>
      </c>
      <c r="D60" s="106">
        <v>0</v>
      </c>
      <c r="E60" s="106">
        <v>0</v>
      </c>
      <c r="F60" s="106">
        <v>0</v>
      </c>
      <c r="G60" s="106">
        <v>0</v>
      </c>
      <c r="H60" s="106">
        <v>0</v>
      </c>
      <c r="I60" s="106">
        <v>0</v>
      </c>
    </row>
    <row r="61" spans="1:9" x14ac:dyDescent="0.25">
      <c r="A61" s="98" t="s">
        <v>943</v>
      </c>
      <c r="B61" s="117">
        <v>2732901</v>
      </c>
      <c r="C61" s="118">
        <v>3</v>
      </c>
      <c r="D61" s="106">
        <v>0</v>
      </c>
      <c r="E61" s="106">
        <v>0</v>
      </c>
      <c r="F61" s="106">
        <v>0</v>
      </c>
      <c r="G61" s="106">
        <v>0</v>
      </c>
      <c r="H61" s="106">
        <v>0</v>
      </c>
      <c r="I61" s="106">
        <v>0</v>
      </c>
    </row>
    <row r="62" spans="1:9" x14ac:dyDescent="0.25">
      <c r="A62" s="96" t="s">
        <v>33</v>
      </c>
      <c r="B62" s="138">
        <v>2484000</v>
      </c>
      <c r="C62" s="139">
        <v>2</v>
      </c>
      <c r="D62" s="106">
        <v>0</v>
      </c>
      <c r="E62" s="106">
        <v>0</v>
      </c>
      <c r="F62" s="106">
        <v>0</v>
      </c>
      <c r="G62" s="106">
        <v>0</v>
      </c>
      <c r="H62" s="106">
        <v>0</v>
      </c>
      <c r="I62" s="106">
        <v>0</v>
      </c>
    </row>
    <row r="63" spans="1:9" x14ac:dyDescent="0.25">
      <c r="A63" s="97" t="s">
        <v>89</v>
      </c>
      <c r="B63" s="138">
        <v>995000</v>
      </c>
      <c r="C63" s="139">
        <v>1</v>
      </c>
      <c r="D63" s="106">
        <v>0</v>
      </c>
      <c r="E63" s="106">
        <v>0</v>
      </c>
      <c r="F63" s="106">
        <v>0</v>
      </c>
      <c r="G63" s="106">
        <v>0</v>
      </c>
      <c r="H63" s="106">
        <v>0</v>
      </c>
      <c r="I63" s="106">
        <v>0</v>
      </c>
    </row>
    <row r="64" spans="1:9" x14ac:dyDescent="0.25">
      <c r="A64" s="97" t="s">
        <v>90</v>
      </c>
      <c r="B64" s="138">
        <v>1489000</v>
      </c>
      <c r="C64" s="139">
        <v>1</v>
      </c>
      <c r="D64" s="106">
        <v>0</v>
      </c>
      <c r="E64" s="106">
        <v>0</v>
      </c>
      <c r="F64" s="106">
        <v>0</v>
      </c>
      <c r="G64" s="106">
        <v>0</v>
      </c>
      <c r="H64" s="106">
        <v>0</v>
      </c>
      <c r="I64" s="106">
        <v>0</v>
      </c>
    </row>
    <row r="65" spans="1:9" x14ac:dyDescent="0.25">
      <c r="A65" s="96" t="s">
        <v>55</v>
      </c>
      <c r="B65" s="106">
        <v>248901</v>
      </c>
      <c r="C65" s="107">
        <v>1</v>
      </c>
      <c r="D65" s="106">
        <v>0</v>
      </c>
      <c r="E65" s="106">
        <v>0</v>
      </c>
      <c r="F65" s="106">
        <v>0</v>
      </c>
      <c r="G65" s="106">
        <v>0</v>
      </c>
      <c r="H65" s="106">
        <v>0</v>
      </c>
      <c r="I65" s="106">
        <v>0</v>
      </c>
    </row>
    <row r="66" spans="1:9" x14ac:dyDescent="0.25">
      <c r="A66" s="97" t="s">
        <v>1624</v>
      </c>
      <c r="B66" s="106">
        <v>248901</v>
      </c>
      <c r="C66" s="107">
        <v>1</v>
      </c>
      <c r="D66" s="106">
        <v>0</v>
      </c>
      <c r="E66" s="106">
        <v>0</v>
      </c>
      <c r="F66" s="106">
        <v>0</v>
      </c>
      <c r="G66" s="106">
        <v>0</v>
      </c>
      <c r="H66" s="106">
        <v>0</v>
      </c>
      <c r="I66" s="106">
        <v>0</v>
      </c>
    </row>
    <row r="67" spans="1:9" x14ac:dyDescent="0.25">
      <c r="A67" s="68" t="s">
        <v>85</v>
      </c>
      <c r="B67" s="106">
        <v>2370000</v>
      </c>
      <c r="C67" s="107">
        <v>2</v>
      </c>
      <c r="D67" s="106">
        <v>0</v>
      </c>
      <c r="E67" s="106">
        <v>0</v>
      </c>
      <c r="F67" s="106">
        <v>0</v>
      </c>
      <c r="G67" s="106">
        <v>0</v>
      </c>
      <c r="H67" s="106">
        <v>0</v>
      </c>
      <c r="I67" s="106">
        <v>0</v>
      </c>
    </row>
    <row r="68" spans="1:9" x14ac:dyDescent="0.25">
      <c r="A68" s="99" t="s">
        <v>86</v>
      </c>
      <c r="B68" s="108">
        <v>2370000</v>
      </c>
      <c r="C68" s="112">
        <v>2</v>
      </c>
      <c r="D68" s="113">
        <v>0</v>
      </c>
      <c r="E68" s="113">
        <v>0</v>
      </c>
      <c r="F68" s="113">
        <v>0</v>
      </c>
      <c r="G68" s="113">
        <v>0</v>
      </c>
      <c r="H68" s="113">
        <v>0</v>
      </c>
      <c r="I68" s="113">
        <v>0</v>
      </c>
    </row>
    <row r="69" spans="1:9" x14ac:dyDescent="0.25">
      <c r="A69" s="98" t="s">
        <v>74</v>
      </c>
      <c r="B69" s="110">
        <v>2370000</v>
      </c>
      <c r="C69" s="111">
        <v>2</v>
      </c>
      <c r="D69" s="110">
        <v>0</v>
      </c>
      <c r="E69" s="110">
        <v>0</v>
      </c>
      <c r="F69" s="110">
        <v>0</v>
      </c>
      <c r="G69" s="110">
        <v>0</v>
      </c>
      <c r="H69" s="110">
        <v>0</v>
      </c>
      <c r="I69" s="110">
        <v>0</v>
      </c>
    </row>
    <row r="70" spans="1:9" x14ac:dyDescent="0.25">
      <c r="A70" s="96" t="s">
        <v>41</v>
      </c>
      <c r="B70" s="106">
        <v>2370000</v>
      </c>
      <c r="C70" s="107">
        <v>2</v>
      </c>
      <c r="D70" s="106">
        <v>0</v>
      </c>
      <c r="E70" s="106">
        <v>0</v>
      </c>
      <c r="F70" s="106">
        <v>0</v>
      </c>
      <c r="G70" s="106">
        <v>0</v>
      </c>
      <c r="H70" s="106">
        <v>0</v>
      </c>
      <c r="I70" s="106">
        <v>0</v>
      </c>
    </row>
    <row r="71" spans="1:9" x14ac:dyDescent="0.25">
      <c r="A71" s="97" t="s">
        <v>1492</v>
      </c>
      <c r="B71" s="106">
        <v>2370000</v>
      </c>
      <c r="C71" s="107">
        <v>2</v>
      </c>
      <c r="D71" s="106">
        <v>0</v>
      </c>
      <c r="E71" s="106">
        <v>0</v>
      </c>
      <c r="F71" s="106">
        <v>0</v>
      </c>
      <c r="G71" s="106">
        <v>0</v>
      </c>
      <c r="H71" s="106">
        <v>0</v>
      </c>
      <c r="I71" s="106">
        <v>0</v>
      </c>
    </row>
    <row r="72" spans="1:9" x14ac:dyDescent="0.25">
      <c r="A72" s="89" t="s">
        <v>47</v>
      </c>
      <c r="B72" s="115">
        <v>26393000</v>
      </c>
      <c r="C72" s="116">
        <v>18</v>
      </c>
      <c r="D72" s="106">
        <v>0</v>
      </c>
      <c r="E72" s="106">
        <v>0</v>
      </c>
      <c r="F72" s="106">
        <v>0</v>
      </c>
      <c r="G72" s="106">
        <v>0</v>
      </c>
      <c r="H72" s="106">
        <v>0</v>
      </c>
      <c r="I72" s="106">
        <v>0</v>
      </c>
    </row>
    <row r="73" spans="1:9" x14ac:dyDescent="0.25">
      <c r="A73" s="92" t="s">
        <v>27</v>
      </c>
      <c r="B73" s="138">
        <v>20623000</v>
      </c>
      <c r="C73" s="139">
        <v>14</v>
      </c>
      <c r="D73" s="106">
        <v>0</v>
      </c>
      <c r="E73" s="106">
        <v>0</v>
      </c>
      <c r="F73" s="106">
        <v>0</v>
      </c>
      <c r="G73" s="106">
        <v>0</v>
      </c>
      <c r="H73" s="106">
        <v>0</v>
      </c>
      <c r="I73" s="106">
        <v>0</v>
      </c>
    </row>
    <row r="74" spans="1:9" ht="26.4" x14ac:dyDescent="0.25">
      <c r="A74" s="68" t="s">
        <v>30</v>
      </c>
      <c r="B74" s="138">
        <v>20623000</v>
      </c>
      <c r="C74" s="139">
        <v>14</v>
      </c>
      <c r="D74" s="106">
        <v>0</v>
      </c>
      <c r="E74" s="106">
        <v>0</v>
      </c>
      <c r="F74" s="106">
        <v>0</v>
      </c>
      <c r="G74" s="106">
        <v>0</v>
      </c>
      <c r="H74" s="106">
        <v>0</v>
      </c>
      <c r="I74" s="106">
        <v>0</v>
      </c>
    </row>
    <row r="75" spans="1:9" x14ac:dyDescent="0.25">
      <c r="A75" s="99" t="s">
        <v>45</v>
      </c>
      <c r="B75" s="108">
        <v>20623000</v>
      </c>
      <c r="C75" s="109">
        <v>14</v>
      </c>
      <c r="D75" s="106">
        <v>0</v>
      </c>
      <c r="E75" s="106">
        <v>0</v>
      </c>
      <c r="F75" s="106">
        <v>0</v>
      </c>
      <c r="G75" s="106">
        <v>0</v>
      </c>
      <c r="H75" s="106">
        <v>0</v>
      </c>
      <c r="I75" s="106">
        <v>0</v>
      </c>
    </row>
    <row r="76" spans="1:9" x14ac:dyDescent="0.25">
      <c r="A76" s="98" t="s">
        <v>504</v>
      </c>
      <c r="B76" s="117">
        <v>18138000</v>
      </c>
      <c r="C76" s="118">
        <v>12</v>
      </c>
      <c r="D76" s="106">
        <v>0</v>
      </c>
      <c r="E76" s="106">
        <v>0</v>
      </c>
      <c r="F76" s="106">
        <v>0</v>
      </c>
      <c r="G76" s="106">
        <v>0</v>
      </c>
      <c r="H76" s="106">
        <v>0</v>
      </c>
      <c r="I76" s="106">
        <v>0</v>
      </c>
    </row>
    <row r="77" spans="1:9" x14ac:dyDescent="0.25">
      <c r="A77" s="96" t="s">
        <v>33</v>
      </c>
      <c r="B77" s="138">
        <v>3668000</v>
      </c>
      <c r="C77" s="139">
        <v>5</v>
      </c>
      <c r="D77" s="106">
        <v>0</v>
      </c>
      <c r="E77" s="106">
        <v>0</v>
      </c>
      <c r="F77" s="106">
        <v>0</v>
      </c>
      <c r="G77" s="106">
        <v>0</v>
      </c>
      <c r="H77" s="106">
        <v>0</v>
      </c>
      <c r="I77" s="106">
        <v>0</v>
      </c>
    </row>
    <row r="78" spans="1:9" x14ac:dyDescent="0.25">
      <c r="A78" s="97" t="s">
        <v>89</v>
      </c>
      <c r="B78" s="138">
        <v>988000</v>
      </c>
      <c r="C78" s="139">
        <v>1</v>
      </c>
      <c r="D78" s="106">
        <v>0</v>
      </c>
      <c r="E78" s="106">
        <v>0</v>
      </c>
      <c r="F78" s="106">
        <v>0</v>
      </c>
      <c r="G78" s="106">
        <v>0</v>
      </c>
      <c r="H78" s="106">
        <v>0</v>
      </c>
      <c r="I78" s="106">
        <v>0</v>
      </c>
    </row>
    <row r="79" spans="1:9" x14ac:dyDescent="0.25">
      <c r="A79" s="97" t="s">
        <v>90</v>
      </c>
      <c r="B79" s="138">
        <v>1470000</v>
      </c>
      <c r="C79" s="139">
        <v>1</v>
      </c>
      <c r="D79" s="106">
        <v>0</v>
      </c>
      <c r="E79" s="106">
        <v>0</v>
      </c>
      <c r="F79" s="106">
        <v>0</v>
      </c>
      <c r="G79" s="106">
        <v>0</v>
      </c>
      <c r="H79" s="106">
        <v>0</v>
      </c>
      <c r="I79" s="106">
        <v>0</v>
      </c>
    </row>
    <row r="80" spans="1:9" x14ac:dyDescent="0.25">
      <c r="A80" s="97" t="s">
        <v>354</v>
      </c>
      <c r="B80" s="138">
        <v>1210000</v>
      </c>
      <c r="C80" s="139">
        <v>3</v>
      </c>
      <c r="D80" s="106">
        <v>0</v>
      </c>
      <c r="E80" s="106">
        <v>0</v>
      </c>
      <c r="F80" s="106">
        <v>0</v>
      </c>
      <c r="G80" s="106">
        <v>0</v>
      </c>
      <c r="H80" s="106">
        <v>0</v>
      </c>
      <c r="I80" s="106">
        <v>0</v>
      </c>
    </row>
    <row r="81" spans="1:9" x14ac:dyDescent="0.25">
      <c r="A81" s="96" t="s">
        <v>41</v>
      </c>
      <c r="B81" s="138">
        <v>14470000</v>
      </c>
      <c r="C81" s="139">
        <v>7</v>
      </c>
      <c r="D81" s="106">
        <v>0</v>
      </c>
      <c r="E81" s="106">
        <v>0</v>
      </c>
      <c r="F81" s="106">
        <v>0</v>
      </c>
      <c r="G81" s="106">
        <v>0</v>
      </c>
      <c r="H81" s="106">
        <v>0</v>
      </c>
      <c r="I81" s="106">
        <v>0</v>
      </c>
    </row>
    <row r="82" spans="1:9" x14ac:dyDescent="0.25">
      <c r="A82" s="97" t="s">
        <v>49</v>
      </c>
      <c r="B82" s="138">
        <v>14470000</v>
      </c>
      <c r="C82" s="139">
        <v>7</v>
      </c>
      <c r="D82" s="106">
        <v>0</v>
      </c>
      <c r="E82" s="106">
        <v>0</v>
      </c>
      <c r="F82" s="106">
        <v>0</v>
      </c>
      <c r="G82" s="106">
        <v>0</v>
      </c>
      <c r="H82" s="106">
        <v>0</v>
      </c>
      <c r="I82" s="106">
        <v>0</v>
      </c>
    </row>
    <row r="83" spans="1:9" x14ac:dyDescent="0.25">
      <c r="A83" s="98" t="s">
        <v>935</v>
      </c>
      <c r="B83" s="117">
        <v>2485000</v>
      </c>
      <c r="C83" s="118">
        <v>2</v>
      </c>
      <c r="D83" s="106">
        <v>0</v>
      </c>
      <c r="E83" s="106">
        <v>0</v>
      </c>
      <c r="F83" s="106">
        <v>0</v>
      </c>
      <c r="G83" s="106">
        <v>0</v>
      </c>
      <c r="H83" s="106">
        <v>0</v>
      </c>
      <c r="I83" s="106">
        <v>0</v>
      </c>
    </row>
    <row r="84" spans="1:9" x14ac:dyDescent="0.25">
      <c r="A84" s="96" t="s">
        <v>33</v>
      </c>
      <c r="B84" s="138">
        <v>2485000</v>
      </c>
      <c r="C84" s="139">
        <v>2</v>
      </c>
      <c r="D84" s="106">
        <v>0</v>
      </c>
      <c r="E84" s="106">
        <v>0</v>
      </c>
      <c r="F84" s="106">
        <v>0</v>
      </c>
      <c r="G84" s="106">
        <v>0</v>
      </c>
      <c r="H84" s="106">
        <v>0</v>
      </c>
      <c r="I84" s="106">
        <v>0</v>
      </c>
    </row>
    <row r="85" spans="1:9" x14ac:dyDescent="0.25">
      <c r="A85" s="97" t="s">
        <v>89</v>
      </c>
      <c r="B85" s="138">
        <v>990000</v>
      </c>
      <c r="C85" s="139">
        <v>1</v>
      </c>
      <c r="D85" s="106">
        <v>0</v>
      </c>
      <c r="E85" s="106">
        <v>0</v>
      </c>
      <c r="F85" s="106">
        <v>0</v>
      </c>
      <c r="G85" s="106">
        <v>0</v>
      </c>
      <c r="H85" s="106">
        <v>0</v>
      </c>
      <c r="I85" s="106">
        <v>0</v>
      </c>
    </row>
    <row r="86" spans="1:9" x14ac:dyDescent="0.25">
      <c r="A86" s="97" t="s">
        <v>90</v>
      </c>
      <c r="B86" s="138">
        <v>1495000</v>
      </c>
      <c r="C86" s="139">
        <v>1</v>
      </c>
      <c r="D86" s="106">
        <v>0</v>
      </c>
      <c r="E86" s="106">
        <v>0</v>
      </c>
      <c r="F86" s="106">
        <v>0</v>
      </c>
      <c r="G86" s="106">
        <v>0</v>
      </c>
      <c r="H86" s="106">
        <v>0</v>
      </c>
      <c r="I86" s="106">
        <v>0</v>
      </c>
    </row>
    <row r="87" spans="1:9" x14ac:dyDescent="0.25">
      <c r="A87" s="92" t="s">
        <v>57</v>
      </c>
      <c r="B87" s="138">
        <v>5770000</v>
      </c>
      <c r="C87" s="139">
        <v>4</v>
      </c>
      <c r="D87" s="106">
        <v>0</v>
      </c>
      <c r="E87" s="106">
        <v>0</v>
      </c>
      <c r="F87" s="106">
        <v>0</v>
      </c>
      <c r="G87" s="106">
        <v>0</v>
      </c>
      <c r="H87" s="106">
        <v>0</v>
      </c>
      <c r="I87" s="106">
        <v>0</v>
      </c>
    </row>
    <row r="88" spans="1:9" x14ac:dyDescent="0.25">
      <c r="A88" s="68" t="s">
        <v>60</v>
      </c>
      <c r="B88" s="138">
        <v>5770000</v>
      </c>
      <c r="C88" s="139">
        <v>4</v>
      </c>
      <c r="D88" s="106">
        <v>0</v>
      </c>
      <c r="E88" s="106">
        <v>0</v>
      </c>
      <c r="F88" s="106">
        <v>0</v>
      </c>
      <c r="G88" s="106">
        <v>0</v>
      </c>
      <c r="H88" s="106">
        <v>0</v>
      </c>
      <c r="I88" s="106">
        <v>0</v>
      </c>
    </row>
    <row r="89" spans="1:9" ht="26.4" x14ac:dyDescent="0.25">
      <c r="A89" s="99" t="s">
        <v>61</v>
      </c>
      <c r="B89" s="108">
        <v>5770000</v>
      </c>
      <c r="C89" s="109">
        <v>4</v>
      </c>
      <c r="D89" s="106">
        <v>0</v>
      </c>
      <c r="E89" s="106">
        <v>0</v>
      </c>
      <c r="F89" s="106">
        <v>0</v>
      </c>
      <c r="G89" s="106">
        <v>0</v>
      </c>
      <c r="H89" s="106">
        <v>0</v>
      </c>
      <c r="I89" s="106">
        <v>0</v>
      </c>
    </row>
    <row r="90" spans="1:9" x14ac:dyDescent="0.25">
      <c r="A90" s="98" t="s">
        <v>588</v>
      </c>
      <c r="B90" s="117">
        <v>5770000</v>
      </c>
      <c r="C90" s="118">
        <v>4</v>
      </c>
      <c r="D90" s="106">
        <v>0</v>
      </c>
      <c r="E90" s="106">
        <v>0</v>
      </c>
      <c r="F90" s="106">
        <v>0</v>
      </c>
      <c r="G90" s="106">
        <v>0</v>
      </c>
      <c r="H90" s="106">
        <v>0</v>
      </c>
      <c r="I90" s="106">
        <v>0</v>
      </c>
    </row>
    <row r="91" spans="1:9" x14ac:dyDescent="0.25">
      <c r="A91" s="96" t="s">
        <v>33</v>
      </c>
      <c r="B91" s="138">
        <v>2470000</v>
      </c>
      <c r="C91" s="139">
        <v>2</v>
      </c>
      <c r="D91" s="106">
        <v>0</v>
      </c>
      <c r="E91" s="106">
        <v>0</v>
      </c>
      <c r="F91" s="106">
        <v>0</v>
      </c>
      <c r="G91" s="106">
        <v>0</v>
      </c>
      <c r="H91" s="106">
        <v>0</v>
      </c>
      <c r="I91" s="106">
        <v>0</v>
      </c>
    </row>
    <row r="92" spans="1:9" x14ac:dyDescent="0.25">
      <c r="A92" s="97" t="s">
        <v>89</v>
      </c>
      <c r="B92" s="138">
        <v>995000</v>
      </c>
      <c r="C92" s="139">
        <v>1</v>
      </c>
      <c r="D92" s="106">
        <v>0</v>
      </c>
      <c r="E92" s="106">
        <v>0</v>
      </c>
      <c r="F92" s="106">
        <v>0</v>
      </c>
      <c r="G92" s="106">
        <v>0</v>
      </c>
      <c r="H92" s="106">
        <v>0</v>
      </c>
      <c r="I92" s="106">
        <v>0</v>
      </c>
    </row>
    <row r="93" spans="1:9" x14ac:dyDescent="0.25">
      <c r="A93" s="97" t="s">
        <v>90</v>
      </c>
      <c r="B93" s="138">
        <v>1475000</v>
      </c>
      <c r="C93" s="139">
        <v>1</v>
      </c>
      <c r="D93" s="106">
        <v>0</v>
      </c>
      <c r="E93" s="106">
        <v>0</v>
      </c>
      <c r="F93" s="106">
        <v>0</v>
      </c>
      <c r="G93" s="106">
        <v>0</v>
      </c>
      <c r="H93" s="106">
        <v>0</v>
      </c>
      <c r="I93" s="106">
        <v>0</v>
      </c>
    </row>
    <row r="94" spans="1:9" x14ac:dyDescent="0.25">
      <c r="A94" s="96" t="s">
        <v>41</v>
      </c>
      <c r="B94" s="106">
        <v>3300000</v>
      </c>
      <c r="C94" s="107">
        <v>2</v>
      </c>
      <c r="D94" s="106">
        <v>0</v>
      </c>
      <c r="E94" s="106">
        <v>0</v>
      </c>
      <c r="F94" s="106">
        <v>0</v>
      </c>
      <c r="G94" s="106">
        <v>0</v>
      </c>
      <c r="H94" s="106">
        <v>0</v>
      </c>
      <c r="I94" s="106">
        <v>0</v>
      </c>
    </row>
    <row r="95" spans="1:9" x14ac:dyDescent="0.25">
      <c r="A95" s="97" t="s">
        <v>589</v>
      </c>
      <c r="B95" s="106">
        <v>3300000</v>
      </c>
      <c r="C95" s="107">
        <v>2</v>
      </c>
      <c r="D95" s="106">
        <v>0</v>
      </c>
      <c r="E95" s="106">
        <v>0</v>
      </c>
      <c r="F95" s="106">
        <v>0</v>
      </c>
      <c r="G95" s="106">
        <v>0</v>
      </c>
      <c r="H95" s="106">
        <v>0</v>
      </c>
      <c r="I95" s="106">
        <v>0</v>
      </c>
    </row>
    <row r="96" spans="1:9" x14ac:dyDescent="0.25">
      <c r="A96" s="86" t="s">
        <v>82</v>
      </c>
      <c r="B96" s="102">
        <v>56459153</v>
      </c>
      <c r="C96" s="103">
        <v>43</v>
      </c>
      <c r="D96" s="102">
        <v>198198</v>
      </c>
      <c r="E96" s="102">
        <v>0</v>
      </c>
      <c r="F96" s="102">
        <v>0</v>
      </c>
      <c r="G96" s="102">
        <v>241416</v>
      </c>
      <c r="H96" s="102">
        <v>0</v>
      </c>
      <c r="I96" s="102">
        <v>439614</v>
      </c>
    </row>
    <row r="97" spans="1:9" x14ac:dyDescent="0.25">
      <c r="A97" s="89" t="s">
        <v>83</v>
      </c>
      <c r="B97" s="115">
        <v>27407630</v>
      </c>
      <c r="C97" s="116">
        <v>18</v>
      </c>
      <c r="D97" s="104">
        <v>198198</v>
      </c>
      <c r="E97" s="104">
        <v>0</v>
      </c>
      <c r="F97" s="104">
        <v>0</v>
      </c>
      <c r="G97" s="104">
        <v>65986</v>
      </c>
      <c r="H97" s="104">
        <v>0</v>
      </c>
      <c r="I97" s="104">
        <v>264184</v>
      </c>
    </row>
    <row r="98" spans="1:9" x14ac:dyDescent="0.25">
      <c r="A98" s="92" t="s">
        <v>57</v>
      </c>
      <c r="B98" s="138">
        <v>27407630</v>
      </c>
      <c r="C98" s="139">
        <v>18</v>
      </c>
      <c r="D98" s="106">
        <v>198198</v>
      </c>
      <c r="E98" s="106">
        <v>0</v>
      </c>
      <c r="F98" s="106">
        <v>0</v>
      </c>
      <c r="G98" s="106">
        <v>65986</v>
      </c>
      <c r="H98" s="106">
        <v>0</v>
      </c>
      <c r="I98" s="106">
        <v>264184</v>
      </c>
    </row>
    <row r="99" spans="1:9" x14ac:dyDescent="0.25">
      <c r="A99" s="68" t="s">
        <v>79</v>
      </c>
      <c r="B99" s="138">
        <v>27407630</v>
      </c>
      <c r="C99" s="139">
        <v>18</v>
      </c>
      <c r="D99" s="106">
        <v>198198</v>
      </c>
      <c r="E99" s="106">
        <v>0</v>
      </c>
      <c r="F99" s="106">
        <v>0</v>
      </c>
      <c r="G99" s="106">
        <v>65986</v>
      </c>
      <c r="H99" s="106">
        <v>0</v>
      </c>
      <c r="I99" s="106">
        <v>264184</v>
      </c>
    </row>
    <row r="100" spans="1:9" x14ac:dyDescent="0.25">
      <c r="A100" s="99" t="s">
        <v>80</v>
      </c>
      <c r="B100" s="108">
        <v>9872130</v>
      </c>
      <c r="C100" s="112">
        <v>9</v>
      </c>
      <c r="D100" s="113">
        <v>0</v>
      </c>
      <c r="E100" s="113">
        <v>0</v>
      </c>
      <c r="F100" s="113">
        <v>0</v>
      </c>
      <c r="G100" s="113">
        <v>0</v>
      </c>
      <c r="H100" s="113">
        <v>0</v>
      </c>
      <c r="I100" s="113">
        <v>0</v>
      </c>
    </row>
    <row r="101" spans="1:9" x14ac:dyDescent="0.25">
      <c r="A101" s="98" t="s">
        <v>639</v>
      </c>
      <c r="B101" s="117">
        <v>688130</v>
      </c>
      <c r="C101" s="118">
        <v>3</v>
      </c>
      <c r="D101" s="106">
        <v>0</v>
      </c>
      <c r="E101" s="106">
        <v>0</v>
      </c>
      <c r="F101" s="106">
        <v>0</v>
      </c>
      <c r="G101" s="106">
        <v>0</v>
      </c>
      <c r="H101" s="106">
        <v>0</v>
      </c>
      <c r="I101" s="106">
        <v>0</v>
      </c>
    </row>
    <row r="102" spans="1:9" x14ac:dyDescent="0.25">
      <c r="A102" s="96" t="s">
        <v>55</v>
      </c>
      <c r="B102" s="138">
        <v>688130</v>
      </c>
      <c r="C102" s="139">
        <v>3</v>
      </c>
      <c r="D102" s="106">
        <v>0</v>
      </c>
      <c r="E102" s="106">
        <v>0</v>
      </c>
      <c r="F102" s="106">
        <v>0</v>
      </c>
      <c r="G102" s="106">
        <v>0</v>
      </c>
      <c r="H102" s="106">
        <v>0</v>
      </c>
      <c r="I102" s="106">
        <v>0</v>
      </c>
    </row>
    <row r="103" spans="1:9" x14ac:dyDescent="0.25">
      <c r="A103" s="97" t="s">
        <v>84</v>
      </c>
      <c r="B103" s="138">
        <v>688130</v>
      </c>
      <c r="C103" s="139">
        <v>3</v>
      </c>
      <c r="D103" s="106">
        <v>0</v>
      </c>
      <c r="E103" s="106">
        <v>0</v>
      </c>
      <c r="F103" s="106">
        <v>0</v>
      </c>
      <c r="G103" s="106">
        <v>0</v>
      </c>
      <c r="H103" s="106">
        <v>0</v>
      </c>
      <c r="I103" s="106">
        <v>0</v>
      </c>
    </row>
    <row r="104" spans="1:9" x14ac:dyDescent="0.25">
      <c r="A104" s="98" t="s">
        <v>957</v>
      </c>
      <c r="B104" s="110">
        <v>9184000</v>
      </c>
      <c r="C104" s="111">
        <v>6</v>
      </c>
      <c r="D104" s="110">
        <v>0</v>
      </c>
      <c r="E104" s="110">
        <v>0</v>
      </c>
      <c r="F104" s="110">
        <v>0</v>
      </c>
      <c r="G104" s="110">
        <v>0</v>
      </c>
      <c r="H104" s="110">
        <v>0</v>
      </c>
      <c r="I104" s="110">
        <v>0</v>
      </c>
    </row>
    <row r="105" spans="1:9" x14ac:dyDescent="0.25">
      <c r="A105" s="96" t="s">
        <v>33</v>
      </c>
      <c r="B105" s="106">
        <v>4034000</v>
      </c>
      <c r="C105" s="107">
        <v>5</v>
      </c>
      <c r="D105" s="106">
        <v>0</v>
      </c>
      <c r="E105" s="106">
        <v>0</v>
      </c>
      <c r="F105" s="106">
        <v>0</v>
      </c>
      <c r="G105" s="106">
        <v>0</v>
      </c>
      <c r="H105" s="106">
        <v>0</v>
      </c>
      <c r="I105" s="106">
        <v>0</v>
      </c>
    </row>
    <row r="106" spans="1:9" x14ac:dyDescent="0.25">
      <c r="A106" s="97" t="s">
        <v>89</v>
      </c>
      <c r="B106" s="106">
        <v>946000</v>
      </c>
      <c r="C106" s="107">
        <v>1</v>
      </c>
      <c r="D106" s="106">
        <v>0</v>
      </c>
      <c r="E106" s="106">
        <v>0</v>
      </c>
      <c r="F106" s="106">
        <v>0</v>
      </c>
      <c r="G106" s="106">
        <v>0</v>
      </c>
      <c r="H106" s="106">
        <v>0</v>
      </c>
      <c r="I106" s="106">
        <v>0</v>
      </c>
    </row>
    <row r="107" spans="1:9" x14ac:dyDescent="0.25">
      <c r="A107" s="97" t="s">
        <v>90</v>
      </c>
      <c r="B107" s="106">
        <v>1500000</v>
      </c>
      <c r="C107" s="107">
        <v>1</v>
      </c>
      <c r="D107" s="106">
        <v>0</v>
      </c>
      <c r="E107" s="106">
        <v>0</v>
      </c>
      <c r="F107" s="106">
        <v>0</v>
      </c>
      <c r="G107" s="106">
        <v>0</v>
      </c>
      <c r="H107" s="106">
        <v>0</v>
      </c>
      <c r="I107" s="106">
        <v>0</v>
      </c>
    </row>
    <row r="108" spans="1:9" x14ac:dyDescent="0.25">
      <c r="A108" s="97" t="s">
        <v>354</v>
      </c>
      <c r="B108" s="106">
        <v>1588000</v>
      </c>
      <c r="C108" s="107">
        <v>3</v>
      </c>
      <c r="D108" s="106">
        <v>0</v>
      </c>
      <c r="E108" s="106">
        <v>0</v>
      </c>
      <c r="F108" s="106">
        <v>0</v>
      </c>
      <c r="G108" s="106">
        <v>0</v>
      </c>
      <c r="H108" s="106">
        <v>0</v>
      </c>
      <c r="I108" s="106">
        <v>0</v>
      </c>
    </row>
    <row r="109" spans="1:9" x14ac:dyDescent="0.25">
      <c r="A109" s="96" t="s">
        <v>41</v>
      </c>
      <c r="B109" s="106">
        <v>5150000</v>
      </c>
      <c r="C109" s="107">
        <v>1</v>
      </c>
      <c r="D109" s="106">
        <v>0</v>
      </c>
      <c r="E109" s="106">
        <v>0</v>
      </c>
      <c r="F109" s="106">
        <v>0</v>
      </c>
      <c r="G109" s="106">
        <v>0</v>
      </c>
      <c r="H109" s="106">
        <v>0</v>
      </c>
      <c r="I109" s="106">
        <v>0</v>
      </c>
    </row>
    <row r="110" spans="1:9" x14ac:dyDescent="0.25">
      <c r="A110" s="97" t="s">
        <v>1775</v>
      </c>
      <c r="B110" s="106">
        <v>5150000</v>
      </c>
      <c r="C110" s="107">
        <v>1</v>
      </c>
      <c r="D110" s="106">
        <v>0</v>
      </c>
      <c r="E110" s="106">
        <v>0</v>
      </c>
      <c r="F110" s="106">
        <v>0</v>
      </c>
      <c r="G110" s="106">
        <v>0</v>
      </c>
      <c r="H110" s="106">
        <v>0</v>
      </c>
      <c r="I110" s="106">
        <v>0</v>
      </c>
    </row>
    <row r="111" spans="1:9" x14ac:dyDescent="0.25">
      <c r="A111" s="99" t="s">
        <v>114</v>
      </c>
      <c r="B111" s="113">
        <v>17535500</v>
      </c>
      <c r="C111" s="112">
        <v>9</v>
      </c>
      <c r="D111" s="113">
        <v>198198</v>
      </c>
      <c r="E111" s="113">
        <v>0</v>
      </c>
      <c r="F111" s="113">
        <v>0</v>
      </c>
      <c r="G111" s="113">
        <v>65986</v>
      </c>
      <c r="H111" s="113">
        <v>0</v>
      </c>
      <c r="I111" s="113">
        <v>264184</v>
      </c>
    </row>
    <row r="112" spans="1:9" x14ac:dyDescent="0.25">
      <c r="A112" s="98" t="s">
        <v>648</v>
      </c>
      <c r="B112" s="117">
        <v>17535500</v>
      </c>
      <c r="C112" s="118">
        <v>9</v>
      </c>
      <c r="D112" s="110">
        <v>198198</v>
      </c>
      <c r="E112" s="110">
        <v>0</v>
      </c>
      <c r="F112" s="110">
        <v>0</v>
      </c>
      <c r="G112" s="110">
        <v>65986</v>
      </c>
      <c r="H112" s="110">
        <v>0</v>
      </c>
      <c r="I112" s="110">
        <v>264184</v>
      </c>
    </row>
    <row r="113" spans="1:9" x14ac:dyDescent="0.25">
      <c r="A113" s="96" t="s">
        <v>33</v>
      </c>
      <c r="B113" s="106">
        <v>7503500</v>
      </c>
      <c r="C113" s="107">
        <v>6</v>
      </c>
      <c r="D113" s="106">
        <v>198198</v>
      </c>
      <c r="E113" s="106">
        <v>0</v>
      </c>
      <c r="F113" s="106">
        <v>0</v>
      </c>
      <c r="G113" s="106">
        <v>65986</v>
      </c>
      <c r="H113" s="106">
        <v>0</v>
      </c>
      <c r="I113" s="106">
        <v>264184</v>
      </c>
    </row>
    <row r="114" spans="1:9" x14ac:dyDescent="0.25">
      <c r="A114" s="97" t="s">
        <v>89</v>
      </c>
      <c r="B114" s="106">
        <v>996000</v>
      </c>
      <c r="C114" s="107">
        <v>1</v>
      </c>
      <c r="D114" s="106">
        <v>0</v>
      </c>
      <c r="E114" s="106">
        <v>0</v>
      </c>
      <c r="F114" s="106">
        <v>0</v>
      </c>
      <c r="G114" s="106">
        <v>0</v>
      </c>
      <c r="H114" s="106">
        <v>0</v>
      </c>
      <c r="I114" s="106">
        <v>0</v>
      </c>
    </row>
    <row r="115" spans="1:9" x14ac:dyDescent="0.25">
      <c r="A115" s="97" t="s">
        <v>90</v>
      </c>
      <c r="B115" s="106">
        <v>1450000</v>
      </c>
      <c r="C115" s="107">
        <v>1</v>
      </c>
      <c r="D115" s="106">
        <v>0</v>
      </c>
      <c r="E115" s="106">
        <v>0</v>
      </c>
      <c r="F115" s="106">
        <v>0</v>
      </c>
      <c r="G115" s="106">
        <v>0</v>
      </c>
      <c r="H115" s="106">
        <v>0</v>
      </c>
      <c r="I115" s="106">
        <v>0</v>
      </c>
    </row>
    <row r="116" spans="1:9" x14ac:dyDescent="0.25">
      <c r="A116" s="97" t="s">
        <v>2213</v>
      </c>
      <c r="B116" s="106">
        <v>2000000</v>
      </c>
      <c r="C116" s="107">
        <v>1</v>
      </c>
      <c r="D116" s="106">
        <v>198198</v>
      </c>
      <c r="E116" s="106">
        <v>0</v>
      </c>
      <c r="F116" s="106">
        <v>0</v>
      </c>
      <c r="G116" s="106">
        <v>36036</v>
      </c>
      <c r="H116" s="106">
        <v>0</v>
      </c>
      <c r="I116" s="106">
        <v>234234</v>
      </c>
    </row>
    <row r="117" spans="1:9" x14ac:dyDescent="0.25">
      <c r="A117" s="97" t="s">
        <v>354</v>
      </c>
      <c r="B117" s="106">
        <v>1560000</v>
      </c>
      <c r="C117" s="107">
        <v>2</v>
      </c>
      <c r="D117" s="106">
        <v>0</v>
      </c>
      <c r="E117" s="106">
        <v>0</v>
      </c>
      <c r="F117" s="106">
        <v>0</v>
      </c>
      <c r="G117" s="106">
        <v>0</v>
      </c>
      <c r="H117" s="106">
        <v>0</v>
      </c>
      <c r="I117" s="106">
        <v>0</v>
      </c>
    </row>
    <row r="118" spans="1:9" x14ac:dyDescent="0.25">
      <c r="A118" s="97" t="s">
        <v>267</v>
      </c>
      <c r="B118" s="106">
        <v>1497500</v>
      </c>
      <c r="C118" s="107">
        <v>1</v>
      </c>
      <c r="D118" s="106">
        <v>0</v>
      </c>
      <c r="E118" s="106">
        <v>0</v>
      </c>
      <c r="F118" s="106">
        <v>0</v>
      </c>
      <c r="G118" s="106">
        <v>29950</v>
      </c>
      <c r="H118" s="106">
        <v>0</v>
      </c>
      <c r="I118" s="106">
        <v>29950</v>
      </c>
    </row>
    <row r="119" spans="1:9" x14ac:dyDescent="0.25">
      <c r="A119" s="96" t="s">
        <v>41</v>
      </c>
      <c r="B119" s="106">
        <v>10032000</v>
      </c>
      <c r="C119" s="107">
        <v>3</v>
      </c>
      <c r="D119" s="106">
        <v>0</v>
      </c>
      <c r="E119" s="106">
        <v>0</v>
      </c>
      <c r="F119" s="106">
        <v>0</v>
      </c>
      <c r="G119" s="106">
        <v>0</v>
      </c>
      <c r="H119" s="106">
        <v>0</v>
      </c>
      <c r="I119" s="106">
        <v>0</v>
      </c>
    </row>
    <row r="120" spans="1:9" x14ac:dyDescent="0.25">
      <c r="A120" s="97" t="s">
        <v>654</v>
      </c>
      <c r="B120" s="106">
        <v>10032000</v>
      </c>
      <c r="C120" s="107">
        <v>3</v>
      </c>
      <c r="D120" s="106">
        <v>0</v>
      </c>
      <c r="E120" s="106">
        <v>0</v>
      </c>
      <c r="F120" s="106">
        <v>0</v>
      </c>
      <c r="G120" s="106">
        <v>0</v>
      </c>
      <c r="H120" s="106">
        <v>0</v>
      </c>
      <c r="I120" s="106">
        <v>0</v>
      </c>
    </row>
    <row r="121" spans="1:9" x14ac:dyDescent="0.25">
      <c r="A121" s="89" t="s">
        <v>96</v>
      </c>
      <c r="B121" s="104">
        <v>29051523</v>
      </c>
      <c r="C121" s="105">
        <v>25</v>
      </c>
      <c r="D121" s="104">
        <v>0</v>
      </c>
      <c r="E121" s="104">
        <v>0</v>
      </c>
      <c r="F121" s="104">
        <v>0</v>
      </c>
      <c r="G121" s="104">
        <v>175430</v>
      </c>
      <c r="H121" s="104">
        <v>0</v>
      </c>
      <c r="I121" s="104">
        <v>175430</v>
      </c>
    </row>
    <row r="122" spans="1:9" x14ac:dyDescent="0.25">
      <c r="A122" s="92" t="s">
        <v>57</v>
      </c>
      <c r="B122" s="106">
        <v>29051523</v>
      </c>
      <c r="C122" s="107">
        <v>25</v>
      </c>
      <c r="D122" s="106">
        <v>0</v>
      </c>
      <c r="E122" s="106">
        <v>0</v>
      </c>
      <c r="F122" s="106">
        <v>0</v>
      </c>
      <c r="G122" s="106">
        <v>175430</v>
      </c>
      <c r="H122" s="106">
        <v>0</v>
      </c>
      <c r="I122" s="106">
        <v>175430</v>
      </c>
    </row>
    <row r="123" spans="1:9" x14ac:dyDescent="0.25">
      <c r="A123" s="68" t="s">
        <v>94</v>
      </c>
      <c r="B123" s="106">
        <v>3851600</v>
      </c>
      <c r="C123" s="107">
        <v>3</v>
      </c>
      <c r="D123" s="106">
        <v>0</v>
      </c>
      <c r="E123" s="106">
        <v>0</v>
      </c>
      <c r="F123" s="106">
        <v>0</v>
      </c>
      <c r="G123" s="106">
        <v>29332</v>
      </c>
      <c r="H123" s="106">
        <v>0</v>
      </c>
      <c r="I123" s="106">
        <v>29332</v>
      </c>
    </row>
    <row r="124" spans="1:9" x14ac:dyDescent="0.25">
      <c r="A124" s="99" t="s">
        <v>941</v>
      </c>
      <c r="B124" s="113">
        <v>3851600</v>
      </c>
      <c r="C124" s="112">
        <v>3</v>
      </c>
      <c r="D124" s="106">
        <v>0</v>
      </c>
      <c r="E124" s="106">
        <v>0</v>
      </c>
      <c r="F124" s="106">
        <v>0</v>
      </c>
      <c r="G124" s="106">
        <v>29332</v>
      </c>
      <c r="H124" s="106">
        <v>0</v>
      </c>
      <c r="I124" s="106">
        <v>29332</v>
      </c>
    </row>
    <row r="125" spans="1:9" x14ac:dyDescent="0.25">
      <c r="A125" s="98" t="s">
        <v>95</v>
      </c>
      <c r="B125" s="117">
        <v>3851600</v>
      </c>
      <c r="C125" s="118">
        <v>3</v>
      </c>
      <c r="D125" s="106">
        <v>0</v>
      </c>
      <c r="E125" s="106">
        <v>0</v>
      </c>
      <c r="F125" s="106">
        <v>0</v>
      </c>
      <c r="G125" s="106">
        <v>29332</v>
      </c>
      <c r="H125" s="106">
        <v>0</v>
      </c>
      <c r="I125" s="106">
        <v>29332</v>
      </c>
    </row>
    <row r="126" spans="1:9" x14ac:dyDescent="0.25">
      <c r="A126" s="96" t="s">
        <v>33</v>
      </c>
      <c r="B126" s="106">
        <v>3851600</v>
      </c>
      <c r="C126" s="107">
        <v>3</v>
      </c>
      <c r="D126" s="106">
        <v>0</v>
      </c>
      <c r="E126" s="106">
        <v>0</v>
      </c>
      <c r="F126" s="106">
        <v>0</v>
      </c>
      <c r="G126" s="106">
        <v>29332</v>
      </c>
      <c r="H126" s="106">
        <v>0</v>
      </c>
      <c r="I126" s="106">
        <v>29332</v>
      </c>
    </row>
    <row r="127" spans="1:9" x14ac:dyDescent="0.25">
      <c r="A127" s="97" t="s">
        <v>89</v>
      </c>
      <c r="B127" s="106">
        <v>970000</v>
      </c>
      <c r="C127" s="107">
        <v>1</v>
      </c>
      <c r="D127" s="106">
        <v>0</v>
      </c>
      <c r="E127" s="106">
        <v>0</v>
      </c>
      <c r="F127" s="106">
        <v>0</v>
      </c>
      <c r="G127" s="106">
        <v>0</v>
      </c>
      <c r="H127" s="106">
        <v>0</v>
      </c>
      <c r="I127" s="106">
        <v>0</v>
      </c>
    </row>
    <row r="128" spans="1:9" x14ac:dyDescent="0.25">
      <c r="A128" s="97" t="s">
        <v>90</v>
      </c>
      <c r="B128" s="106">
        <v>1415000</v>
      </c>
      <c r="C128" s="107">
        <v>1</v>
      </c>
      <c r="D128" s="106">
        <v>0</v>
      </c>
      <c r="E128" s="106">
        <v>0</v>
      </c>
      <c r="F128" s="106">
        <v>0</v>
      </c>
      <c r="G128" s="106">
        <v>0</v>
      </c>
      <c r="H128" s="106">
        <v>0</v>
      </c>
      <c r="I128" s="106">
        <v>0</v>
      </c>
    </row>
    <row r="129" spans="1:9" x14ac:dyDescent="0.25">
      <c r="A129" s="97" t="s">
        <v>1965</v>
      </c>
      <c r="B129" s="106">
        <v>1466600</v>
      </c>
      <c r="C129" s="107">
        <v>1</v>
      </c>
      <c r="D129" s="106">
        <v>0</v>
      </c>
      <c r="E129" s="106">
        <v>0</v>
      </c>
      <c r="F129" s="106">
        <v>0</v>
      </c>
      <c r="G129" s="106">
        <v>29332</v>
      </c>
      <c r="H129" s="106">
        <v>0</v>
      </c>
      <c r="I129" s="106">
        <v>29332</v>
      </c>
    </row>
    <row r="130" spans="1:9" x14ac:dyDescent="0.25">
      <c r="A130" s="68" t="s">
        <v>102</v>
      </c>
      <c r="B130" s="106">
        <v>24693923</v>
      </c>
      <c r="C130" s="107">
        <v>21</v>
      </c>
      <c r="D130" s="106">
        <v>0</v>
      </c>
      <c r="E130" s="106">
        <v>0</v>
      </c>
      <c r="F130" s="106">
        <v>0</v>
      </c>
      <c r="G130" s="106">
        <v>146098</v>
      </c>
      <c r="H130" s="106">
        <v>0</v>
      </c>
      <c r="I130" s="106">
        <v>146098</v>
      </c>
    </row>
    <row r="131" spans="1:9" x14ac:dyDescent="0.25">
      <c r="A131" s="99" t="s">
        <v>103</v>
      </c>
      <c r="B131" s="113">
        <v>24693923</v>
      </c>
      <c r="C131" s="112">
        <v>21</v>
      </c>
      <c r="D131" s="113">
        <v>0</v>
      </c>
      <c r="E131" s="113">
        <v>0</v>
      </c>
      <c r="F131" s="113">
        <v>0</v>
      </c>
      <c r="G131" s="113">
        <v>146098</v>
      </c>
      <c r="H131" s="113">
        <v>0</v>
      </c>
      <c r="I131" s="113">
        <v>146098</v>
      </c>
    </row>
    <row r="132" spans="1:9" x14ac:dyDescent="0.25">
      <c r="A132" s="98" t="s">
        <v>952</v>
      </c>
      <c r="B132" s="110">
        <v>9308173</v>
      </c>
      <c r="C132" s="111">
        <v>9</v>
      </c>
      <c r="D132" s="110">
        <v>0</v>
      </c>
      <c r="E132" s="110">
        <v>0</v>
      </c>
      <c r="F132" s="110">
        <v>0</v>
      </c>
      <c r="G132" s="110">
        <v>28723</v>
      </c>
      <c r="H132" s="110">
        <v>0</v>
      </c>
      <c r="I132" s="110">
        <v>28723</v>
      </c>
    </row>
    <row r="133" spans="1:9" x14ac:dyDescent="0.25">
      <c r="A133" s="96" t="s">
        <v>33</v>
      </c>
      <c r="B133" s="106">
        <v>6757150</v>
      </c>
      <c r="C133" s="107">
        <v>6</v>
      </c>
      <c r="D133" s="106">
        <v>0</v>
      </c>
      <c r="E133" s="106">
        <v>0</v>
      </c>
      <c r="F133" s="106">
        <v>0</v>
      </c>
      <c r="G133" s="106">
        <v>28723</v>
      </c>
      <c r="H133" s="106">
        <v>0</v>
      </c>
      <c r="I133" s="106">
        <v>28723</v>
      </c>
    </row>
    <row r="134" spans="1:9" x14ac:dyDescent="0.25">
      <c r="A134" s="97" t="s">
        <v>89</v>
      </c>
      <c r="B134" s="106">
        <v>1915000</v>
      </c>
      <c r="C134" s="107">
        <v>2</v>
      </c>
      <c r="D134" s="106">
        <v>0</v>
      </c>
      <c r="E134" s="106">
        <v>0</v>
      </c>
      <c r="F134" s="106">
        <v>0</v>
      </c>
      <c r="G134" s="106">
        <v>0</v>
      </c>
      <c r="H134" s="106">
        <v>0</v>
      </c>
      <c r="I134" s="106">
        <v>0</v>
      </c>
    </row>
    <row r="135" spans="1:9" x14ac:dyDescent="0.25">
      <c r="A135" s="97" t="s">
        <v>90</v>
      </c>
      <c r="B135" s="106">
        <v>2900000</v>
      </c>
      <c r="C135" s="107">
        <v>2</v>
      </c>
      <c r="D135" s="106">
        <v>0</v>
      </c>
      <c r="E135" s="106">
        <v>0</v>
      </c>
      <c r="F135" s="106">
        <v>0</v>
      </c>
      <c r="G135" s="106">
        <v>0</v>
      </c>
      <c r="H135" s="106">
        <v>0</v>
      </c>
      <c r="I135" s="106">
        <v>0</v>
      </c>
    </row>
    <row r="136" spans="1:9" x14ac:dyDescent="0.25">
      <c r="A136" s="97" t="s">
        <v>354</v>
      </c>
      <c r="B136" s="106">
        <v>506000</v>
      </c>
      <c r="C136" s="107">
        <v>1</v>
      </c>
      <c r="D136" s="106">
        <v>0</v>
      </c>
      <c r="E136" s="106">
        <v>0</v>
      </c>
      <c r="F136" s="106">
        <v>0</v>
      </c>
      <c r="G136" s="106">
        <v>0</v>
      </c>
      <c r="H136" s="106">
        <v>0</v>
      </c>
      <c r="I136" s="106">
        <v>0</v>
      </c>
    </row>
    <row r="137" spans="1:9" x14ac:dyDescent="0.25">
      <c r="A137" s="97" t="s">
        <v>1965</v>
      </c>
      <c r="B137" s="106">
        <v>1436150</v>
      </c>
      <c r="C137" s="107">
        <v>1</v>
      </c>
      <c r="D137" s="106">
        <v>0</v>
      </c>
      <c r="E137" s="106">
        <v>0</v>
      </c>
      <c r="F137" s="106">
        <v>0</v>
      </c>
      <c r="G137" s="106">
        <v>28723</v>
      </c>
      <c r="H137" s="106">
        <v>0</v>
      </c>
      <c r="I137" s="106">
        <v>28723</v>
      </c>
    </row>
    <row r="138" spans="1:9" x14ac:dyDescent="0.25">
      <c r="A138" s="96" t="s">
        <v>55</v>
      </c>
      <c r="B138" s="106">
        <v>181023</v>
      </c>
      <c r="C138" s="107">
        <v>1</v>
      </c>
      <c r="D138" s="106">
        <v>0</v>
      </c>
      <c r="E138" s="106">
        <v>0</v>
      </c>
      <c r="F138" s="106">
        <v>0</v>
      </c>
      <c r="G138" s="106">
        <v>0</v>
      </c>
      <c r="H138" s="106">
        <v>0</v>
      </c>
      <c r="I138" s="106">
        <v>0</v>
      </c>
    </row>
    <row r="139" spans="1:9" x14ac:dyDescent="0.25">
      <c r="A139" s="97" t="s">
        <v>1624</v>
      </c>
      <c r="B139" s="106">
        <v>181023</v>
      </c>
      <c r="C139" s="107">
        <v>1</v>
      </c>
      <c r="D139" s="106">
        <v>0</v>
      </c>
      <c r="E139" s="106">
        <v>0</v>
      </c>
      <c r="F139" s="106">
        <v>0</v>
      </c>
      <c r="G139" s="106">
        <v>0</v>
      </c>
      <c r="H139" s="106">
        <v>0</v>
      </c>
      <c r="I139" s="106">
        <v>0</v>
      </c>
    </row>
    <row r="140" spans="1:9" x14ac:dyDescent="0.25">
      <c r="A140" s="96" t="s">
        <v>41</v>
      </c>
      <c r="B140" s="106">
        <v>2370000</v>
      </c>
      <c r="C140" s="107">
        <v>2</v>
      </c>
      <c r="D140" s="106">
        <v>0</v>
      </c>
      <c r="E140" s="106">
        <v>0</v>
      </c>
      <c r="F140" s="106">
        <v>0</v>
      </c>
      <c r="G140" s="106">
        <v>0</v>
      </c>
      <c r="H140" s="106">
        <v>0</v>
      </c>
      <c r="I140" s="106">
        <v>0</v>
      </c>
    </row>
    <row r="141" spans="1:9" x14ac:dyDescent="0.25">
      <c r="A141" s="97" t="s">
        <v>1758</v>
      </c>
      <c r="B141" s="106">
        <v>2370000</v>
      </c>
      <c r="C141" s="107">
        <v>2</v>
      </c>
      <c r="D141" s="106">
        <v>0</v>
      </c>
      <c r="E141" s="106">
        <v>0</v>
      </c>
      <c r="F141" s="106">
        <v>0</v>
      </c>
      <c r="G141" s="106">
        <v>0</v>
      </c>
      <c r="H141" s="106">
        <v>0</v>
      </c>
      <c r="I141" s="106">
        <v>0</v>
      </c>
    </row>
    <row r="142" spans="1:9" x14ac:dyDescent="0.25">
      <c r="A142" s="98" t="s">
        <v>106</v>
      </c>
      <c r="B142" s="117">
        <v>3919950</v>
      </c>
      <c r="C142" s="118">
        <v>3</v>
      </c>
      <c r="D142" s="106">
        <v>0</v>
      </c>
      <c r="E142" s="106">
        <v>0</v>
      </c>
      <c r="F142" s="106">
        <v>0</v>
      </c>
      <c r="G142" s="106">
        <v>28959</v>
      </c>
      <c r="H142" s="106">
        <v>0</v>
      </c>
      <c r="I142" s="106">
        <v>28959</v>
      </c>
    </row>
    <row r="143" spans="1:9" x14ac:dyDescent="0.25">
      <c r="A143" s="96" t="s">
        <v>33</v>
      </c>
      <c r="B143" s="106">
        <v>3919950</v>
      </c>
      <c r="C143" s="107">
        <v>3</v>
      </c>
      <c r="D143" s="106">
        <v>0</v>
      </c>
      <c r="E143" s="106">
        <v>0</v>
      </c>
      <c r="F143" s="106">
        <v>0</v>
      </c>
      <c r="G143" s="106">
        <v>28959</v>
      </c>
      <c r="H143" s="106">
        <v>0</v>
      </c>
      <c r="I143" s="106">
        <v>28959</v>
      </c>
    </row>
    <row r="144" spans="1:9" x14ac:dyDescent="0.25">
      <c r="A144" s="97" t="s">
        <v>89</v>
      </c>
      <c r="B144" s="106">
        <v>997000</v>
      </c>
      <c r="C144" s="107">
        <v>1</v>
      </c>
      <c r="D144" s="106">
        <v>0</v>
      </c>
      <c r="E144" s="106">
        <v>0</v>
      </c>
      <c r="F144" s="106">
        <v>0</v>
      </c>
      <c r="G144" s="106">
        <v>0</v>
      </c>
      <c r="H144" s="106">
        <v>0</v>
      </c>
      <c r="I144" s="106">
        <v>0</v>
      </c>
    </row>
    <row r="145" spans="1:9" x14ac:dyDescent="0.25">
      <c r="A145" s="97" t="s">
        <v>90</v>
      </c>
      <c r="B145" s="106">
        <v>1475000</v>
      </c>
      <c r="C145" s="107">
        <v>1</v>
      </c>
      <c r="D145" s="106">
        <v>0</v>
      </c>
      <c r="E145" s="106">
        <v>0</v>
      </c>
      <c r="F145" s="106">
        <v>0</v>
      </c>
      <c r="G145" s="106">
        <v>0</v>
      </c>
      <c r="H145" s="106">
        <v>0</v>
      </c>
      <c r="I145" s="106">
        <v>0</v>
      </c>
    </row>
    <row r="146" spans="1:9" x14ac:dyDescent="0.25">
      <c r="A146" s="97" t="s">
        <v>1965</v>
      </c>
      <c r="B146" s="106">
        <v>1447950</v>
      </c>
      <c r="C146" s="107">
        <v>1</v>
      </c>
      <c r="D146" s="106">
        <v>0</v>
      </c>
      <c r="E146" s="106">
        <v>0</v>
      </c>
      <c r="F146" s="106">
        <v>0</v>
      </c>
      <c r="G146" s="106">
        <v>28959</v>
      </c>
      <c r="H146" s="106">
        <v>0</v>
      </c>
      <c r="I146" s="106">
        <v>28959</v>
      </c>
    </row>
    <row r="147" spans="1:9" x14ac:dyDescent="0.25">
      <c r="A147" s="98" t="s">
        <v>953</v>
      </c>
      <c r="B147" s="117">
        <v>3898900</v>
      </c>
      <c r="C147" s="118">
        <v>3</v>
      </c>
      <c r="D147" s="106">
        <v>0</v>
      </c>
      <c r="E147" s="106">
        <v>0</v>
      </c>
      <c r="F147" s="106">
        <v>0</v>
      </c>
      <c r="G147" s="106">
        <v>29118</v>
      </c>
      <c r="H147" s="106">
        <v>0</v>
      </c>
      <c r="I147" s="106">
        <v>29118</v>
      </c>
    </row>
    <row r="148" spans="1:9" x14ac:dyDescent="0.25">
      <c r="A148" s="96" t="s">
        <v>33</v>
      </c>
      <c r="B148" s="106">
        <v>3898900</v>
      </c>
      <c r="C148" s="107">
        <v>3</v>
      </c>
      <c r="D148" s="106">
        <v>0</v>
      </c>
      <c r="E148" s="106">
        <v>0</v>
      </c>
      <c r="F148" s="106">
        <v>0</v>
      </c>
      <c r="G148" s="106">
        <v>29118</v>
      </c>
      <c r="H148" s="106">
        <v>0</v>
      </c>
      <c r="I148" s="106">
        <v>29118</v>
      </c>
    </row>
    <row r="149" spans="1:9" x14ac:dyDescent="0.25">
      <c r="A149" s="97" t="s">
        <v>89</v>
      </c>
      <c r="B149" s="106">
        <v>948000</v>
      </c>
      <c r="C149" s="107">
        <v>1</v>
      </c>
      <c r="D149" s="106">
        <v>0</v>
      </c>
      <c r="E149" s="106">
        <v>0</v>
      </c>
      <c r="F149" s="106">
        <v>0</v>
      </c>
      <c r="G149" s="106">
        <v>0</v>
      </c>
      <c r="H149" s="106">
        <v>0</v>
      </c>
      <c r="I149" s="106">
        <v>0</v>
      </c>
    </row>
    <row r="150" spans="1:9" x14ac:dyDescent="0.25">
      <c r="A150" s="97" t="s">
        <v>90</v>
      </c>
      <c r="B150" s="106">
        <v>1495000</v>
      </c>
      <c r="C150" s="107">
        <v>1</v>
      </c>
      <c r="D150" s="106">
        <v>0</v>
      </c>
      <c r="E150" s="106">
        <v>0</v>
      </c>
      <c r="F150" s="106">
        <v>0</v>
      </c>
      <c r="G150" s="106">
        <v>0</v>
      </c>
      <c r="H150" s="106">
        <v>0</v>
      </c>
      <c r="I150" s="106">
        <v>0</v>
      </c>
    </row>
    <row r="151" spans="1:9" x14ac:dyDescent="0.25">
      <c r="A151" s="97" t="s">
        <v>1965</v>
      </c>
      <c r="B151" s="106">
        <v>1455900</v>
      </c>
      <c r="C151" s="107">
        <v>1</v>
      </c>
      <c r="D151" s="106">
        <v>0</v>
      </c>
      <c r="E151" s="106">
        <v>0</v>
      </c>
      <c r="F151" s="106">
        <v>0</v>
      </c>
      <c r="G151" s="106">
        <v>29118</v>
      </c>
      <c r="H151" s="106">
        <v>0</v>
      </c>
      <c r="I151" s="106">
        <v>29118</v>
      </c>
    </row>
    <row r="152" spans="1:9" x14ac:dyDescent="0.25">
      <c r="A152" s="98" t="s">
        <v>954</v>
      </c>
      <c r="B152" s="117">
        <v>3798550</v>
      </c>
      <c r="C152" s="118">
        <v>3</v>
      </c>
      <c r="D152" s="106">
        <v>0</v>
      </c>
      <c r="E152" s="106">
        <v>0</v>
      </c>
      <c r="F152" s="106">
        <v>0</v>
      </c>
      <c r="G152" s="106">
        <v>29871</v>
      </c>
      <c r="H152" s="106">
        <v>0</v>
      </c>
      <c r="I152" s="106">
        <v>29871</v>
      </c>
    </row>
    <row r="153" spans="1:9" x14ac:dyDescent="0.25">
      <c r="A153" s="96" t="s">
        <v>33</v>
      </c>
      <c r="B153" s="106">
        <v>3798550</v>
      </c>
      <c r="C153" s="107">
        <v>3</v>
      </c>
      <c r="D153" s="106">
        <v>0</v>
      </c>
      <c r="E153" s="106">
        <v>0</v>
      </c>
      <c r="F153" s="106">
        <v>0</v>
      </c>
      <c r="G153" s="106">
        <v>29871</v>
      </c>
      <c r="H153" s="106">
        <v>0</v>
      </c>
      <c r="I153" s="106">
        <v>29871</v>
      </c>
    </row>
    <row r="154" spans="1:9" x14ac:dyDescent="0.25">
      <c r="A154" s="97" t="s">
        <v>89</v>
      </c>
      <c r="B154" s="106">
        <v>950000</v>
      </c>
      <c r="C154" s="107">
        <v>1</v>
      </c>
      <c r="D154" s="106">
        <v>0</v>
      </c>
      <c r="E154" s="106">
        <v>0</v>
      </c>
      <c r="F154" s="106">
        <v>0</v>
      </c>
      <c r="G154" s="106">
        <v>0</v>
      </c>
      <c r="H154" s="106">
        <v>0</v>
      </c>
      <c r="I154" s="106">
        <v>0</v>
      </c>
    </row>
    <row r="155" spans="1:9" x14ac:dyDescent="0.25">
      <c r="A155" s="97" t="s">
        <v>90</v>
      </c>
      <c r="B155" s="106">
        <v>1355000</v>
      </c>
      <c r="C155" s="107">
        <v>1</v>
      </c>
      <c r="D155" s="106">
        <v>0</v>
      </c>
      <c r="E155" s="106">
        <v>0</v>
      </c>
      <c r="F155" s="106">
        <v>0</v>
      </c>
      <c r="G155" s="106">
        <v>0</v>
      </c>
      <c r="H155" s="106">
        <v>0</v>
      </c>
      <c r="I155" s="106">
        <v>0</v>
      </c>
    </row>
    <row r="156" spans="1:9" x14ac:dyDescent="0.25">
      <c r="A156" s="97" t="s">
        <v>267</v>
      </c>
      <c r="B156" s="106">
        <v>1493550</v>
      </c>
      <c r="C156" s="107">
        <v>1</v>
      </c>
      <c r="D156" s="106">
        <v>0</v>
      </c>
      <c r="E156" s="106">
        <v>0</v>
      </c>
      <c r="F156" s="106">
        <v>0</v>
      </c>
      <c r="G156" s="106">
        <v>29871</v>
      </c>
      <c r="H156" s="106">
        <v>0</v>
      </c>
      <c r="I156" s="106">
        <v>29871</v>
      </c>
    </row>
    <row r="157" spans="1:9" x14ac:dyDescent="0.25">
      <c r="A157" s="98" t="s">
        <v>955</v>
      </c>
      <c r="B157" s="117">
        <v>3768350</v>
      </c>
      <c r="C157" s="118">
        <v>3</v>
      </c>
      <c r="D157" s="106">
        <v>0</v>
      </c>
      <c r="E157" s="106">
        <v>0</v>
      </c>
      <c r="F157" s="106">
        <v>0</v>
      </c>
      <c r="G157" s="106">
        <v>29427</v>
      </c>
      <c r="H157" s="106">
        <v>0</v>
      </c>
      <c r="I157" s="106">
        <v>29427</v>
      </c>
    </row>
    <row r="158" spans="1:9" x14ac:dyDescent="0.25">
      <c r="A158" s="96" t="s">
        <v>33</v>
      </c>
      <c r="B158" s="106">
        <v>3768350</v>
      </c>
      <c r="C158" s="107">
        <v>3</v>
      </c>
      <c r="D158" s="106">
        <v>0</v>
      </c>
      <c r="E158" s="106">
        <v>0</v>
      </c>
      <c r="F158" s="106">
        <v>0</v>
      </c>
      <c r="G158" s="106">
        <v>29427</v>
      </c>
      <c r="H158" s="106">
        <v>0</v>
      </c>
      <c r="I158" s="106">
        <v>29427</v>
      </c>
    </row>
    <row r="159" spans="1:9" x14ac:dyDescent="0.25">
      <c r="A159" s="97" t="s">
        <v>89</v>
      </c>
      <c r="B159" s="106">
        <v>957000</v>
      </c>
      <c r="C159" s="107">
        <v>1</v>
      </c>
      <c r="D159" s="106">
        <v>0</v>
      </c>
      <c r="E159" s="106">
        <v>0</v>
      </c>
      <c r="F159" s="106">
        <v>0</v>
      </c>
      <c r="G159" s="106">
        <v>0</v>
      </c>
      <c r="H159" s="106">
        <v>0</v>
      </c>
      <c r="I159" s="106">
        <v>0</v>
      </c>
    </row>
    <row r="160" spans="1:9" x14ac:dyDescent="0.25">
      <c r="A160" s="97" t="s">
        <v>90</v>
      </c>
      <c r="B160" s="106">
        <v>1340000</v>
      </c>
      <c r="C160" s="107">
        <v>1</v>
      </c>
      <c r="D160" s="106">
        <v>0</v>
      </c>
      <c r="E160" s="106">
        <v>0</v>
      </c>
      <c r="F160" s="106">
        <v>0</v>
      </c>
      <c r="G160" s="106">
        <v>0</v>
      </c>
      <c r="H160" s="106">
        <v>0</v>
      </c>
      <c r="I160" s="106">
        <v>0</v>
      </c>
    </row>
    <row r="161" spans="1:9" x14ac:dyDescent="0.25">
      <c r="A161" s="97" t="s">
        <v>267</v>
      </c>
      <c r="B161" s="106">
        <v>1471350</v>
      </c>
      <c r="C161" s="107">
        <v>1</v>
      </c>
      <c r="D161" s="106">
        <v>0</v>
      </c>
      <c r="E161" s="106">
        <v>0</v>
      </c>
      <c r="F161" s="106">
        <v>0</v>
      </c>
      <c r="G161" s="106">
        <v>29427</v>
      </c>
      <c r="H161" s="106">
        <v>0</v>
      </c>
      <c r="I161" s="106">
        <v>29427</v>
      </c>
    </row>
    <row r="162" spans="1:9" x14ac:dyDescent="0.25">
      <c r="A162" s="68" t="s">
        <v>119</v>
      </c>
      <c r="B162" s="106">
        <v>506000</v>
      </c>
      <c r="C162" s="107">
        <v>1</v>
      </c>
      <c r="D162" s="106">
        <v>0</v>
      </c>
      <c r="E162" s="106">
        <v>0</v>
      </c>
      <c r="F162" s="106">
        <v>0</v>
      </c>
      <c r="G162" s="106">
        <v>0</v>
      </c>
      <c r="H162" s="106">
        <v>0</v>
      </c>
      <c r="I162" s="106">
        <v>0</v>
      </c>
    </row>
    <row r="163" spans="1:9" x14ac:dyDescent="0.25">
      <c r="A163" s="99" t="s">
        <v>120</v>
      </c>
      <c r="B163" s="108">
        <v>506000</v>
      </c>
      <c r="C163" s="112">
        <v>1</v>
      </c>
      <c r="D163" s="113">
        <v>0</v>
      </c>
      <c r="E163" s="113">
        <v>0</v>
      </c>
      <c r="F163" s="113">
        <v>0</v>
      </c>
      <c r="G163" s="113">
        <v>0</v>
      </c>
      <c r="H163" s="113">
        <v>0</v>
      </c>
      <c r="I163" s="113">
        <v>0</v>
      </c>
    </row>
    <row r="164" spans="1:9" x14ac:dyDescent="0.25">
      <c r="A164" s="98" t="s">
        <v>121</v>
      </c>
      <c r="B164" s="110">
        <v>506000</v>
      </c>
      <c r="C164" s="111">
        <v>1</v>
      </c>
      <c r="D164" s="110">
        <v>0</v>
      </c>
      <c r="E164" s="110">
        <v>0</v>
      </c>
      <c r="F164" s="110">
        <v>0</v>
      </c>
      <c r="G164" s="110">
        <v>0</v>
      </c>
      <c r="H164" s="110">
        <v>0</v>
      </c>
      <c r="I164" s="110">
        <v>0</v>
      </c>
    </row>
    <row r="165" spans="1:9" x14ac:dyDescent="0.25">
      <c r="A165" s="96" t="s">
        <v>33</v>
      </c>
      <c r="B165" s="106">
        <v>506000</v>
      </c>
      <c r="C165" s="107">
        <v>1</v>
      </c>
      <c r="D165" s="106">
        <v>0</v>
      </c>
      <c r="E165" s="106">
        <v>0</v>
      </c>
      <c r="F165" s="106">
        <v>0</v>
      </c>
      <c r="G165" s="106">
        <v>0</v>
      </c>
      <c r="H165" s="106">
        <v>0</v>
      </c>
      <c r="I165" s="106">
        <v>0</v>
      </c>
    </row>
    <row r="166" spans="1:9" x14ac:dyDescent="0.25">
      <c r="A166" s="97" t="s">
        <v>354</v>
      </c>
      <c r="B166" s="106">
        <v>506000</v>
      </c>
      <c r="C166" s="107">
        <v>1</v>
      </c>
      <c r="D166" s="106">
        <v>0</v>
      </c>
      <c r="E166" s="106">
        <v>0</v>
      </c>
      <c r="F166" s="106">
        <v>0</v>
      </c>
      <c r="G166" s="106">
        <v>0</v>
      </c>
      <c r="H166" s="106">
        <v>0</v>
      </c>
      <c r="I166" s="106">
        <v>0</v>
      </c>
    </row>
    <row r="167" spans="1:9" x14ac:dyDescent="0.25">
      <c r="A167" s="86" t="s">
        <v>65</v>
      </c>
      <c r="B167" s="102">
        <v>207902519</v>
      </c>
      <c r="C167" s="103">
        <v>109</v>
      </c>
      <c r="D167" s="102">
        <v>2676519</v>
      </c>
      <c r="E167" s="102">
        <v>0</v>
      </c>
      <c r="F167" s="102">
        <v>56871</v>
      </c>
      <c r="G167" s="102">
        <v>760002</v>
      </c>
      <c r="H167" s="102">
        <v>0</v>
      </c>
      <c r="I167" s="102">
        <v>3493392</v>
      </c>
    </row>
    <row r="168" spans="1:9" x14ac:dyDescent="0.25">
      <c r="A168" s="89" t="s">
        <v>88</v>
      </c>
      <c r="B168" s="115">
        <v>38296500</v>
      </c>
      <c r="C168" s="116">
        <v>30</v>
      </c>
      <c r="D168" s="104">
        <v>0</v>
      </c>
      <c r="E168" s="104">
        <v>0</v>
      </c>
      <c r="F168" s="104">
        <v>0</v>
      </c>
      <c r="G168" s="104">
        <v>149450</v>
      </c>
      <c r="H168" s="104">
        <v>0</v>
      </c>
      <c r="I168" s="104">
        <v>149450</v>
      </c>
    </row>
    <row r="169" spans="1:9" x14ac:dyDescent="0.25">
      <c r="A169" s="92" t="s">
        <v>57</v>
      </c>
      <c r="B169" s="106">
        <v>38296500</v>
      </c>
      <c r="C169" s="107">
        <v>30</v>
      </c>
      <c r="D169" s="106">
        <v>0</v>
      </c>
      <c r="E169" s="106">
        <v>0</v>
      </c>
      <c r="F169" s="106">
        <v>0</v>
      </c>
      <c r="G169" s="106">
        <v>149450</v>
      </c>
      <c r="H169" s="106">
        <v>0</v>
      </c>
      <c r="I169" s="106">
        <v>149450</v>
      </c>
    </row>
    <row r="170" spans="1:9" x14ac:dyDescent="0.25">
      <c r="A170" s="68" t="s">
        <v>85</v>
      </c>
      <c r="B170" s="106">
        <v>38296500</v>
      </c>
      <c r="C170" s="107">
        <v>30</v>
      </c>
      <c r="D170" s="106">
        <v>0</v>
      </c>
      <c r="E170" s="106">
        <v>0</v>
      </c>
      <c r="F170" s="106">
        <v>0</v>
      </c>
      <c r="G170" s="106">
        <v>149450</v>
      </c>
      <c r="H170" s="106">
        <v>0</v>
      </c>
      <c r="I170" s="106">
        <v>149450</v>
      </c>
    </row>
    <row r="171" spans="1:9" x14ac:dyDescent="0.25">
      <c r="A171" s="99" t="s">
        <v>86</v>
      </c>
      <c r="B171" s="113">
        <v>38296500</v>
      </c>
      <c r="C171" s="112">
        <v>30</v>
      </c>
      <c r="D171" s="113">
        <v>0</v>
      </c>
      <c r="E171" s="113">
        <v>0</v>
      </c>
      <c r="F171" s="113">
        <v>0</v>
      </c>
      <c r="G171" s="113">
        <v>149450</v>
      </c>
      <c r="H171" s="113">
        <v>0</v>
      </c>
      <c r="I171" s="113">
        <v>149450</v>
      </c>
    </row>
    <row r="172" spans="1:9" x14ac:dyDescent="0.25">
      <c r="A172" s="98" t="s">
        <v>661</v>
      </c>
      <c r="B172" s="117">
        <v>7885000</v>
      </c>
      <c r="C172" s="118">
        <v>6</v>
      </c>
      <c r="D172" s="110">
        <v>0</v>
      </c>
      <c r="E172" s="110">
        <v>0</v>
      </c>
      <c r="F172" s="110">
        <v>0</v>
      </c>
      <c r="G172" s="110">
        <v>29600</v>
      </c>
      <c r="H172" s="110">
        <v>0</v>
      </c>
      <c r="I172" s="110">
        <v>29600</v>
      </c>
    </row>
    <row r="173" spans="1:9" x14ac:dyDescent="0.25">
      <c r="A173" s="96" t="s">
        <v>33</v>
      </c>
      <c r="B173" s="106">
        <v>3925000</v>
      </c>
      <c r="C173" s="107">
        <v>3</v>
      </c>
      <c r="D173" s="106">
        <v>0</v>
      </c>
      <c r="E173" s="106">
        <v>0</v>
      </c>
      <c r="F173" s="106">
        <v>0</v>
      </c>
      <c r="G173" s="106">
        <v>29600</v>
      </c>
      <c r="H173" s="106">
        <v>0</v>
      </c>
      <c r="I173" s="106">
        <v>29600</v>
      </c>
    </row>
    <row r="174" spans="1:9" x14ac:dyDescent="0.25">
      <c r="A174" s="97" t="s">
        <v>89</v>
      </c>
      <c r="B174" s="106">
        <v>995000</v>
      </c>
      <c r="C174" s="107">
        <v>1</v>
      </c>
      <c r="D174" s="106">
        <v>0</v>
      </c>
      <c r="E174" s="106">
        <v>0</v>
      </c>
      <c r="F174" s="106">
        <v>0</v>
      </c>
      <c r="G174" s="106">
        <v>0</v>
      </c>
      <c r="H174" s="106">
        <v>0</v>
      </c>
      <c r="I174" s="106">
        <v>0</v>
      </c>
    </row>
    <row r="175" spans="1:9" x14ac:dyDescent="0.25">
      <c r="A175" s="97" t="s">
        <v>90</v>
      </c>
      <c r="B175" s="106">
        <v>1450000</v>
      </c>
      <c r="C175" s="107">
        <v>1</v>
      </c>
      <c r="D175" s="106">
        <v>0</v>
      </c>
      <c r="E175" s="106">
        <v>0</v>
      </c>
      <c r="F175" s="106">
        <v>0</v>
      </c>
      <c r="G175" s="106">
        <v>0</v>
      </c>
      <c r="H175" s="106">
        <v>0</v>
      </c>
      <c r="I175" s="106">
        <v>0</v>
      </c>
    </row>
    <row r="176" spans="1:9" x14ac:dyDescent="0.25">
      <c r="A176" s="97" t="s">
        <v>267</v>
      </c>
      <c r="B176" s="106">
        <v>1480000</v>
      </c>
      <c r="C176" s="107">
        <v>1</v>
      </c>
      <c r="D176" s="106">
        <v>0</v>
      </c>
      <c r="E176" s="106">
        <v>0</v>
      </c>
      <c r="F176" s="106">
        <v>0</v>
      </c>
      <c r="G176" s="106">
        <v>29600</v>
      </c>
      <c r="H176" s="106">
        <v>0</v>
      </c>
      <c r="I176" s="106">
        <v>29600</v>
      </c>
    </row>
    <row r="177" spans="1:9" x14ac:dyDescent="0.25">
      <c r="A177" s="96" t="s">
        <v>41</v>
      </c>
      <c r="B177" s="106">
        <v>3960000</v>
      </c>
      <c r="C177" s="107">
        <v>3</v>
      </c>
      <c r="D177" s="106">
        <v>0</v>
      </c>
      <c r="E177" s="106">
        <v>0</v>
      </c>
      <c r="F177" s="106">
        <v>0</v>
      </c>
      <c r="G177" s="106">
        <v>0</v>
      </c>
      <c r="H177" s="106">
        <v>0</v>
      </c>
      <c r="I177" s="106">
        <v>0</v>
      </c>
    </row>
    <row r="178" spans="1:9" x14ac:dyDescent="0.25">
      <c r="A178" s="97" t="s">
        <v>1783</v>
      </c>
      <c r="B178" s="106">
        <v>1680000</v>
      </c>
      <c r="C178" s="107">
        <v>1</v>
      </c>
      <c r="D178" s="106">
        <v>0</v>
      </c>
      <c r="E178" s="106">
        <v>0</v>
      </c>
      <c r="F178" s="106">
        <v>0</v>
      </c>
      <c r="G178" s="106">
        <v>0</v>
      </c>
      <c r="H178" s="106">
        <v>0</v>
      </c>
      <c r="I178" s="106">
        <v>0</v>
      </c>
    </row>
    <row r="179" spans="1:9" x14ac:dyDescent="0.25">
      <c r="A179" s="97" t="s">
        <v>662</v>
      </c>
      <c r="B179" s="106">
        <v>2280000</v>
      </c>
      <c r="C179" s="107">
        <v>2</v>
      </c>
      <c r="D179" s="106">
        <v>0</v>
      </c>
      <c r="E179" s="106">
        <v>0</v>
      </c>
      <c r="F179" s="106">
        <v>0</v>
      </c>
      <c r="G179" s="106">
        <v>0</v>
      </c>
      <c r="H179" s="106">
        <v>0</v>
      </c>
      <c r="I179" s="106">
        <v>0</v>
      </c>
    </row>
    <row r="180" spans="1:9" x14ac:dyDescent="0.25">
      <c r="A180" s="98" t="s">
        <v>668</v>
      </c>
      <c r="B180" s="110">
        <v>4000000</v>
      </c>
      <c r="C180" s="111">
        <v>3</v>
      </c>
      <c r="D180" s="106">
        <v>0</v>
      </c>
      <c r="E180" s="106">
        <v>0</v>
      </c>
      <c r="F180" s="106">
        <v>0</v>
      </c>
      <c r="G180" s="106">
        <v>30000</v>
      </c>
      <c r="H180" s="106">
        <v>0</v>
      </c>
      <c r="I180" s="106">
        <v>30000</v>
      </c>
    </row>
    <row r="181" spans="1:9" x14ac:dyDescent="0.25">
      <c r="A181" s="96" t="s">
        <v>33</v>
      </c>
      <c r="B181" s="106">
        <v>4000000</v>
      </c>
      <c r="C181" s="107">
        <v>3</v>
      </c>
      <c r="D181" s="106">
        <v>0</v>
      </c>
      <c r="E181" s="106">
        <v>0</v>
      </c>
      <c r="F181" s="106">
        <v>0</v>
      </c>
      <c r="G181" s="106">
        <v>30000</v>
      </c>
      <c r="H181" s="106">
        <v>0</v>
      </c>
      <c r="I181" s="106">
        <v>30000</v>
      </c>
    </row>
    <row r="182" spans="1:9" x14ac:dyDescent="0.25">
      <c r="A182" s="97" t="s">
        <v>89</v>
      </c>
      <c r="B182" s="106">
        <v>1000000</v>
      </c>
      <c r="C182" s="107">
        <v>1</v>
      </c>
      <c r="D182" s="106">
        <v>0</v>
      </c>
      <c r="E182" s="106">
        <v>0</v>
      </c>
      <c r="F182" s="106">
        <v>0</v>
      </c>
      <c r="G182" s="106">
        <v>0</v>
      </c>
      <c r="H182" s="106">
        <v>0</v>
      </c>
      <c r="I182" s="106">
        <v>0</v>
      </c>
    </row>
    <row r="183" spans="1:9" x14ac:dyDescent="0.25">
      <c r="A183" s="97" t="s">
        <v>90</v>
      </c>
      <c r="B183" s="106">
        <v>1500000</v>
      </c>
      <c r="C183" s="107">
        <v>1</v>
      </c>
      <c r="D183" s="106">
        <v>0</v>
      </c>
      <c r="E183" s="106">
        <v>0</v>
      </c>
      <c r="F183" s="106">
        <v>0</v>
      </c>
      <c r="G183" s="106">
        <v>0</v>
      </c>
      <c r="H183" s="106">
        <v>0</v>
      </c>
      <c r="I183" s="106">
        <v>0</v>
      </c>
    </row>
    <row r="184" spans="1:9" x14ac:dyDescent="0.25">
      <c r="A184" s="97" t="s">
        <v>267</v>
      </c>
      <c r="B184" s="106">
        <v>1500000</v>
      </c>
      <c r="C184" s="107">
        <v>1</v>
      </c>
      <c r="D184" s="106">
        <v>0</v>
      </c>
      <c r="E184" s="106">
        <v>0</v>
      </c>
      <c r="F184" s="106">
        <v>0</v>
      </c>
      <c r="G184" s="106">
        <v>30000</v>
      </c>
      <c r="H184" s="106">
        <v>0</v>
      </c>
      <c r="I184" s="106">
        <v>30000</v>
      </c>
    </row>
    <row r="185" spans="1:9" x14ac:dyDescent="0.25">
      <c r="A185" s="98" t="s">
        <v>959</v>
      </c>
      <c r="B185" s="117">
        <v>10547000</v>
      </c>
      <c r="C185" s="118">
        <v>9</v>
      </c>
      <c r="D185" s="106">
        <v>0</v>
      </c>
      <c r="E185" s="106">
        <v>0</v>
      </c>
      <c r="F185" s="106">
        <v>0</v>
      </c>
      <c r="G185" s="106">
        <v>30000</v>
      </c>
      <c r="H185" s="106">
        <v>0</v>
      </c>
      <c r="I185" s="106">
        <v>30000</v>
      </c>
    </row>
    <row r="186" spans="1:9" x14ac:dyDescent="0.25">
      <c r="A186" s="96" t="s">
        <v>33</v>
      </c>
      <c r="B186" s="106">
        <v>5047000</v>
      </c>
      <c r="C186" s="107">
        <v>6</v>
      </c>
      <c r="D186" s="106">
        <v>0</v>
      </c>
      <c r="E186" s="106">
        <v>0</v>
      </c>
      <c r="F186" s="106">
        <v>0</v>
      </c>
      <c r="G186" s="106">
        <v>30000</v>
      </c>
      <c r="H186" s="106">
        <v>0</v>
      </c>
      <c r="I186" s="106">
        <v>30000</v>
      </c>
    </row>
    <row r="187" spans="1:9" x14ac:dyDescent="0.25">
      <c r="A187" s="97" t="s">
        <v>89</v>
      </c>
      <c r="B187" s="106">
        <v>996000</v>
      </c>
      <c r="C187" s="107">
        <v>1</v>
      </c>
      <c r="D187" s="106">
        <v>0</v>
      </c>
      <c r="E187" s="106">
        <v>0</v>
      </c>
      <c r="F187" s="106">
        <v>0</v>
      </c>
      <c r="G187" s="106">
        <v>0</v>
      </c>
      <c r="H187" s="106">
        <v>0</v>
      </c>
      <c r="I187" s="106">
        <v>0</v>
      </c>
    </row>
    <row r="188" spans="1:9" x14ac:dyDescent="0.25">
      <c r="A188" s="97" t="s">
        <v>90</v>
      </c>
      <c r="B188" s="106">
        <v>1495000</v>
      </c>
      <c r="C188" s="107">
        <v>1</v>
      </c>
      <c r="D188" s="106">
        <v>0</v>
      </c>
      <c r="E188" s="106">
        <v>0</v>
      </c>
      <c r="F188" s="106">
        <v>0</v>
      </c>
      <c r="G188" s="106">
        <v>0</v>
      </c>
      <c r="H188" s="106">
        <v>0</v>
      </c>
      <c r="I188" s="106">
        <v>0</v>
      </c>
    </row>
    <row r="189" spans="1:9" x14ac:dyDescent="0.25">
      <c r="A189" s="97" t="s">
        <v>354</v>
      </c>
      <c r="B189" s="106">
        <v>1056000</v>
      </c>
      <c r="C189" s="107">
        <v>3</v>
      </c>
      <c r="D189" s="106">
        <v>0</v>
      </c>
      <c r="E189" s="106">
        <v>0</v>
      </c>
      <c r="F189" s="106">
        <v>0</v>
      </c>
      <c r="G189" s="106">
        <v>0</v>
      </c>
      <c r="H189" s="106">
        <v>0</v>
      </c>
      <c r="I189" s="106">
        <v>0</v>
      </c>
    </row>
    <row r="190" spans="1:9" x14ac:dyDescent="0.25">
      <c r="A190" s="97" t="s">
        <v>681</v>
      </c>
      <c r="B190" s="106">
        <v>1500000</v>
      </c>
      <c r="C190" s="107">
        <v>1</v>
      </c>
      <c r="D190" s="106">
        <v>0</v>
      </c>
      <c r="E190" s="106">
        <v>0</v>
      </c>
      <c r="F190" s="106">
        <v>0</v>
      </c>
      <c r="G190" s="106">
        <v>30000</v>
      </c>
      <c r="H190" s="106">
        <v>0</v>
      </c>
      <c r="I190" s="106">
        <v>30000</v>
      </c>
    </row>
    <row r="191" spans="1:9" x14ac:dyDescent="0.25">
      <c r="A191" s="96" t="s">
        <v>41</v>
      </c>
      <c r="B191" s="106">
        <v>5500000</v>
      </c>
      <c r="C191" s="107">
        <v>3</v>
      </c>
      <c r="D191" s="106">
        <v>0</v>
      </c>
      <c r="E191" s="106">
        <v>0</v>
      </c>
      <c r="F191" s="106">
        <v>0</v>
      </c>
      <c r="G191" s="106">
        <v>0</v>
      </c>
      <c r="H191" s="106">
        <v>0</v>
      </c>
      <c r="I191" s="106">
        <v>0</v>
      </c>
    </row>
    <row r="192" spans="1:9" x14ac:dyDescent="0.25">
      <c r="A192" s="97" t="s">
        <v>2254</v>
      </c>
      <c r="B192" s="106">
        <v>5500000</v>
      </c>
      <c r="C192" s="107">
        <v>3</v>
      </c>
      <c r="D192" s="106">
        <v>0</v>
      </c>
      <c r="E192" s="106">
        <v>0</v>
      </c>
      <c r="F192" s="106">
        <v>0</v>
      </c>
      <c r="G192" s="106">
        <v>0</v>
      </c>
      <c r="H192" s="106">
        <v>0</v>
      </c>
      <c r="I192" s="106">
        <v>0</v>
      </c>
    </row>
    <row r="193" spans="1:9" x14ac:dyDescent="0.25">
      <c r="A193" s="98" t="s">
        <v>680</v>
      </c>
      <c r="B193" s="110">
        <v>5960000</v>
      </c>
      <c r="C193" s="111">
        <v>4</v>
      </c>
      <c r="D193" s="106">
        <v>0</v>
      </c>
      <c r="E193" s="106">
        <v>0</v>
      </c>
      <c r="F193" s="106">
        <v>0</v>
      </c>
      <c r="G193" s="106">
        <v>29900</v>
      </c>
      <c r="H193" s="106">
        <v>0</v>
      </c>
      <c r="I193" s="106">
        <v>29900</v>
      </c>
    </row>
    <row r="194" spans="1:9" x14ac:dyDescent="0.25">
      <c r="A194" s="96" t="s">
        <v>33</v>
      </c>
      <c r="B194" s="106">
        <v>3945000</v>
      </c>
      <c r="C194" s="107">
        <v>3</v>
      </c>
      <c r="D194" s="106">
        <v>0</v>
      </c>
      <c r="E194" s="106">
        <v>0</v>
      </c>
      <c r="F194" s="106">
        <v>0</v>
      </c>
      <c r="G194" s="106">
        <v>29900</v>
      </c>
      <c r="H194" s="106">
        <v>0</v>
      </c>
      <c r="I194" s="106">
        <v>29900</v>
      </c>
    </row>
    <row r="195" spans="1:9" x14ac:dyDescent="0.25">
      <c r="A195" s="97" t="s">
        <v>89</v>
      </c>
      <c r="B195" s="106">
        <v>1000000</v>
      </c>
      <c r="C195" s="107">
        <v>1</v>
      </c>
      <c r="D195" s="106">
        <v>0</v>
      </c>
      <c r="E195" s="106">
        <v>0</v>
      </c>
      <c r="F195" s="106">
        <v>0</v>
      </c>
      <c r="G195" s="106">
        <v>0</v>
      </c>
      <c r="H195" s="106">
        <v>0</v>
      </c>
      <c r="I195" s="106">
        <v>0</v>
      </c>
    </row>
    <row r="196" spans="1:9" x14ac:dyDescent="0.25">
      <c r="A196" s="97" t="s">
        <v>90</v>
      </c>
      <c r="B196" s="106">
        <v>1450000</v>
      </c>
      <c r="C196" s="107">
        <v>1</v>
      </c>
      <c r="D196" s="106">
        <v>0</v>
      </c>
      <c r="E196" s="106">
        <v>0</v>
      </c>
      <c r="F196" s="106">
        <v>0</v>
      </c>
      <c r="G196" s="106">
        <v>0</v>
      </c>
      <c r="H196" s="106">
        <v>0</v>
      </c>
      <c r="I196" s="106">
        <v>0</v>
      </c>
    </row>
    <row r="197" spans="1:9" x14ac:dyDescent="0.25">
      <c r="A197" s="97" t="s">
        <v>681</v>
      </c>
      <c r="B197" s="106">
        <v>1495000</v>
      </c>
      <c r="C197" s="107">
        <v>1</v>
      </c>
      <c r="D197" s="106">
        <v>0</v>
      </c>
      <c r="E197" s="106">
        <v>0</v>
      </c>
      <c r="F197" s="106">
        <v>0</v>
      </c>
      <c r="G197" s="106">
        <v>29900</v>
      </c>
      <c r="H197" s="106">
        <v>0</v>
      </c>
      <c r="I197" s="106">
        <v>29900</v>
      </c>
    </row>
    <row r="198" spans="1:9" x14ac:dyDescent="0.25">
      <c r="A198" s="96" t="s">
        <v>41</v>
      </c>
      <c r="B198" s="106">
        <v>2015000</v>
      </c>
      <c r="C198" s="107">
        <v>1</v>
      </c>
      <c r="D198" s="106">
        <v>0</v>
      </c>
      <c r="E198" s="106">
        <v>0</v>
      </c>
      <c r="F198" s="106">
        <v>0</v>
      </c>
      <c r="G198" s="106">
        <v>0</v>
      </c>
      <c r="H198" s="106">
        <v>0</v>
      </c>
      <c r="I198" s="106">
        <v>0</v>
      </c>
    </row>
    <row r="199" spans="1:9" x14ac:dyDescent="0.25">
      <c r="A199" s="97" t="s">
        <v>691</v>
      </c>
      <c r="B199" s="106">
        <v>2015000</v>
      </c>
      <c r="C199" s="107">
        <v>1</v>
      </c>
      <c r="D199" s="106">
        <v>0</v>
      </c>
      <c r="E199" s="106">
        <v>0</v>
      </c>
      <c r="F199" s="106">
        <v>0</v>
      </c>
      <c r="G199" s="106">
        <v>0</v>
      </c>
      <c r="H199" s="106">
        <v>0</v>
      </c>
      <c r="I199" s="106">
        <v>0</v>
      </c>
    </row>
    <row r="200" spans="1:9" x14ac:dyDescent="0.25">
      <c r="A200" s="98" t="s">
        <v>695</v>
      </c>
      <c r="B200" s="117">
        <v>9904500</v>
      </c>
      <c r="C200" s="118">
        <v>8</v>
      </c>
      <c r="D200" s="106">
        <v>0</v>
      </c>
      <c r="E200" s="106">
        <v>0</v>
      </c>
      <c r="F200" s="106">
        <v>0</v>
      </c>
      <c r="G200" s="106">
        <v>29950</v>
      </c>
      <c r="H200" s="106">
        <v>0</v>
      </c>
      <c r="I200" s="106">
        <v>29950</v>
      </c>
    </row>
    <row r="201" spans="1:9" x14ac:dyDescent="0.25">
      <c r="A201" s="96" t="s">
        <v>33</v>
      </c>
      <c r="B201" s="106">
        <v>4959500</v>
      </c>
      <c r="C201" s="107">
        <v>5</v>
      </c>
      <c r="D201" s="106">
        <v>0</v>
      </c>
      <c r="E201" s="106">
        <v>0</v>
      </c>
      <c r="F201" s="106">
        <v>0</v>
      </c>
      <c r="G201" s="106">
        <v>29950</v>
      </c>
      <c r="H201" s="106">
        <v>0</v>
      </c>
      <c r="I201" s="106">
        <v>29950</v>
      </c>
    </row>
    <row r="202" spans="1:9" x14ac:dyDescent="0.25">
      <c r="A202" s="97" t="s">
        <v>89</v>
      </c>
      <c r="B202" s="106">
        <v>1000000</v>
      </c>
      <c r="C202" s="107">
        <v>1</v>
      </c>
      <c r="D202" s="106">
        <v>0</v>
      </c>
      <c r="E202" s="106">
        <v>0</v>
      </c>
      <c r="F202" s="106">
        <v>0</v>
      </c>
      <c r="G202" s="106">
        <v>0</v>
      </c>
      <c r="H202" s="106">
        <v>0</v>
      </c>
      <c r="I202" s="106">
        <v>0</v>
      </c>
    </row>
    <row r="203" spans="1:9" x14ac:dyDescent="0.25">
      <c r="A203" s="97" t="s">
        <v>90</v>
      </c>
      <c r="B203" s="106">
        <v>1450000</v>
      </c>
      <c r="C203" s="107">
        <v>1</v>
      </c>
      <c r="D203" s="106">
        <v>0</v>
      </c>
      <c r="E203" s="106">
        <v>0</v>
      </c>
      <c r="F203" s="106">
        <v>0</v>
      </c>
      <c r="G203" s="106">
        <v>0</v>
      </c>
      <c r="H203" s="106">
        <v>0</v>
      </c>
      <c r="I203" s="106">
        <v>0</v>
      </c>
    </row>
    <row r="204" spans="1:9" x14ac:dyDescent="0.25">
      <c r="A204" s="97" t="s">
        <v>354</v>
      </c>
      <c r="B204" s="106">
        <v>1012000</v>
      </c>
      <c r="C204" s="107">
        <v>2</v>
      </c>
      <c r="D204" s="106">
        <v>0</v>
      </c>
      <c r="E204" s="106">
        <v>0</v>
      </c>
      <c r="F204" s="106">
        <v>0</v>
      </c>
      <c r="G204" s="106">
        <v>0</v>
      </c>
      <c r="H204" s="106">
        <v>0</v>
      </c>
      <c r="I204" s="106">
        <v>0</v>
      </c>
    </row>
    <row r="205" spans="1:9" x14ac:dyDescent="0.25">
      <c r="A205" s="97" t="s">
        <v>681</v>
      </c>
      <c r="B205" s="106">
        <v>1497500</v>
      </c>
      <c r="C205" s="107">
        <v>1</v>
      </c>
      <c r="D205" s="106">
        <v>0</v>
      </c>
      <c r="E205" s="106">
        <v>0</v>
      </c>
      <c r="F205" s="106">
        <v>0</v>
      </c>
      <c r="G205" s="106">
        <v>29950</v>
      </c>
      <c r="H205" s="106">
        <v>0</v>
      </c>
      <c r="I205" s="106">
        <v>29950</v>
      </c>
    </row>
    <row r="206" spans="1:9" x14ac:dyDescent="0.25">
      <c r="A206" s="96" t="s">
        <v>41</v>
      </c>
      <c r="B206" s="106">
        <v>4945000</v>
      </c>
      <c r="C206" s="107">
        <v>3</v>
      </c>
      <c r="D206" s="106">
        <v>0</v>
      </c>
      <c r="E206" s="106">
        <v>0</v>
      </c>
      <c r="F206" s="106">
        <v>0</v>
      </c>
      <c r="G206" s="106">
        <v>0</v>
      </c>
      <c r="H206" s="106">
        <v>0</v>
      </c>
      <c r="I206" s="106">
        <v>0</v>
      </c>
    </row>
    <row r="207" spans="1:9" x14ac:dyDescent="0.25">
      <c r="A207" s="97" t="s">
        <v>708</v>
      </c>
      <c r="B207" s="106">
        <v>4945000</v>
      </c>
      <c r="C207" s="107">
        <v>3</v>
      </c>
      <c r="D207" s="106">
        <v>0</v>
      </c>
      <c r="E207" s="106">
        <v>0</v>
      </c>
      <c r="F207" s="106">
        <v>0</v>
      </c>
      <c r="G207" s="106">
        <v>0</v>
      </c>
      <c r="H207" s="106">
        <v>0</v>
      </c>
      <c r="I207" s="106">
        <v>0</v>
      </c>
    </row>
    <row r="208" spans="1:9" x14ac:dyDescent="0.25">
      <c r="A208" s="89" t="s">
        <v>66</v>
      </c>
      <c r="B208" s="115">
        <v>169606019</v>
      </c>
      <c r="C208" s="116">
        <v>79</v>
      </c>
      <c r="D208" s="104">
        <v>2676519</v>
      </c>
      <c r="E208" s="104">
        <v>0</v>
      </c>
      <c r="F208" s="104">
        <v>56871</v>
      </c>
      <c r="G208" s="104">
        <v>610552</v>
      </c>
      <c r="H208" s="104">
        <v>0</v>
      </c>
      <c r="I208" s="104">
        <v>3343942</v>
      </c>
    </row>
    <row r="209" spans="1:9" x14ac:dyDescent="0.25">
      <c r="A209" s="92" t="s">
        <v>57</v>
      </c>
      <c r="B209" s="106">
        <v>169606019</v>
      </c>
      <c r="C209" s="107">
        <v>79</v>
      </c>
      <c r="D209" s="106">
        <v>2676519</v>
      </c>
      <c r="E209" s="106">
        <v>0</v>
      </c>
      <c r="F209" s="106">
        <v>56871</v>
      </c>
      <c r="G209" s="106">
        <v>610552</v>
      </c>
      <c r="H209" s="106">
        <v>0</v>
      </c>
      <c r="I209" s="106">
        <v>3343942</v>
      </c>
    </row>
    <row r="210" spans="1:9" x14ac:dyDescent="0.25">
      <c r="A210" s="68" t="s">
        <v>60</v>
      </c>
      <c r="B210" s="106">
        <v>95554361</v>
      </c>
      <c r="C210" s="107">
        <v>41</v>
      </c>
      <c r="D210" s="106">
        <v>0</v>
      </c>
      <c r="E210" s="106">
        <v>0</v>
      </c>
      <c r="F210" s="106">
        <v>0</v>
      </c>
      <c r="G210" s="106">
        <v>199741</v>
      </c>
      <c r="H210" s="106">
        <v>0</v>
      </c>
      <c r="I210" s="106">
        <v>199741</v>
      </c>
    </row>
    <row r="211" spans="1:9" ht="26.4" x14ac:dyDescent="0.25">
      <c r="A211" s="99" t="s">
        <v>61</v>
      </c>
      <c r="B211" s="113">
        <v>95554361</v>
      </c>
      <c r="C211" s="112">
        <v>41</v>
      </c>
      <c r="D211" s="113">
        <v>0</v>
      </c>
      <c r="E211" s="113">
        <v>0</v>
      </c>
      <c r="F211" s="113">
        <v>0</v>
      </c>
      <c r="G211" s="113">
        <v>199741</v>
      </c>
      <c r="H211" s="113">
        <v>0</v>
      </c>
      <c r="I211" s="113">
        <v>199741</v>
      </c>
    </row>
    <row r="212" spans="1:9" x14ac:dyDescent="0.25">
      <c r="A212" s="98" t="s">
        <v>563</v>
      </c>
      <c r="B212" s="117">
        <v>21581935</v>
      </c>
      <c r="C212" s="118">
        <v>8</v>
      </c>
      <c r="D212" s="106">
        <v>0</v>
      </c>
      <c r="E212" s="106">
        <v>0</v>
      </c>
      <c r="F212" s="106">
        <v>0</v>
      </c>
      <c r="G212" s="106">
        <v>49897</v>
      </c>
      <c r="H212" s="106">
        <v>0</v>
      </c>
      <c r="I212" s="106">
        <v>49897</v>
      </c>
    </row>
    <row r="213" spans="1:9" x14ac:dyDescent="0.25">
      <c r="A213" s="96" t="s">
        <v>33</v>
      </c>
      <c r="B213" s="106">
        <v>4992850</v>
      </c>
      <c r="C213" s="107">
        <v>4</v>
      </c>
      <c r="D213" s="106">
        <v>0</v>
      </c>
      <c r="E213" s="106">
        <v>0</v>
      </c>
      <c r="F213" s="106">
        <v>0</v>
      </c>
      <c r="G213" s="106">
        <v>49897</v>
      </c>
      <c r="H213" s="106">
        <v>0</v>
      </c>
      <c r="I213" s="106">
        <v>49897</v>
      </c>
    </row>
    <row r="214" spans="1:9" x14ac:dyDescent="0.25">
      <c r="A214" s="97" t="s">
        <v>89</v>
      </c>
      <c r="B214" s="106">
        <v>998000</v>
      </c>
      <c r="C214" s="107">
        <v>1</v>
      </c>
      <c r="D214" s="106">
        <v>0</v>
      </c>
      <c r="E214" s="106">
        <v>0</v>
      </c>
      <c r="F214" s="106">
        <v>0</v>
      </c>
      <c r="G214" s="106">
        <v>0</v>
      </c>
      <c r="H214" s="106">
        <v>0</v>
      </c>
      <c r="I214" s="106">
        <v>0</v>
      </c>
    </row>
    <row r="215" spans="1:9" x14ac:dyDescent="0.25">
      <c r="A215" s="97" t="s">
        <v>90</v>
      </c>
      <c r="B215" s="106">
        <v>1500000</v>
      </c>
      <c r="C215" s="107">
        <v>1</v>
      </c>
      <c r="D215" s="106">
        <v>0</v>
      </c>
      <c r="E215" s="106">
        <v>0</v>
      </c>
      <c r="F215" s="106">
        <v>0</v>
      </c>
      <c r="G215" s="106">
        <v>0</v>
      </c>
      <c r="H215" s="106">
        <v>0</v>
      </c>
      <c r="I215" s="106">
        <v>0</v>
      </c>
    </row>
    <row r="216" spans="1:9" x14ac:dyDescent="0.25">
      <c r="A216" s="97" t="s">
        <v>1993</v>
      </c>
      <c r="B216" s="106">
        <v>999850</v>
      </c>
      <c r="C216" s="107">
        <v>1</v>
      </c>
      <c r="D216" s="106">
        <v>0</v>
      </c>
      <c r="E216" s="106">
        <v>0</v>
      </c>
      <c r="F216" s="106">
        <v>0</v>
      </c>
      <c r="G216" s="106">
        <v>19997</v>
      </c>
      <c r="H216" s="106">
        <v>0</v>
      </c>
      <c r="I216" s="106">
        <v>19997</v>
      </c>
    </row>
    <row r="217" spans="1:9" x14ac:dyDescent="0.25">
      <c r="A217" s="97" t="s">
        <v>267</v>
      </c>
      <c r="B217" s="106">
        <v>1495000</v>
      </c>
      <c r="C217" s="107">
        <v>1</v>
      </c>
      <c r="D217" s="106">
        <v>0</v>
      </c>
      <c r="E217" s="106">
        <v>0</v>
      </c>
      <c r="F217" s="106">
        <v>0</v>
      </c>
      <c r="G217" s="106">
        <v>29900</v>
      </c>
      <c r="H217" s="106">
        <v>0</v>
      </c>
      <c r="I217" s="106">
        <v>29900</v>
      </c>
    </row>
    <row r="218" spans="1:9" x14ac:dyDescent="0.25">
      <c r="A218" s="96" t="s">
        <v>41</v>
      </c>
      <c r="B218" s="106">
        <v>16589085</v>
      </c>
      <c r="C218" s="107">
        <v>4</v>
      </c>
      <c r="D218" s="106">
        <v>0</v>
      </c>
      <c r="E218" s="106">
        <v>0</v>
      </c>
      <c r="F218" s="106">
        <v>0</v>
      </c>
      <c r="G218" s="106">
        <v>0</v>
      </c>
      <c r="H218" s="106">
        <v>0</v>
      </c>
      <c r="I218" s="106">
        <v>0</v>
      </c>
    </row>
    <row r="219" spans="1:9" x14ac:dyDescent="0.25">
      <c r="A219" s="97" t="s">
        <v>564</v>
      </c>
      <c r="B219" s="106">
        <v>16589085</v>
      </c>
      <c r="C219" s="107">
        <v>4</v>
      </c>
      <c r="D219" s="106">
        <v>0</v>
      </c>
      <c r="E219" s="106">
        <v>0</v>
      </c>
      <c r="F219" s="106">
        <v>0</v>
      </c>
      <c r="G219" s="106">
        <v>0</v>
      </c>
      <c r="H219" s="106">
        <v>0</v>
      </c>
      <c r="I219" s="106">
        <v>0</v>
      </c>
    </row>
    <row r="220" spans="1:9" x14ac:dyDescent="0.25">
      <c r="A220" s="98" t="s">
        <v>571</v>
      </c>
      <c r="B220" s="117">
        <v>46752056</v>
      </c>
      <c r="C220" s="118">
        <v>13</v>
      </c>
      <c r="D220" s="110">
        <v>0</v>
      </c>
      <c r="E220" s="110">
        <v>0</v>
      </c>
      <c r="F220" s="110">
        <v>0</v>
      </c>
      <c r="G220" s="110">
        <v>0</v>
      </c>
      <c r="H220" s="110">
        <v>0</v>
      </c>
      <c r="I220" s="110">
        <v>0</v>
      </c>
    </row>
    <row r="221" spans="1:9" x14ac:dyDescent="0.25">
      <c r="A221" s="96" t="s">
        <v>33</v>
      </c>
      <c r="B221" s="106">
        <v>2455000</v>
      </c>
      <c r="C221" s="107">
        <v>2</v>
      </c>
      <c r="D221" s="106">
        <v>0</v>
      </c>
      <c r="E221" s="106">
        <v>0</v>
      </c>
      <c r="F221" s="106">
        <v>0</v>
      </c>
      <c r="G221" s="106">
        <v>0</v>
      </c>
      <c r="H221" s="106">
        <v>0</v>
      </c>
      <c r="I221" s="106">
        <v>0</v>
      </c>
    </row>
    <row r="222" spans="1:9" x14ac:dyDescent="0.25">
      <c r="A222" s="97" t="s">
        <v>89</v>
      </c>
      <c r="B222" s="106">
        <v>1000000</v>
      </c>
      <c r="C222" s="107">
        <v>1</v>
      </c>
      <c r="D222" s="106">
        <v>0</v>
      </c>
      <c r="E222" s="106">
        <v>0</v>
      </c>
      <c r="F222" s="106">
        <v>0</v>
      </c>
      <c r="G222" s="106">
        <v>0</v>
      </c>
      <c r="H222" s="106">
        <v>0</v>
      </c>
      <c r="I222" s="106">
        <v>0</v>
      </c>
    </row>
    <row r="223" spans="1:9" x14ac:dyDescent="0.25">
      <c r="A223" s="97" t="s">
        <v>90</v>
      </c>
      <c r="B223" s="106">
        <v>1455000</v>
      </c>
      <c r="C223" s="107">
        <v>1</v>
      </c>
      <c r="D223" s="106">
        <v>0</v>
      </c>
      <c r="E223" s="106">
        <v>0</v>
      </c>
      <c r="F223" s="106">
        <v>0</v>
      </c>
      <c r="G223" s="106">
        <v>0</v>
      </c>
      <c r="H223" s="106">
        <v>0</v>
      </c>
      <c r="I223" s="106">
        <v>0</v>
      </c>
    </row>
    <row r="224" spans="1:9" x14ac:dyDescent="0.25">
      <c r="A224" s="96" t="s">
        <v>41</v>
      </c>
      <c r="B224" s="106">
        <v>44297056</v>
      </c>
      <c r="C224" s="107">
        <v>11</v>
      </c>
      <c r="D224" s="106">
        <v>0</v>
      </c>
      <c r="E224" s="106">
        <v>0</v>
      </c>
      <c r="F224" s="106">
        <v>0</v>
      </c>
      <c r="G224" s="106">
        <v>0</v>
      </c>
      <c r="H224" s="106">
        <v>0</v>
      </c>
      <c r="I224" s="106">
        <v>0</v>
      </c>
    </row>
    <row r="225" spans="1:9" x14ac:dyDescent="0.25">
      <c r="A225" s="97" t="s">
        <v>2014</v>
      </c>
      <c r="B225" s="106">
        <v>17274490</v>
      </c>
      <c r="C225" s="107">
        <v>7</v>
      </c>
      <c r="D225" s="106">
        <v>0</v>
      </c>
      <c r="E225" s="106">
        <v>0</v>
      </c>
      <c r="F225" s="106">
        <v>0</v>
      </c>
      <c r="G225" s="106">
        <v>0</v>
      </c>
      <c r="H225" s="106">
        <v>0</v>
      </c>
      <c r="I225" s="106">
        <v>0</v>
      </c>
    </row>
    <row r="226" spans="1:9" x14ac:dyDescent="0.25">
      <c r="A226" s="97" t="s">
        <v>572</v>
      </c>
      <c r="B226" s="106">
        <v>27022566</v>
      </c>
      <c r="C226" s="107">
        <v>4</v>
      </c>
      <c r="D226" s="106">
        <v>0</v>
      </c>
      <c r="E226" s="106">
        <v>0</v>
      </c>
      <c r="F226" s="106">
        <v>0</v>
      </c>
      <c r="G226" s="106">
        <v>0</v>
      </c>
      <c r="H226" s="106">
        <v>0</v>
      </c>
      <c r="I226" s="106">
        <v>0</v>
      </c>
    </row>
    <row r="227" spans="1:9" x14ac:dyDescent="0.25">
      <c r="A227" s="98" t="s">
        <v>68</v>
      </c>
      <c r="B227" s="117">
        <v>11285970</v>
      </c>
      <c r="C227" s="118">
        <v>7</v>
      </c>
      <c r="D227" s="106">
        <v>0</v>
      </c>
      <c r="E227" s="106">
        <v>0</v>
      </c>
      <c r="F227" s="106">
        <v>0</v>
      </c>
      <c r="G227" s="106">
        <v>49986</v>
      </c>
      <c r="H227" s="106">
        <v>0</v>
      </c>
      <c r="I227" s="106">
        <v>49986</v>
      </c>
    </row>
    <row r="228" spans="1:9" x14ac:dyDescent="0.25">
      <c r="A228" s="96" t="s">
        <v>33</v>
      </c>
      <c r="B228" s="106">
        <v>4986800</v>
      </c>
      <c r="C228" s="107">
        <v>4</v>
      </c>
      <c r="D228" s="106">
        <v>0</v>
      </c>
      <c r="E228" s="106">
        <v>0</v>
      </c>
      <c r="F228" s="106">
        <v>0</v>
      </c>
      <c r="G228" s="106">
        <v>49986</v>
      </c>
      <c r="H228" s="106">
        <v>0</v>
      </c>
      <c r="I228" s="106">
        <v>49986</v>
      </c>
    </row>
    <row r="229" spans="1:9" x14ac:dyDescent="0.25">
      <c r="A229" s="97" t="s">
        <v>89</v>
      </c>
      <c r="B229" s="106">
        <v>997500</v>
      </c>
      <c r="C229" s="107">
        <v>1</v>
      </c>
      <c r="D229" s="106">
        <v>0</v>
      </c>
      <c r="E229" s="106">
        <v>0</v>
      </c>
      <c r="F229" s="106">
        <v>0</v>
      </c>
      <c r="G229" s="106">
        <v>0</v>
      </c>
      <c r="H229" s="106">
        <v>0</v>
      </c>
      <c r="I229" s="106">
        <v>0</v>
      </c>
    </row>
    <row r="230" spans="1:9" x14ac:dyDescent="0.25">
      <c r="A230" s="97" t="s">
        <v>90</v>
      </c>
      <c r="B230" s="106">
        <v>1490000</v>
      </c>
      <c r="C230" s="107">
        <v>1</v>
      </c>
      <c r="D230" s="106">
        <v>0</v>
      </c>
      <c r="E230" s="106">
        <v>0</v>
      </c>
      <c r="F230" s="106">
        <v>0</v>
      </c>
      <c r="G230" s="106">
        <v>0</v>
      </c>
      <c r="H230" s="106">
        <v>0</v>
      </c>
      <c r="I230" s="106">
        <v>0</v>
      </c>
    </row>
    <row r="231" spans="1:9" x14ac:dyDescent="0.25">
      <c r="A231" s="97" t="s">
        <v>2050</v>
      </c>
      <c r="B231" s="106">
        <v>999300</v>
      </c>
      <c r="C231" s="107">
        <v>1</v>
      </c>
      <c r="D231" s="106">
        <v>0</v>
      </c>
      <c r="E231" s="106">
        <v>0</v>
      </c>
      <c r="F231" s="106">
        <v>0</v>
      </c>
      <c r="G231" s="106">
        <v>19986</v>
      </c>
      <c r="H231" s="106">
        <v>0</v>
      </c>
      <c r="I231" s="106">
        <v>19986</v>
      </c>
    </row>
    <row r="232" spans="1:9" x14ac:dyDescent="0.25">
      <c r="A232" s="97" t="s">
        <v>267</v>
      </c>
      <c r="B232" s="106">
        <v>1500000</v>
      </c>
      <c r="C232" s="107">
        <v>1</v>
      </c>
      <c r="D232" s="106">
        <v>0</v>
      </c>
      <c r="E232" s="106">
        <v>0</v>
      </c>
      <c r="F232" s="106">
        <v>0</v>
      </c>
      <c r="G232" s="106">
        <v>30000</v>
      </c>
      <c r="H232" s="106">
        <v>0</v>
      </c>
      <c r="I232" s="106">
        <v>30000</v>
      </c>
    </row>
    <row r="233" spans="1:9" x14ac:dyDescent="0.25">
      <c r="A233" s="96" t="s">
        <v>41</v>
      </c>
      <c r="B233" s="106">
        <v>6299170</v>
      </c>
      <c r="C233" s="107">
        <v>3</v>
      </c>
      <c r="D233" s="106">
        <v>0</v>
      </c>
      <c r="E233" s="106">
        <v>0</v>
      </c>
      <c r="F233" s="106">
        <v>0</v>
      </c>
      <c r="G233" s="106">
        <v>0</v>
      </c>
      <c r="H233" s="106">
        <v>0</v>
      </c>
      <c r="I233" s="106">
        <v>0</v>
      </c>
    </row>
    <row r="234" spans="1:9" x14ac:dyDescent="0.25">
      <c r="A234" s="97" t="s">
        <v>70</v>
      </c>
      <c r="B234" s="106">
        <v>6299170</v>
      </c>
      <c r="C234" s="107">
        <v>3</v>
      </c>
      <c r="D234" s="106">
        <v>0</v>
      </c>
      <c r="E234" s="106">
        <v>0</v>
      </c>
      <c r="F234" s="106">
        <v>0</v>
      </c>
      <c r="G234" s="106">
        <v>0</v>
      </c>
      <c r="H234" s="106">
        <v>0</v>
      </c>
      <c r="I234" s="106">
        <v>0</v>
      </c>
    </row>
    <row r="235" spans="1:9" x14ac:dyDescent="0.25">
      <c r="A235" s="98" t="s">
        <v>208</v>
      </c>
      <c r="B235" s="117">
        <v>4985000</v>
      </c>
      <c r="C235" s="118">
        <v>4</v>
      </c>
      <c r="D235" s="106">
        <v>0</v>
      </c>
      <c r="E235" s="106">
        <v>0</v>
      </c>
      <c r="F235" s="106">
        <v>0</v>
      </c>
      <c r="G235" s="106">
        <v>49900</v>
      </c>
      <c r="H235" s="106">
        <v>0</v>
      </c>
      <c r="I235" s="106">
        <v>49900</v>
      </c>
    </row>
    <row r="236" spans="1:9" x14ac:dyDescent="0.25">
      <c r="A236" s="96" t="s">
        <v>33</v>
      </c>
      <c r="B236" s="106">
        <v>4985000</v>
      </c>
      <c r="C236" s="107">
        <v>4</v>
      </c>
      <c r="D236" s="106">
        <v>0</v>
      </c>
      <c r="E236" s="106">
        <v>0</v>
      </c>
      <c r="F236" s="106">
        <v>0</v>
      </c>
      <c r="G236" s="106">
        <v>49900</v>
      </c>
      <c r="H236" s="106">
        <v>0</v>
      </c>
      <c r="I236" s="106">
        <v>49900</v>
      </c>
    </row>
    <row r="237" spans="1:9" x14ac:dyDescent="0.25">
      <c r="A237" s="97" t="s">
        <v>89</v>
      </c>
      <c r="B237" s="106">
        <v>1000000</v>
      </c>
      <c r="C237" s="107">
        <v>1</v>
      </c>
      <c r="D237" s="106">
        <v>0</v>
      </c>
      <c r="E237" s="106">
        <v>0</v>
      </c>
      <c r="F237" s="106">
        <v>0</v>
      </c>
      <c r="G237" s="106">
        <v>0</v>
      </c>
      <c r="H237" s="106">
        <v>0</v>
      </c>
      <c r="I237" s="106">
        <v>0</v>
      </c>
    </row>
    <row r="238" spans="1:9" x14ac:dyDescent="0.25">
      <c r="A238" s="97" t="s">
        <v>90</v>
      </c>
      <c r="B238" s="106">
        <v>1490000</v>
      </c>
      <c r="C238" s="107">
        <v>1</v>
      </c>
      <c r="D238" s="106">
        <v>0</v>
      </c>
      <c r="E238" s="106">
        <v>0</v>
      </c>
      <c r="F238" s="106">
        <v>0</v>
      </c>
      <c r="G238" s="106">
        <v>0</v>
      </c>
      <c r="H238" s="106">
        <v>0</v>
      </c>
      <c r="I238" s="106">
        <v>0</v>
      </c>
    </row>
    <row r="239" spans="1:9" x14ac:dyDescent="0.25">
      <c r="A239" s="97" t="s">
        <v>2050</v>
      </c>
      <c r="B239" s="106">
        <v>1000000</v>
      </c>
      <c r="C239" s="107">
        <v>1</v>
      </c>
      <c r="D239" s="106">
        <v>0</v>
      </c>
      <c r="E239" s="106">
        <v>0</v>
      </c>
      <c r="F239" s="106">
        <v>0</v>
      </c>
      <c r="G239" s="106">
        <v>20000</v>
      </c>
      <c r="H239" s="106">
        <v>0</v>
      </c>
      <c r="I239" s="106">
        <v>20000</v>
      </c>
    </row>
    <row r="240" spans="1:9" x14ac:dyDescent="0.25">
      <c r="A240" s="97" t="s">
        <v>1965</v>
      </c>
      <c r="B240" s="106">
        <v>1495000</v>
      </c>
      <c r="C240" s="107">
        <v>1</v>
      </c>
      <c r="D240" s="106">
        <v>0</v>
      </c>
      <c r="E240" s="106">
        <v>0</v>
      </c>
      <c r="F240" s="106">
        <v>0</v>
      </c>
      <c r="G240" s="106">
        <v>29900</v>
      </c>
      <c r="H240" s="106">
        <v>0</v>
      </c>
      <c r="I240" s="106">
        <v>29900</v>
      </c>
    </row>
    <row r="241" spans="1:9" x14ac:dyDescent="0.25">
      <c r="A241" s="98" t="s">
        <v>71</v>
      </c>
      <c r="B241" s="117">
        <v>10949400</v>
      </c>
      <c r="C241" s="118">
        <v>9</v>
      </c>
      <c r="D241" s="110">
        <v>0</v>
      </c>
      <c r="E241" s="110">
        <v>0</v>
      </c>
      <c r="F241" s="110">
        <v>0</v>
      </c>
      <c r="G241" s="110">
        <v>49958</v>
      </c>
      <c r="H241" s="110">
        <v>0</v>
      </c>
      <c r="I241" s="110">
        <v>49958</v>
      </c>
    </row>
    <row r="242" spans="1:9" x14ac:dyDescent="0.25">
      <c r="A242" s="96" t="s">
        <v>33</v>
      </c>
      <c r="B242" s="106">
        <v>4977900</v>
      </c>
      <c r="C242" s="107">
        <v>4</v>
      </c>
      <c r="D242" s="106">
        <v>0</v>
      </c>
      <c r="E242" s="106">
        <v>0</v>
      </c>
      <c r="F242" s="106">
        <v>0</v>
      </c>
      <c r="G242" s="106">
        <v>49958</v>
      </c>
      <c r="H242" s="106">
        <v>0</v>
      </c>
      <c r="I242" s="106">
        <v>49958</v>
      </c>
    </row>
    <row r="243" spans="1:9" x14ac:dyDescent="0.25">
      <c r="A243" s="97" t="s">
        <v>89</v>
      </c>
      <c r="B243" s="106">
        <v>1000000</v>
      </c>
      <c r="C243" s="107">
        <v>1</v>
      </c>
      <c r="D243" s="106">
        <v>0</v>
      </c>
      <c r="E243" s="106">
        <v>0</v>
      </c>
      <c r="F243" s="106">
        <v>0</v>
      </c>
      <c r="G243" s="106">
        <v>0</v>
      </c>
      <c r="H243" s="106">
        <v>0</v>
      </c>
      <c r="I243" s="106">
        <v>0</v>
      </c>
    </row>
    <row r="244" spans="1:9" x14ac:dyDescent="0.25">
      <c r="A244" s="97" t="s">
        <v>90</v>
      </c>
      <c r="B244" s="106">
        <v>1480000</v>
      </c>
      <c r="C244" s="107">
        <v>1</v>
      </c>
      <c r="D244" s="106">
        <v>0</v>
      </c>
      <c r="E244" s="106">
        <v>0</v>
      </c>
      <c r="F244" s="106">
        <v>0</v>
      </c>
      <c r="G244" s="106">
        <v>0</v>
      </c>
      <c r="H244" s="106">
        <v>0</v>
      </c>
      <c r="I244" s="106">
        <v>0</v>
      </c>
    </row>
    <row r="245" spans="1:9" x14ac:dyDescent="0.25">
      <c r="A245" s="97" t="s">
        <v>2050</v>
      </c>
      <c r="B245" s="106">
        <v>999900</v>
      </c>
      <c r="C245" s="107">
        <v>1</v>
      </c>
      <c r="D245" s="106">
        <v>0</v>
      </c>
      <c r="E245" s="106">
        <v>0</v>
      </c>
      <c r="F245" s="106">
        <v>0</v>
      </c>
      <c r="G245" s="106">
        <v>19998</v>
      </c>
      <c r="H245" s="106">
        <v>0</v>
      </c>
      <c r="I245" s="106">
        <v>19998</v>
      </c>
    </row>
    <row r="246" spans="1:9" x14ac:dyDescent="0.25">
      <c r="A246" s="97" t="s">
        <v>1965</v>
      </c>
      <c r="B246" s="106">
        <v>1498000</v>
      </c>
      <c r="C246" s="107">
        <v>1</v>
      </c>
      <c r="D246" s="106">
        <v>0</v>
      </c>
      <c r="E246" s="106">
        <v>0</v>
      </c>
      <c r="F246" s="106">
        <v>0</v>
      </c>
      <c r="G246" s="106">
        <v>29960</v>
      </c>
      <c r="H246" s="106">
        <v>0</v>
      </c>
      <c r="I246" s="106">
        <v>29960</v>
      </c>
    </row>
    <row r="247" spans="1:9" x14ac:dyDescent="0.25">
      <c r="A247" s="96" t="s">
        <v>41</v>
      </c>
      <c r="B247" s="106">
        <v>5371500</v>
      </c>
      <c r="C247" s="107">
        <v>3</v>
      </c>
      <c r="D247" s="106">
        <v>0</v>
      </c>
      <c r="E247" s="106">
        <v>0</v>
      </c>
      <c r="F247" s="106">
        <v>0</v>
      </c>
      <c r="G247" s="106">
        <v>0</v>
      </c>
      <c r="H247" s="106">
        <v>0</v>
      </c>
      <c r="I247" s="106">
        <v>0</v>
      </c>
    </row>
    <row r="248" spans="1:9" x14ac:dyDescent="0.25">
      <c r="A248" s="97" t="s">
        <v>73</v>
      </c>
      <c r="B248" s="106">
        <v>5371500</v>
      </c>
      <c r="C248" s="107">
        <v>3</v>
      </c>
      <c r="D248" s="106">
        <v>0</v>
      </c>
      <c r="E248" s="106">
        <v>0</v>
      </c>
      <c r="F248" s="106">
        <v>0</v>
      </c>
      <c r="G248" s="106">
        <v>0</v>
      </c>
      <c r="H248" s="106">
        <v>0</v>
      </c>
      <c r="I248" s="106">
        <v>0</v>
      </c>
    </row>
    <row r="249" spans="1:9" x14ac:dyDescent="0.25">
      <c r="A249" s="96" t="s">
        <v>216</v>
      </c>
      <c r="B249" s="106">
        <v>600000</v>
      </c>
      <c r="C249" s="107">
        <v>2</v>
      </c>
      <c r="D249" s="106">
        <v>0</v>
      </c>
      <c r="E249" s="106">
        <v>0</v>
      </c>
      <c r="F249" s="106">
        <v>0</v>
      </c>
      <c r="G249" s="106">
        <v>0</v>
      </c>
      <c r="H249" s="106">
        <v>0</v>
      </c>
      <c r="I249" s="106">
        <v>0</v>
      </c>
    </row>
    <row r="250" spans="1:9" x14ac:dyDescent="0.25">
      <c r="A250" s="97" t="s">
        <v>218</v>
      </c>
      <c r="B250" s="106">
        <v>600000</v>
      </c>
      <c r="C250" s="107">
        <v>2</v>
      </c>
      <c r="D250" s="106">
        <v>0</v>
      </c>
      <c r="E250" s="106">
        <v>0</v>
      </c>
      <c r="F250" s="106">
        <v>0</v>
      </c>
      <c r="G250" s="106">
        <v>0</v>
      </c>
      <c r="H250" s="106">
        <v>0</v>
      </c>
      <c r="I250" s="106">
        <v>0</v>
      </c>
    </row>
    <row r="251" spans="1:9" x14ac:dyDescent="0.25">
      <c r="A251" s="68" t="s">
        <v>126</v>
      </c>
      <c r="B251" s="106">
        <v>74051658</v>
      </c>
      <c r="C251" s="107">
        <v>38</v>
      </c>
      <c r="D251" s="106">
        <v>2676519</v>
      </c>
      <c r="E251" s="106">
        <v>0</v>
      </c>
      <c r="F251" s="106">
        <v>56871</v>
      </c>
      <c r="G251" s="106">
        <v>410811</v>
      </c>
      <c r="H251" s="106">
        <v>0</v>
      </c>
      <c r="I251" s="106">
        <v>3144201</v>
      </c>
    </row>
    <row r="252" spans="1:9" x14ac:dyDescent="0.25">
      <c r="A252" s="99" t="s">
        <v>127</v>
      </c>
      <c r="B252" s="108">
        <v>74051658</v>
      </c>
      <c r="C252" s="112">
        <v>38</v>
      </c>
      <c r="D252" s="113">
        <v>2676519</v>
      </c>
      <c r="E252" s="113">
        <v>0</v>
      </c>
      <c r="F252" s="113">
        <v>56871</v>
      </c>
      <c r="G252" s="113">
        <v>410811</v>
      </c>
      <c r="H252" s="113">
        <v>0</v>
      </c>
      <c r="I252" s="113">
        <v>3144201</v>
      </c>
    </row>
    <row r="253" spans="1:9" x14ac:dyDescent="0.25">
      <c r="A253" s="98" t="s">
        <v>128</v>
      </c>
      <c r="B253" s="110">
        <v>58309758</v>
      </c>
      <c r="C253" s="111">
        <v>33</v>
      </c>
      <c r="D253" s="110">
        <v>2185978</v>
      </c>
      <c r="E253" s="110">
        <v>0</v>
      </c>
      <c r="F253" s="110">
        <v>56871</v>
      </c>
      <c r="G253" s="110">
        <v>321622</v>
      </c>
      <c r="H253" s="110">
        <v>0</v>
      </c>
      <c r="I253" s="110">
        <v>2564471</v>
      </c>
    </row>
    <row r="254" spans="1:9" x14ac:dyDescent="0.25">
      <c r="A254" s="96" t="s">
        <v>129</v>
      </c>
      <c r="B254" s="106">
        <v>35150208</v>
      </c>
      <c r="C254" s="107">
        <v>20</v>
      </c>
      <c r="D254" s="106">
        <v>2185978</v>
      </c>
      <c r="E254" s="106">
        <v>0</v>
      </c>
      <c r="F254" s="106">
        <v>56871</v>
      </c>
      <c r="G254" s="106">
        <v>321622</v>
      </c>
      <c r="H254" s="106">
        <v>0</v>
      </c>
      <c r="I254" s="106">
        <v>2564471</v>
      </c>
    </row>
    <row r="255" spans="1:9" x14ac:dyDescent="0.25">
      <c r="A255" s="97" t="s">
        <v>204</v>
      </c>
      <c r="B255" s="106">
        <v>721440</v>
      </c>
      <c r="C255" s="107">
        <v>2</v>
      </c>
      <c r="D255" s="106">
        <v>0</v>
      </c>
      <c r="E255" s="106">
        <v>0</v>
      </c>
      <c r="F255" s="106">
        <v>0</v>
      </c>
      <c r="G255" s="106">
        <v>0</v>
      </c>
      <c r="H255" s="106">
        <v>0</v>
      </c>
      <c r="I255" s="106">
        <v>0</v>
      </c>
    </row>
    <row r="256" spans="1:9" x14ac:dyDescent="0.25">
      <c r="A256" s="97" t="s">
        <v>202</v>
      </c>
      <c r="B256" s="106">
        <v>1750000</v>
      </c>
      <c r="C256" s="107">
        <v>1</v>
      </c>
      <c r="D256" s="106">
        <v>0</v>
      </c>
      <c r="E256" s="106">
        <v>0</v>
      </c>
      <c r="F256" s="106">
        <v>0</v>
      </c>
      <c r="G256" s="106">
        <v>0</v>
      </c>
      <c r="H256" s="106">
        <v>0</v>
      </c>
      <c r="I256" s="106">
        <v>0</v>
      </c>
    </row>
    <row r="257" spans="1:9" x14ac:dyDescent="0.25">
      <c r="A257" s="97" t="s">
        <v>134</v>
      </c>
      <c r="B257" s="106">
        <v>1342000</v>
      </c>
      <c r="C257" s="107">
        <v>3</v>
      </c>
      <c r="D257" s="106">
        <v>0</v>
      </c>
      <c r="E257" s="106">
        <v>0</v>
      </c>
      <c r="F257" s="106">
        <v>0</v>
      </c>
      <c r="G257" s="106">
        <v>0</v>
      </c>
      <c r="H257" s="106">
        <v>0</v>
      </c>
      <c r="I257" s="106">
        <v>0</v>
      </c>
    </row>
    <row r="258" spans="1:9" x14ac:dyDescent="0.25">
      <c r="A258" s="97" t="s">
        <v>131</v>
      </c>
      <c r="B258" s="106">
        <v>12441300</v>
      </c>
      <c r="C258" s="107">
        <v>10</v>
      </c>
      <c r="D258" s="106">
        <v>417059</v>
      </c>
      <c r="E258" s="106">
        <v>0</v>
      </c>
      <c r="F258" s="106">
        <v>56871</v>
      </c>
      <c r="G258" s="106">
        <v>0</v>
      </c>
      <c r="H258" s="106">
        <v>0</v>
      </c>
      <c r="I258" s="106">
        <v>473930</v>
      </c>
    </row>
    <row r="259" spans="1:9" x14ac:dyDescent="0.25">
      <c r="A259" s="97" t="s">
        <v>135</v>
      </c>
      <c r="B259" s="106">
        <v>1045468</v>
      </c>
      <c r="C259" s="107">
        <v>3</v>
      </c>
      <c r="D259" s="106">
        <v>0</v>
      </c>
      <c r="E259" s="106">
        <v>0</v>
      </c>
      <c r="F259" s="106">
        <v>0</v>
      </c>
      <c r="G259" s="106">
        <v>0</v>
      </c>
      <c r="H259" s="106">
        <v>0</v>
      </c>
      <c r="I259" s="106">
        <v>0</v>
      </c>
    </row>
    <row r="260" spans="1:9" x14ac:dyDescent="0.25">
      <c r="A260" s="97" t="s">
        <v>1669</v>
      </c>
      <c r="B260" s="106">
        <v>17850000</v>
      </c>
      <c r="C260" s="107">
        <v>1</v>
      </c>
      <c r="D260" s="106">
        <v>1768919</v>
      </c>
      <c r="E260" s="106">
        <v>0</v>
      </c>
      <c r="F260" s="106">
        <v>0</v>
      </c>
      <c r="G260" s="106">
        <v>321622</v>
      </c>
      <c r="H260" s="106">
        <v>0</v>
      </c>
      <c r="I260" s="106">
        <v>2090541</v>
      </c>
    </row>
    <row r="261" spans="1:9" x14ac:dyDescent="0.25">
      <c r="A261" s="96" t="s">
        <v>1148</v>
      </c>
      <c r="B261" s="106">
        <v>9861550</v>
      </c>
      <c r="C261" s="107">
        <v>3</v>
      </c>
      <c r="D261" s="106">
        <v>0</v>
      </c>
      <c r="E261" s="106">
        <v>0</v>
      </c>
      <c r="F261" s="106">
        <v>0</v>
      </c>
      <c r="G261" s="106">
        <v>0</v>
      </c>
      <c r="H261" s="106">
        <v>0</v>
      </c>
      <c r="I261" s="106">
        <v>0</v>
      </c>
    </row>
    <row r="262" spans="1:9" x14ac:dyDescent="0.25">
      <c r="A262" s="97" t="s">
        <v>1675</v>
      </c>
      <c r="B262" s="106">
        <v>9861550</v>
      </c>
      <c r="C262" s="107">
        <v>3</v>
      </c>
      <c r="D262" s="106">
        <v>0</v>
      </c>
      <c r="E262" s="106">
        <v>0</v>
      </c>
      <c r="F262" s="106">
        <v>0</v>
      </c>
      <c r="G262" s="106">
        <v>0</v>
      </c>
      <c r="H262" s="106">
        <v>0</v>
      </c>
      <c r="I262" s="106">
        <v>0</v>
      </c>
    </row>
    <row r="263" spans="1:9" x14ac:dyDescent="0.25">
      <c r="A263" s="96" t="s">
        <v>98</v>
      </c>
      <c r="B263" s="106">
        <v>13298000</v>
      </c>
      <c r="C263" s="107">
        <v>10</v>
      </c>
      <c r="D263" s="106">
        <v>0</v>
      </c>
      <c r="E263" s="106">
        <v>0</v>
      </c>
      <c r="F263" s="106">
        <v>0</v>
      </c>
      <c r="G263" s="106">
        <v>0</v>
      </c>
      <c r="H263" s="106">
        <v>0</v>
      </c>
      <c r="I263" s="106">
        <v>0</v>
      </c>
    </row>
    <row r="264" spans="1:9" x14ac:dyDescent="0.25">
      <c r="A264" s="97" t="s">
        <v>89</v>
      </c>
      <c r="B264" s="106">
        <v>3983000</v>
      </c>
      <c r="C264" s="107">
        <v>4</v>
      </c>
      <c r="D264" s="106">
        <v>0</v>
      </c>
      <c r="E264" s="106">
        <v>0</v>
      </c>
      <c r="F264" s="106">
        <v>0</v>
      </c>
      <c r="G264" s="106">
        <v>0</v>
      </c>
      <c r="H264" s="106">
        <v>0</v>
      </c>
      <c r="I264" s="106">
        <v>0</v>
      </c>
    </row>
    <row r="265" spans="1:9" x14ac:dyDescent="0.25">
      <c r="A265" s="97" t="s">
        <v>90</v>
      </c>
      <c r="B265" s="106">
        <v>5955000</v>
      </c>
      <c r="C265" s="107">
        <v>4</v>
      </c>
      <c r="D265" s="106">
        <v>0</v>
      </c>
      <c r="E265" s="106">
        <v>0</v>
      </c>
      <c r="F265" s="106">
        <v>0</v>
      </c>
      <c r="G265" s="106">
        <v>0</v>
      </c>
      <c r="H265" s="106">
        <v>0</v>
      </c>
      <c r="I265" s="106">
        <v>0</v>
      </c>
    </row>
    <row r="266" spans="1:9" x14ac:dyDescent="0.25">
      <c r="A266" s="97" t="s">
        <v>1713</v>
      </c>
      <c r="B266" s="106">
        <v>800000</v>
      </c>
      <c r="C266" s="107">
        <v>1</v>
      </c>
      <c r="D266" s="106">
        <v>0</v>
      </c>
      <c r="E266" s="106">
        <v>0</v>
      </c>
      <c r="F266" s="106">
        <v>0</v>
      </c>
      <c r="G266" s="106">
        <v>0</v>
      </c>
      <c r="H266" s="106">
        <v>0</v>
      </c>
      <c r="I266" s="106">
        <v>0</v>
      </c>
    </row>
    <row r="267" spans="1:9" x14ac:dyDescent="0.25">
      <c r="A267" s="97" t="s">
        <v>1718</v>
      </c>
      <c r="B267" s="106">
        <v>880000</v>
      </c>
      <c r="C267" s="107">
        <v>1</v>
      </c>
      <c r="D267" s="106">
        <v>0</v>
      </c>
      <c r="E267" s="106">
        <v>0</v>
      </c>
      <c r="F267" s="106">
        <v>0</v>
      </c>
      <c r="G267" s="106">
        <v>0</v>
      </c>
      <c r="H267" s="106">
        <v>0</v>
      </c>
      <c r="I267" s="106">
        <v>0</v>
      </c>
    </row>
    <row r="268" spans="1:9" x14ac:dyDescent="0.25">
      <c r="A268" s="97" t="s">
        <v>249</v>
      </c>
      <c r="B268" s="106">
        <v>800000</v>
      </c>
      <c r="C268" s="107">
        <v>1</v>
      </c>
      <c r="D268" s="106">
        <v>0</v>
      </c>
      <c r="E268" s="106">
        <v>0</v>
      </c>
      <c r="F268" s="106">
        <v>0</v>
      </c>
      <c r="G268" s="106">
        <v>0</v>
      </c>
      <c r="H268" s="106">
        <v>0</v>
      </c>
      <c r="I268" s="106">
        <v>0</v>
      </c>
    </row>
    <row r="269" spans="1:9" x14ac:dyDescent="0.25">
      <c r="A269" s="97" t="s">
        <v>251</v>
      </c>
      <c r="B269" s="106">
        <v>880000</v>
      </c>
      <c r="C269" s="107">
        <v>1</v>
      </c>
      <c r="D269" s="106">
        <v>0</v>
      </c>
      <c r="E269" s="106">
        <v>0</v>
      </c>
      <c r="F269" s="106">
        <v>0</v>
      </c>
      <c r="G269" s="106">
        <v>0</v>
      </c>
      <c r="H269" s="106">
        <v>0</v>
      </c>
      <c r="I269" s="106">
        <v>0</v>
      </c>
    </row>
    <row r="270" spans="1:9" x14ac:dyDescent="0.25">
      <c r="A270" s="98" t="s">
        <v>137</v>
      </c>
      <c r="B270" s="110">
        <v>6776000</v>
      </c>
      <c r="C270" s="111">
        <v>3</v>
      </c>
      <c r="D270" s="110">
        <v>490541</v>
      </c>
      <c r="E270" s="110">
        <v>0</v>
      </c>
      <c r="F270" s="110">
        <v>0</v>
      </c>
      <c r="G270" s="110">
        <v>89189</v>
      </c>
      <c r="H270" s="110">
        <v>0</v>
      </c>
      <c r="I270" s="110">
        <v>579730</v>
      </c>
    </row>
    <row r="271" spans="1:9" x14ac:dyDescent="0.25">
      <c r="A271" s="96" t="s">
        <v>138</v>
      </c>
      <c r="B271" s="106">
        <v>1826000</v>
      </c>
      <c r="C271" s="107">
        <v>2</v>
      </c>
      <c r="D271" s="106">
        <v>0</v>
      </c>
      <c r="E271" s="106">
        <v>0</v>
      </c>
      <c r="F271" s="106">
        <v>0</v>
      </c>
      <c r="G271" s="106">
        <v>0</v>
      </c>
      <c r="H271" s="106">
        <v>0</v>
      </c>
      <c r="I271" s="106">
        <v>0</v>
      </c>
    </row>
    <row r="272" spans="1:9" x14ac:dyDescent="0.25">
      <c r="A272" s="97" t="s">
        <v>140</v>
      </c>
      <c r="B272" s="106">
        <v>1826000</v>
      </c>
      <c r="C272" s="107">
        <v>2</v>
      </c>
      <c r="D272" s="106">
        <v>0</v>
      </c>
      <c r="E272" s="106">
        <v>0</v>
      </c>
      <c r="F272" s="106">
        <v>0</v>
      </c>
      <c r="G272" s="106">
        <v>0</v>
      </c>
      <c r="H272" s="106">
        <v>0</v>
      </c>
      <c r="I272" s="106">
        <v>0</v>
      </c>
    </row>
    <row r="273" spans="1:9" x14ac:dyDescent="0.25">
      <c r="A273" s="96" t="s">
        <v>256</v>
      </c>
      <c r="B273" s="106">
        <v>4950000</v>
      </c>
      <c r="C273" s="107">
        <v>1</v>
      </c>
      <c r="D273" s="106">
        <v>490541</v>
      </c>
      <c r="E273" s="106">
        <v>0</v>
      </c>
      <c r="F273" s="106">
        <v>0</v>
      </c>
      <c r="G273" s="106">
        <v>89189</v>
      </c>
      <c r="H273" s="106">
        <v>0</v>
      </c>
      <c r="I273" s="106">
        <v>579730</v>
      </c>
    </row>
    <row r="274" spans="1:9" x14ac:dyDescent="0.25">
      <c r="A274" s="97" t="s">
        <v>258</v>
      </c>
      <c r="B274" s="106">
        <v>4950000</v>
      </c>
      <c r="C274" s="107">
        <v>1</v>
      </c>
      <c r="D274" s="106">
        <v>490541</v>
      </c>
      <c r="E274" s="106">
        <v>0</v>
      </c>
      <c r="F274" s="106">
        <v>0</v>
      </c>
      <c r="G274" s="106">
        <v>89189</v>
      </c>
      <c r="H274" s="106">
        <v>0</v>
      </c>
      <c r="I274" s="106">
        <v>579730</v>
      </c>
    </row>
    <row r="275" spans="1:9" x14ac:dyDescent="0.25">
      <c r="A275" s="98" t="s">
        <v>142</v>
      </c>
      <c r="B275" s="110">
        <v>8965900</v>
      </c>
      <c r="C275" s="111">
        <v>2</v>
      </c>
      <c r="D275" s="110">
        <v>0</v>
      </c>
      <c r="E275" s="110">
        <v>0</v>
      </c>
      <c r="F275" s="110">
        <v>0</v>
      </c>
      <c r="G275" s="110">
        <v>0</v>
      </c>
      <c r="H275" s="110">
        <v>0</v>
      </c>
      <c r="I275" s="110">
        <v>0</v>
      </c>
    </row>
    <row r="276" spans="1:9" x14ac:dyDescent="0.25">
      <c r="A276" s="96" t="s">
        <v>143</v>
      </c>
      <c r="B276" s="106">
        <v>8965900</v>
      </c>
      <c r="C276" s="107">
        <v>2</v>
      </c>
      <c r="D276" s="106">
        <v>0</v>
      </c>
      <c r="E276" s="106">
        <v>0</v>
      </c>
      <c r="F276" s="106">
        <v>0</v>
      </c>
      <c r="G276" s="106">
        <v>0</v>
      </c>
      <c r="H276" s="106">
        <v>0</v>
      </c>
      <c r="I276" s="106">
        <v>0</v>
      </c>
    </row>
    <row r="277" spans="1:9" x14ac:dyDescent="0.25">
      <c r="A277" s="97" t="s">
        <v>151</v>
      </c>
      <c r="B277" s="106">
        <v>2400000</v>
      </c>
      <c r="C277" s="107">
        <v>1</v>
      </c>
      <c r="D277" s="106">
        <v>0</v>
      </c>
      <c r="E277" s="106">
        <v>0</v>
      </c>
      <c r="F277" s="106">
        <v>0</v>
      </c>
      <c r="G277" s="106">
        <v>0</v>
      </c>
      <c r="H277" s="106">
        <v>0</v>
      </c>
      <c r="I277" s="106">
        <v>0</v>
      </c>
    </row>
    <row r="278" spans="1:9" x14ac:dyDescent="0.25">
      <c r="A278" s="97" t="s">
        <v>145</v>
      </c>
      <c r="B278" s="106">
        <v>6503000</v>
      </c>
      <c r="C278" s="107">
        <v>1</v>
      </c>
      <c r="D278" s="106">
        <v>0</v>
      </c>
      <c r="E278" s="106">
        <v>0</v>
      </c>
      <c r="F278" s="106">
        <v>0</v>
      </c>
      <c r="G278" s="106">
        <v>0</v>
      </c>
      <c r="H278" s="106">
        <v>0</v>
      </c>
      <c r="I278" s="106">
        <v>0</v>
      </c>
    </row>
    <row r="279" spans="1:9" x14ac:dyDescent="0.25">
      <c r="A279" s="97" t="s">
        <v>203</v>
      </c>
      <c r="B279" s="106">
        <v>62900</v>
      </c>
      <c r="C279" s="107">
        <v>1</v>
      </c>
      <c r="D279" s="106">
        <v>0</v>
      </c>
      <c r="E279" s="106">
        <v>0</v>
      </c>
      <c r="F279" s="106">
        <v>0</v>
      </c>
      <c r="G279" s="106">
        <v>0</v>
      </c>
      <c r="H279" s="106">
        <v>0</v>
      </c>
      <c r="I279" s="106">
        <v>0</v>
      </c>
    </row>
    <row r="280" spans="1:9" x14ac:dyDescent="0.25">
      <c r="A280" s="121" t="s">
        <v>269</v>
      </c>
      <c r="B280" s="100">
        <v>397939650</v>
      </c>
      <c r="C280" s="101">
        <v>220</v>
      </c>
      <c r="D280" s="100">
        <v>2874717</v>
      </c>
      <c r="E280" s="100">
        <v>0</v>
      </c>
      <c r="F280" s="100">
        <v>56871</v>
      </c>
      <c r="G280" s="100">
        <v>1458602</v>
      </c>
      <c r="H280" s="100">
        <v>0</v>
      </c>
      <c r="I280" s="100">
        <v>4390190</v>
      </c>
    </row>
  </sheetData>
  <autoFilter ref="A4:I200" xr:uid="{5FFCE9CC-151A-46DC-B813-129D0DD63537}"/>
  <printOptions horizontalCentered="1"/>
  <pageMargins left="0.39370078740157483" right="0.39370078740157483" top="0.39370078740157483" bottom="0.74803149606299213" header="0.31496062992125984" footer="0.31496062992125984"/>
  <pageSetup paperSize="9" scale="89" fitToHeight="0" orientation="portrait" r:id="rId2"/>
  <headerFooter>
    <oddFooter>&amp;RHal &amp;P dari &amp;N</oddFooter>
  </headerFooter>
  <rowBreaks count="3" manualBreakCount="3">
    <brk id="58" max="2" man="1"/>
    <brk id="116" max="2" man="1"/>
    <brk id="177" max="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24" sqref="J24"/>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1583</v>
      </c>
      <c r="B1" t="s">
        <v>1584</v>
      </c>
      <c r="C1" t="s">
        <v>1585</v>
      </c>
      <c r="D1" t="s">
        <v>1586</v>
      </c>
      <c r="E1" t="s">
        <v>1587</v>
      </c>
      <c r="F1" t="s">
        <v>1588</v>
      </c>
      <c r="G1" t="s">
        <v>1589</v>
      </c>
      <c r="H1" t="s">
        <v>1590</v>
      </c>
      <c r="I1" t="s">
        <v>1591</v>
      </c>
      <c r="J1" t="s">
        <v>1592</v>
      </c>
      <c r="K1" t="s">
        <v>1593</v>
      </c>
      <c r="L1" t="s">
        <v>1594</v>
      </c>
      <c r="M1" t="s">
        <v>1595</v>
      </c>
      <c r="N1" t="s">
        <v>1596</v>
      </c>
      <c r="O1" t="s">
        <v>1597</v>
      </c>
      <c r="P1" t="s">
        <v>1598</v>
      </c>
      <c r="Q1" t="s">
        <v>1599</v>
      </c>
      <c r="R1" t="s">
        <v>1600</v>
      </c>
      <c r="S1" t="s">
        <v>4</v>
      </c>
      <c r="T1" t="s">
        <v>1601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4A7D-23BF-41C1-8493-3355D228B2E8}">
  <sheetPr codeName="Sheet4">
    <tabColor rgb="FFFFFF00"/>
  </sheetPr>
  <dimension ref="B1:J17"/>
  <sheetViews>
    <sheetView showGridLines="0" workbookViewId="0">
      <selection activeCell="C21" sqref="C21"/>
    </sheetView>
  </sheetViews>
  <sheetFormatPr defaultRowHeight="14.4" x14ac:dyDescent="0.3"/>
  <cols>
    <col min="2" max="2" width="36.109375" bestFit="1" customWidth="1"/>
    <col min="3" max="3" width="13.5546875" bestFit="1" customWidth="1"/>
    <col min="4" max="4" width="7.6640625" customWidth="1"/>
    <col min="5" max="5" width="10.44140625" bestFit="1" customWidth="1"/>
    <col min="7" max="8" width="9.5546875" bestFit="1" customWidth="1"/>
    <col min="9" max="9" width="10.6640625" customWidth="1"/>
    <col min="10" max="10" width="10.44140625" bestFit="1" customWidth="1"/>
  </cols>
  <sheetData>
    <row r="1" spans="2:10" x14ac:dyDescent="0.3">
      <c r="C1" s="18"/>
      <c r="D1" s="18"/>
      <c r="E1" s="18"/>
      <c r="F1" s="18"/>
      <c r="G1" s="18"/>
      <c r="H1" s="18"/>
      <c r="I1" s="18"/>
    </row>
    <row r="2" spans="2:10" x14ac:dyDescent="0.3">
      <c r="C2" s="18"/>
      <c r="D2" s="18"/>
      <c r="E2" s="18"/>
      <c r="F2" s="18"/>
      <c r="G2" s="18"/>
      <c r="H2" s="18"/>
      <c r="I2" s="18"/>
    </row>
    <row r="3" spans="2:10" ht="28.8" x14ac:dyDescent="0.3">
      <c r="B3" s="49" t="s">
        <v>2272</v>
      </c>
      <c r="C3" s="50" t="s">
        <v>394</v>
      </c>
      <c r="D3" s="51" t="s">
        <v>355</v>
      </c>
      <c r="E3" s="50" t="s">
        <v>1582</v>
      </c>
      <c r="F3" s="50" t="s">
        <v>1489</v>
      </c>
      <c r="G3" s="50" t="s">
        <v>1487</v>
      </c>
      <c r="H3" s="50" t="s">
        <v>1488</v>
      </c>
      <c r="I3" s="50" t="s">
        <v>1490</v>
      </c>
      <c r="J3" s="12" t="s">
        <v>2271</v>
      </c>
    </row>
    <row r="4" spans="2:10" x14ac:dyDescent="0.3">
      <c r="B4" s="52" t="s">
        <v>35</v>
      </c>
      <c r="C4" s="53">
        <v>198046564</v>
      </c>
      <c r="D4" s="54">
        <v>110</v>
      </c>
      <c r="E4" s="53">
        <v>198198</v>
      </c>
      <c r="F4" s="53">
        <v>0</v>
      </c>
      <c r="G4" s="53">
        <v>0</v>
      </c>
      <c r="H4" s="53">
        <v>800757</v>
      </c>
      <c r="I4" s="53">
        <v>0</v>
      </c>
      <c r="J4" s="53">
        <f>SUM(E4:I4)</f>
        <v>998955</v>
      </c>
    </row>
    <row r="5" spans="2:10" x14ac:dyDescent="0.3">
      <c r="B5" s="77" t="s">
        <v>53</v>
      </c>
      <c r="C5" s="78">
        <v>56167620</v>
      </c>
      <c r="D5" s="119">
        <v>16</v>
      </c>
      <c r="E5" s="78">
        <v>0</v>
      </c>
      <c r="F5" s="78">
        <v>0</v>
      </c>
      <c r="G5" s="78">
        <v>0</v>
      </c>
      <c r="H5" s="78">
        <v>300000</v>
      </c>
      <c r="I5" s="78">
        <v>0</v>
      </c>
      <c r="J5" s="78">
        <f t="shared" ref="J5:J17" si="0">SUM(E5:I5)</f>
        <v>300000</v>
      </c>
    </row>
    <row r="6" spans="2:10" x14ac:dyDescent="0.3">
      <c r="B6" s="55" t="s">
        <v>54</v>
      </c>
      <c r="C6" s="53">
        <v>29305120</v>
      </c>
      <c r="D6" s="54">
        <v>11</v>
      </c>
      <c r="E6" s="53">
        <v>0</v>
      </c>
      <c r="F6" s="53">
        <v>0</v>
      </c>
      <c r="G6" s="53">
        <v>0</v>
      </c>
      <c r="H6" s="53">
        <v>300000</v>
      </c>
      <c r="I6" s="53">
        <v>0</v>
      </c>
      <c r="J6" s="53">
        <f t="shared" si="0"/>
        <v>300000</v>
      </c>
    </row>
    <row r="7" spans="2:10" x14ac:dyDescent="0.3">
      <c r="B7" s="55" t="s">
        <v>63</v>
      </c>
      <c r="C7" s="76">
        <v>26862500</v>
      </c>
      <c r="D7" s="54">
        <v>5</v>
      </c>
      <c r="E7" s="53">
        <v>0</v>
      </c>
      <c r="F7" s="53">
        <v>0</v>
      </c>
      <c r="G7" s="53">
        <v>0</v>
      </c>
      <c r="H7" s="53">
        <v>0</v>
      </c>
      <c r="I7" s="53">
        <v>0</v>
      </c>
      <c r="J7" s="53">
        <f t="shared" si="0"/>
        <v>0</v>
      </c>
    </row>
    <row r="8" spans="2:10" x14ac:dyDescent="0.3">
      <c r="B8" s="77" t="s">
        <v>36</v>
      </c>
      <c r="C8" s="78">
        <v>34268701</v>
      </c>
      <c r="D8" s="119">
        <v>23</v>
      </c>
      <c r="E8" s="78">
        <v>0</v>
      </c>
      <c r="F8" s="78">
        <v>0</v>
      </c>
      <c r="G8" s="78">
        <v>0</v>
      </c>
      <c r="H8" s="78">
        <v>0</v>
      </c>
      <c r="I8" s="78">
        <v>0</v>
      </c>
      <c r="J8" s="78">
        <f t="shared" si="0"/>
        <v>0</v>
      </c>
    </row>
    <row r="9" spans="2:10" x14ac:dyDescent="0.3">
      <c r="B9" s="55" t="s">
        <v>37</v>
      </c>
      <c r="C9" s="76">
        <v>20805701</v>
      </c>
      <c r="D9" s="54">
        <v>13</v>
      </c>
      <c r="E9" s="53">
        <v>0</v>
      </c>
      <c r="F9" s="53">
        <v>0</v>
      </c>
      <c r="G9" s="53">
        <v>0</v>
      </c>
      <c r="H9" s="53">
        <v>0</v>
      </c>
      <c r="I9" s="53">
        <v>0</v>
      </c>
      <c r="J9" s="53">
        <f t="shared" si="0"/>
        <v>0</v>
      </c>
    </row>
    <row r="10" spans="2:10" x14ac:dyDescent="0.3">
      <c r="B10" s="55" t="s">
        <v>47</v>
      </c>
      <c r="C10" s="75">
        <v>13463000</v>
      </c>
      <c r="D10" s="54">
        <v>10</v>
      </c>
      <c r="E10" s="53">
        <v>0</v>
      </c>
      <c r="F10" s="53">
        <v>0</v>
      </c>
      <c r="G10" s="53">
        <v>0</v>
      </c>
      <c r="H10" s="53">
        <v>0</v>
      </c>
      <c r="I10" s="53">
        <v>0</v>
      </c>
      <c r="J10" s="53">
        <f t="shared" si="0"/>
        <v>0</v>
      </c>
    </row>
    <row r="11" spans="2:10" x14ac:dyDescent="0.3">
      <c r="B11" s="77" t="s">
        <v>82</v>
      </c>
      <c r="C11" s="78">
        <v>32148448</v>
      </c>
      <c r="D11" s="119">
        <v>26</v>
      </c>
      <c r="E11" s="78">
        <v>198198</v>
      </c>
      <c r="F11" s="78">
        <v>0</v>
      </c>
      <c r="G11" s="78">
        <v>0</v>
      </c>
      <c r="H11" s="78">
        <v>241416</v>
      </c>
      <c r="I11" s="78">
        <v>0</v>
      </c>
      <c r="J11" s="78">
        <f t="shared" si="0"/>
        <v>439614</v>
      </c>
    </row>
    <row r="12" spans="2:10" x14ac:dyDescent="0.3">
      <c r="B12" s="55" t="s">
        <v>83</v>
      </c>
      <c r="C12" s="75">
        <v>9063948</v>
      </c>
      <c r="D12" s="54">
        <v>8</v>
      </c>
      <c r="E12" s="53">
        <v>198198</v>
      </c>
      <c r="F12" s="53">
        <v>0</v>
      </c>
      <c r="G12" s="53">
        <v>0</v>
      </c>
      <c r="H12" s="53">
        <v>65986</v>
      </c>
      <c r="I12" s="53">
        <v>0</v>
      </c>
      <c r="J12" s="53">
        <f t="shared" si="0"/>
        <v>264184</v>
      </c>
    </row>
    <row r="13" spans="2:10" x14ac:dyDescent="0.3">
      <c r="B13" s="55" t="s">
        <v>96</v>
      </c>
      <c r="C13" s="75">
        <v>23084500</v>
      </c>
      <c r="D13" s="54">
        <v>18</v>
      </c>
      <c r="E13" s="53">
        <v>0</v>
      </c>
      <c r="F13" s="53">
        <v>0</v>
      </c>
      <c r="G13" s="53">
        <v>0</v>
      </c>
      <c r="H13" s="53">
        <v>175430</v>
      </c>
      <c r="I13" s="53">
        <v>0</v>
      </c>
      <c r="J13" s="53">
        <f t="shared" si="0"/>
        <v>175430</v>
      </c>
    </row>
    <row r="14" spans="2:10" x14ac:dyDescent="0.3">
      <c r="B14" s="77" t="s">
        <v>65</v>
      </c>
      <c r="C14" s="78">
        <v>75461795</v>
      </c>
      <c r="D14" s="119">
        <v>45</v>
      </c>
      <c r="E14" s="78">
        <v>0</v>
      </c>
      <c r="F14" s="78">
        <v>0</v>
      </c>
      <c r="G14" s="78">
        <v>0</v>
      </c>
      <c r="H14" s="78">
        <v>259341</v>
      </c>
      <c r="I14" s="78">
        <v>0</v>
      </c>
      <c r="J14" s="78">
        <f t="shared" si="0"/>
        <v>259341</v>
      </c>
    </row>
    <row r="15" spans="2:10" x14ac:dyDescent="0.3">
      <c r="B15" s="55" t="s">
        <v>88</v>
      </c>
      <c r="C15" s="53">
        <v>16416000</v>
      </c>
      <c r="D15" s="54">
        <v>14</v>
      </c>
      <c r="E15" s="53">
        <v>0</v>
      </c>
      <c r="F15" s="53">
        <v>0</v>
      </c>
      <c r="G15" s="53">
        <v>0</v>
      </c>
      <c r="H15" s="53">
        <v>59600</v>
      </c>
      <c r="I15" s="53">
        <v>0</v>
      </c>
      <c r="J15" s="53">
        <f t="shared" si="0"/>
        <v>59600</v>
      </c>
    </row>
    <row r="16" spans="2:10" x14ac:dyDescent="0.3">
      <c r="B16" s="55" t="s">
        <v>66</v>
      </c>
      <c r="C16" s="53">
        <v>59045795</v>
      </c>
      <c r="D16" s="54">
        <v>31</v>
      </c>
      <c r="E16" s="53">
        <v>0</v>
      </c>
      <c r="F16" s="53">
        <v>0</v>
      </c>
      <c r="G16" s="53">
        <v>0</v>
      </c>
      <c r="H16" s="53">
        <v>199741</v>
      </c>
      <c r="I16" s="53">
        <v>0</v>
      </c>
      <c r="J16" s="53">
        <f t="shared" si="0"/>
        <v>199741</v>
      </c>
    </row>
    <row r="17" spans="2:10" x14ac:dyDescent="0.3">
      <c r="B17" s="80" t="s">
        <v>269</v>
      </c>
      <c r="C17" s="53">
        <v>198046564</v>
      </c>
      <c r="D17" s="54">
        <v>110</v>
      </c>
      <c r="E17" s="53">
        <v>198198</v>
      </c>
      <c r="F17" s="53">
        <v>0</v>
      </c>
      <c r="G17" s="53">
        <v>0</v>
      </c>
      <c r="H17" s="53">
        <v>800757</v>
      </c>
      <c r="I17" s="53">
        <v>0</v>
      </c>
      <c r="J17" s="79">
        <f t="shared" si="0"/>
        <v>998955</v>
      </c>
    </row>
  </sheetData>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77"/>
  <sheetViews>
    <sheetView zoomScale="95" zoomScaleNormal="95" workbookViewId="0">
      <pane ySplit="1" topLeftCell="A2" activePane="bottomLeft" state="frozen"/>
      <selection activeCell="F14" sqref="F14"/>
      <selection pane="bottomLeft" activeCell="AY56" sqref="AY56"/>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58" bestFit="1" customWidth="1"/>
    <col min="19" max="19" width="12.44140625" bestFit="1" customWidth="1"/>
    <col min="20" max="20" width="59.109375" bestFit="1" customWidth="1"/>
    <col min="21" max="21" width="58.21875" bestFit="1" customWidth="1"/>
    <col min="22" max="22" width="9.5546875" bestFit="1" customWidth="1"/>
    <col min="23" max="23" width="80.88671875" bestFit="1" customWidth="1"/>
    <col min="24" max="24" width="9.44140625" bestFit="1" customWidth="1"/>
    <col min="25" max="25" width="17" bestFit="1" customWidth="1"/>
    <col min="26" max="26" width="11.109375" bestFit="1" customWidth="1"/>
    <col min="27" max="27" width="9.5546875" bestFit="1" customWidth="1"/>
    <col min="28" max="28" width="16.44140625" bestFit="1" customWidth="1"/>
    <col min="29" max="29" width="8" bestFit="1" customWidth="1"/>
    <col min="30" max="30" width="22.44140625" bestFit="1" customWidth="1"/>
    <col min="31" max="31" width="15.2187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7" width="8.33203125" bestFit="1" customWidth="1"/>
    <col min="38" max="38" width="11.10937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8.88671875" bestFit="1" customWidth="1"/>
    <col min="45" max="45" width="13.6640625" bestFit="1" customWidth="1"/>
    <col min="46" max="46" width="22.77734375" bestFit="1" customWidth="1"/>
    <col min="47" max="47" width="29.6640625" bestFit="1" customWidth="1"/>
    <col min="48" max="48" width="17.77734375" bestFit="1" customWidth="1"/>
    <col min="49" max="49" width="25.77734375" bestFit="1" customWidth="1"/>
    <col min="50" max="50" width="20.109375" bestFit="1" customWidth="1"/>
    <col min="51" max="51" width="10.5546875"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t="s">
        <v>363</v>
      </c>
      <c r="AH1" t="s">
        <v>19</v>
      </c>
      <c r="AI1" t="s">
        <v>22</v>
      </c>
      <c r="AJ1" t="s">
        <v>23</v>
      </c>
      <c r="AK1"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ht="28.8" x14ac:dyDescent="0.3">
      <c r="A2" t="s">
        <v>465</v>
      </c>
      <c r="B2" t="s">
        <v>466</v>
      </c>
      <c r="C2" t="s">
        <v>467</v>
      </c>
      <c r="D2" t="s">
        <v>468</v>
      </c>
      <c r="E2" t="s">
        <v>469</v>
      </c>
      <c r="F2" t="s">
        <v>470</v>
      </c>
      <c r="G2" t="s">
        <v>558</v>
      </c>
      <c r="H2" t="s">
        <v>57</v>
      </c>
      <c r="I2" t="s">
        <v>559</v>
      </c>
      <c r="J2" t="s">
        <v>58</v>
      </c>
      <c r="K2" t="s">
        <v>560</v>
      </c>
      <c r="L2" t="s">
        <v>59</v>
      </c>
      <c r="M2" t="s">
        <v>596</v>
      </c>
      <c r="N2" t="s">
        <v>126</v>
      </c>
      <c r="O2" t="s">
        <v>597</v>
      </c>
      <c r="P2" t="s">
        <v>127</v>
      </c>
      <c r="Q2" t="s">
        <v>598</v>
      </c>
      <c r="R2" t="s">
        <v>128</v>
      </c>
      <c r="S2" t="s">
        <v>276</v>
      </c>
      <c r="T2" t="s">
        <v>98</v>
      </c>
      <c r="U2" t="s">
        <v>90</v>
      </c>
      <c r="V2" t="s">
        <v>1703</v>
      </c>
      <c r="W2" s="6" t="s">
        <v>1831</v>
      </c>
      <c r="X2">
        <v>1490000</v>
      </c>
      <c r="Y2" t="s">
        <v>2440</v>
      </c>
      <c r="Z2" s="1">
        <v>44973</v>
      </c>
      <c r="AA2" t="s">
        <v>2441</v>
      </c>
      <c r="AB2" s="1">
        <v>44972</v>
      </c>
      <c r="AC2" t="s">
        <v>2442</v>
      </c>
      <c r="AD2" t="s">
        <v>1832</v>
      </c>
      <c r="AE2" t="s">
        <v>1799</v>
      </c>
      <c r="AF2" t="s">
        <v>1797</v>
      </c>
      <c r="AG2" t="s">
        <v>508</v>
      </c>
      <c r="AH2" t="s">
        <v>1605</v>
      </c>
      <c r="AI2" t="s">
        <v>153</v>
      </c>
      <c r="AJ2" t="s">
        <v>154</v>
      </c>
      <c r="AK2" t="s">
        <v>1712</v>
      </c>
      <c r="AL2" s="1">
        <v>44971</v>
      </c>
      <c r="AM2" t="s">
        <v>1796</v>
      </c>
      <c r="AN2" s="1">
        <v>44935</v>
      </c>
      <c r="AO2" t="s">
        <v>1689</v>
      </c>
      <c r="AP2" t="s">
        <v>483</v>
      </c>
      <c r="AQ2" t="s">
        <v>132</v>
      </c>
      <c r="AR2" t="s">
        <v>629</v>
      </c>
      <c r="AS2" t="s">
        <v>484</v>
      </c>
      <c r="AT2" t="s">
        <v>383</v>
      </c>
      <c r="AU2" t="s">
        <v>136</v>
      </c>
      <c r="AV2" t="s">
        <v>35</v>
      </c>
      <c r="AW2" t="s">
        <v>65</v>
      </c>
      <c r="AX2" t="s">
        <v>66</v>
      </c>
      <c r="AY2" s="2">
        <v>0</v>
      </c>
      <c r="AZ2" s="2">
        <v>0</v>
      </c>
      <c r="BA2" s="2">
        <v>0</v>
      </c>
      <c r="BB2" s="2">
        <v>0</v>
      </c>
      <c r="BC2" s="2">
        <v>0</v>
      </c>
    </row>
    <row r="3" spans="1:55" ht="28.8" x14ac:dyDescent="0.3">
      <c r="A3" t="s">
        <v>465</v>
      </c>
      <c r="B3" t="s">
        <v>466</v>
      </c>
      <c r="C3" t="s">
        <v>467</v>
      </c>
      <c r="D3" t="s">
        <v>468</v>
      </c>
      <c r="E3" t="s">
        <v>469</v>
      </c>
      <c r="F3" t="s">
        <v>470</v>
      </c>
      <c r="G3" t="s">
        <v>558</v>
      </c>
      <c r="H3" t="s">
        <v>57</v>
      </c>
      <c r="I3" t="s">
        <v>559</v>
      </c>
      <c r="J3" t="s">
        <v>58</v>
      </c>
      <c r="K3" t="s">
        <v>560</v>
      </c>
      <c r="L3" t="s">
        <v>59</v>
      </c>
      <c r="M3" t="s">
        <v>596</v>
      </c>
      <c r="N3" t="s">
        <v>126</v>
      </c>
      <c r="O3" t="s">
        <v>597</v>
      </c>
      <c r="P3" t="s">
        <v>127</v>
      </c>
      <c r="Q3" t="s">
        <v>598</v>
      </c>
      <c r="R3" t="s">
        <v>128</v>
      </c>
      <c r="S3" t="s">
        <v>276</v>
      </c>
      <c r="T3" t="s">
        <v>98</v>
      </c>
      <c r="U3" t="s">
        <v>1713</v>
      </c>
      <c r="V3" t="s">
        <v>1714</v>
      </c>
      <c r="W3" s="6" t="s">
        <v>1715</v>
      </c>
      <c r="X3">
        <v>800000</v>
      </c>
      <c r="Y3" t="s">
        <v>2440</v>
      </c>
      <c r="Z3" s="1">
        <v>44973</v>
      </c>
      <c r="AA3" t="s">
        <v>2441</v>
      </c>
      <c r="AB3" s="1">
        <v>44972</v>
      </c>
      <c r="AC3" t="s">
        <v>2442</v>
      </c>
      <c r="AD3" t="s">
        <v>1830</v>
      </c>
      <c r="AE3" t="s">
        <v>1799</v>
      </c>
      <c r="AF3" t="s">
        <v>1716</v>
      </c>
      <c r="AG3" t="s">
        <v>1641</v>
      </c>
      <c r="AH3" t="s">
        <v>1605</v>
      </c>
      <c r="AI3" t="s">
        <v>153</v>
      </c>
      <c r="AJ3" t="s">
        <v>154</v>
      </c>
      <c r="AK3" t="s">
        <v>1709</v>
      </c>
      <c r="AL3" s="1">
        <v>44971</v>
      </c>
      <c r="AM3" t="s">
        <v>1717</v>
      </c>
      <c r="AN3" s="1">
        <v>44963</v>
      </c>
      <c r="AO3" t="s">
        <v>1689</v>
      </c>
      <c r="AP3" t="s">
        <v>483</v>
      </c>
      <c r="AQ3" t="s">
        <v>132</v>
      </c>
      <c r="AR3" t="s">
        <v>629</v>
      </c>
      <c r="AS3" t="s">
        <v>484</v>
      </c>
      <c r="AT3" t="s">
        <v>383</v>
      </c>
      <c r="AU3" t="s">
        <v>136</v>
      </c>
      <c r="AV3" t="s">
        <v>35</v>
      </c>
      <c r="AW3" t="s">
        <v>65</v>
      </c>
      <c r="AX3" t="s">
        <v>66</v>
      </c>
      <c r="AY3" s="2">
        <v>0</v>
      </c>
      <c r="AZ3" s="2">
        <v>0</v>
      </c>
      <c r="BA3" s="2">
        <v>0</v>
      </c>
      <c r="BB3" s="2">
        <v>0</v>
      </c>
      <c r="BC3" s="2">
        <v>0</v>
      </c>
    </row>
    <row r="4" spans="1:55" ht="28.8" x14ac:dyDescent="0.3">
      <c r="A4" t="s">
        <v>465</v>
      </c>
      <c r="B4" t="s">
        <v>466</v>
      </c>
      <c r="C4" t="s">
        <v>467</v>
      </c>
      <c r="D4" t="s">
        <v>468</v>
      </c>
      <c r="E4" t="s">
        <v>469</v>
      </c>
      <c r="F4" t="s">
        <v>470</v>
      </c>
      <c r="G4" t="s">
        <v>558</v>
      </c>
      <c r="H4" t="s">
        <v>57</v>
      </c>
      <c r="I4" t="s">
        <v>559</v>
      </c>
      <c r="J4" t="s">
        <v>58</v>
      </c>
      <c r="K4" t="s">
        <v>560</v>
      </c>
      <c r="L4" t="s">
        <v>59</v>
      </c>
      <c r="M4" t="s">
        <v>596</v>
      </c>
      <c r="N4" t="s">
        <v>126</v>
      </c>
      <c r="O4" t="s">
        <v>597</v>
      </c>
      <c r="P4" t="s">
        <v>127</v>
      </c>
      <c r="Q4" t="s">
        <v>598</v>
      </c>
      <c r="R4" t="s">
        <v>128</v>
      </c>
      <c r="S4" t="s">
        <v>276</v>
      </c>
      <c r="T4" t="s">
        <v>98</v>
      </c>
      <c r="U4" t="s">
        <v>1718</v>
      </c>
      <c r="V4" t="s">
        <v>1719</v>
      </c>
      <c r="W4" s="6" t="s">
        <v>1715</v>
      </c>
      <c r="X4">
        <v>880000</v>
      </c>
      <c r="Y4" t="s">
        <v>2440</v>
      </c>
      <c r="Z4" s="1">
        <v>44973</v>
      </c>
      <c r="AA4" t="s">
        <v>2441</v>
      </c>
      <c r="AB4" s="1">
        <v>44972</v>
      </c>
      <c r="AC4" t="s">
        <v>2442</v>
      </c>
      <c r="AD4" t="s">
        <v>1830</v>
      </c>
      <c r="AE4" t="s">
        <v>1799</v>
      </c>
      <c r="AF4" t="s">
        <v>1716</v>
      </c>
      <c r="AG4" t="s">
        <v>1641</v>
      </c>
      <c r="AH4" t="s">
        <v>1605</v>
      </c>
      <c r="AI4" t="s">
        <v>153</v>
      </c>
      <c r="AJ4" t="s">
        <v>154</v>
      </c>
      <c r="AK4" t="s">
        <v>1709</v>
      </c>
      <c r="AL4" s="1">
        <v>44971</v>
      </c>
      <c r="AM4" t="s">
        <v>1717</v>
      </c>
      <c r="AN4" s="1">
        <v>44963</v>
      </c>
      <c r="AO4" t="s">
        <v>1689</v>
      </c>
      <c r="AP4" t="s">
        <v>483</v>
      </c>
      <c r="AQ4" t="s">
        <v>132</v>
      </c>
      <c r="AR4" t="s">
        <v>629</v>
      </c>
      <c r="AS4" t="s">
        <v>484</v>
      </c>
      <c r="AT4" t="s">
        <v>383</v>
      </c>
      <c r="AU4" t="s">
        <v>136</v>
      </c>
      <c r="AV4" t="s">
        <v>35</v>
      </c>
      <c r="AW4" t="s">
        <v>65</v>
      </c>
      <c r="AX4" t="s">
        <v>66</v>
      </c>
      <c r="AY4" s="2">
        <v>0</v>
      </c>
      <c r="AZ4" s="2">
        <v>0</v>
      </c>
      <c r="BA4" s="2">
        <v>0</v>
      </c>
      <c r="BB4" s="2">
        <v>0</v>
      </c>
      <c r="BC4" s="2">
        <v>0</v>
      </c>
    </row>
    <row r="5" spans="1:55" ht="28.8"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90</v>
      </c>
      <c r="V5" t="s">
        <v>1703</v>
      </c>
      <c r="W5" s="6" t="s">
        <v>1710</v>
      </c>
      <c r="X5">
        <v>1485000</v>
      </c>
      <c r="Y5" t="s">
        <v>2440</v>
      </c>
      <c r="Z5" s="1">
        <v>44973</v>
      </c>
      <c r="AA5" t="s">
        <v>2441</v>
      </c>
      <c r="AB5" s="1">
        <v>44972</v>
      </c>
      <c r="AC5" t="s">
        <v>2442</v>
      </c>
      <c r="AD5" t="s">
        <v>1829</v>
      </c>
      <c r="AE5" t="s">
        <v>1799</v>
      </c>
      <c r="AF5" t="s">
        <v>1711</v>
      </c>
      <c r="AG5" t="s">
        <v>508</v>
      </c>
      <c r="AH5" t="s">
        <v>1605</v>
      </c>
      <c r="AI5" t="s">
        <v>153</v>
      </c>
      <c r="AJ5" t="s">
        <v>154</v>
      </c>
      <c r="AK5" t="s">
        <v>1706</v>
      </c>
      <c r="AL5" s="1">
        <v>44971</v>
      </c>
      <c r="AM5" t="s">
        <v>1712</v>
      </c>
      <c r="AN5" s="1">
        <v>44935</v>
      </c>
      <c r="AO5" t="s">
        <v>1689</v>
      </c>
      <c r="AP5" t="s">
        <v>483</v>
      </c>
      <c r="AQ5" t="s">
        <v>132</v>
      </c>
      <c r="AR5" t="s">
        <v>629</v>
      </c>
      <c r="AS5" t="s">
        <v>484</v>
      </c>
      <c r="AT5" t="s">
        <v>383</v>
      </c>
      <c r="AU5" t="s">
        <v>136</v>
      </c>
      <c r="AV5" t="s">
        <v>35</v>
      </c>
      <c r="AW5" t="s">
        <v>65</v>
      </c>
      <c r="AX5" t="s">
        <v>66</v>
      </c>
      <c r="AY5" s="2">
        <v>0</v>
      </c>
      <c r="AZ5" s="2">
        <v>0</v>
      </c>
      <c r="BA5" s="2">
        <v>0</v>
      </c>
      <c r="BB5" s="2">
        <v>0</v>
      </c>
      <c r="BC5" s="2">
        <v>0</v>
      </c>
    </row>
    <row r="6" spans="1:55" ht="28.8"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90</v>
      </c>
      <c r="V6" t="s">
        <v>1703</v>
      </c>
      <c r="W6" s="6" t="s">
        <v>1707</v>
      </c>
      <c r="X6">
        <v>1490000</v>
      </c>
      <c r="Y6" t="s">
        <v>2440</v>
      </c>
      <c r="Z6" s="1">
        <v>44973</v>
      </c>
      <c r="AA6" t="s">
        <v>2441</v>
      </c>
      <c r="AB6" s="1">
        <v>44972</v>
      </c>
      <c r="AC6" t="s">
        <v>2442</v>
      </c>
      <c r="AD6" t="s">
        <v>1828</v>
      </c>
      <c r="AE6" t="s">
        <v>1799</v>
      </c>
      <c r="AF6" t="s">
        <v>1708</v>
      </c>
      <c r="AG6" t="s">
        <v>508</v>
      </c>
      <c r="AH6" t="s">
        <v>1605</v>
      </c>
      <c r="AI6" t="s">
        <v>153</v>
      </c>
      <c r="AJ6" t="s">
        <v>154</v>
      </c>
      <c r="AK6" t="s">
        <v>1702</v>
      </c>
      <c r="AL6" s="1">
        <v>44971</v>
      </c>
      <c r="AM6" t="s">
        <v>1709</v>
      </c>
      <c r="AN6" s="1">
        <v>44935</v>
      </c>
      <c r="AO6" t="s">
        <v>1689</v>
      </c>
      <c r="AP6" t="s">
        <v>483</v>
      </c>
      <c r="AQ6" t="s">
        <v>132</v>
      </c>
      <c r="AR6" t="s">
        <v>629</v>
      </c>
      <c r="AS6" t="s">
        <v>484</v>
      </c>
      <c r="AT6" t="s">
        <v>383</v>
      </c>
      <c r="AU6" t="s">
        <v>136</v>
      </c>
      <c r="AV6" t="s">
        <v>35</v>
      </c>
      <c r="AW6" t="s">
        <v>65</v>
      </c>
      <c r="AX6" t="s">
        <v>66</v>
      </c>
      <c r="AY6" s="2">
        <v>0</v>
      </c>
      <c r="AZ6" s="2">
        <v>0</v>
      </c>
      <c r="BA6" s="2">
        <v>0</v>
      </c>
      <c r="BB6" s="2">
        <v>0</v>
      </c>
      <c r="BC6" s="2">
        <v>0</v>
      </c>
    </row>
    <row r="7" spans="1:55" ht="28.8"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598</v>
      </c>
      <c r="R7" t="s">
        <v>128</v>
      </c>
      <c r="S7" t="s">
        <v>276</v>
      </c>
      <c r="T7" t="s">
        <v>98</v>
      </c>
      <c r="U7" t="s">
        <v>90</v>
      </c>
      <c r="V7" t="s">
        <v>1703</v>
      </c>
      <c r="W7" s="6" t="s">
        <v>1704</v>
      </c>
      <c r="X7">
        <v>1490000</v>
      </c>
      <c r="Y7" t="s">
        <v>2440</v>
      </c>
      <c r="Z7" s="1">
        <v>44973</v>
      </c>
      <c r="AA7" t="s">
        <v>2441</v>
      </c>
      <c r="AB7" s="1">
        <v>44972</v>
      </c>
      <c r="AC7" t="s">
        <v>2442</v>
      </c>
      <c r="AD7" t="s">
        <v>1827</v>
      </c>
      <c r="AE7" t="s">
        <v>1799</v>
      </c>
      <c r="AF7" t="s">
        <v>1705</v>
      </c>
      <c r="AG7" t="s">
        <v>508</v>
      </c>
      <c r="AH7" t="s">
        <v>1605</v>
      </c>
      <c r="AI7" t="s">
        <v>153</v>
      </c>
      <c r="AJ7" t="s">
        <v>154</v>
      </c>
      <c r="AK7" t="s">
        <v>1699</v>
      </c>
      <c r="AL7" s="1">
        <v>44971</v>
      </c>
      <c r="AM7" t="s">
        <v>1706</v>
      </c>
      <c r="AN7" s="1">
        <v>44935</v>
      </c>
      <c r="AO7" t="s">
        <v>1689</v>
      </c>
      <c r="AP7" t="s">
        <v>483</v>
      </c>
      <c r="AQ7" t="s">
        <v>132</v>
      </c>
      <c r="AR7" t="s">
        <v>629</v>
      </c>
      <c r="AS7" t="s">
        <v>484</v>
      </c>
      <c r="AT7" t="s">
        <v>383</v>
      </c>
      <c r="AU7" t="s">
        <v>136</v>
      </c>
      <c r="AV7" t="s">
        <v>35</v>
      </c>
      <c r="AW7" t="s">
        <v>65</v>
      </c>
      <c r="AX7" t="s">
        <v>66</v>
      </c>
      <c r="AY7" s="2">
        <v>0</v>
      </c>
      <c r="AZ7" s="2">
        <v>0</v>
      </c>
      <c r="BA7" s="2">
        <v>0</v>
      </c>
      <c r="BB7" s="2">
        <v>0</v>
      </c>
      <c r="BC7" s="2">
        <v>0</v>
      </c>
    </row>
    <row r="8" spans="1:55" ht="28.8"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598</v>
      </c>
      <c r="R8" t="s">
        <v>128</v>
      </c>
      <c r="S8" t="s">
        <v>276</v>
      </c>
      <c r="T8" t="s">
        <v>98</v>
      </c>
      <c r="U8" t="s">
        <v>89</v>
      </c>
      <c r="V8" t="s">
        <v>1690</v>
      </c>
      <c r="W8" s="6" t="s">
        <v>1700</v>
      </c>
      <c r="X8">
        <v>995000</v>
      </c>
      <c r="Y8" t="s">
        <v>2440</v>
      </c>
      <c r="Z8" s="1">
        <v>44973</v>
      </c>
      <c r="AA8" t="s">
        <v>2441</v>
      </c>
      <c r="AB8" s="1">
        <v>44972</v>
      </c>
      <c r="AC8" t="s">
        <v>2442</v>
      </c>
      <c r="AD8" t="s">
        <v>1826</v>
      </c>
      <c r="AE8" t="s">
        <v>1799</v>
      </c>
      <c r="AF8" t="s">
        <v>1701</v>
      </c>
      <c r="AG8" t="s">
        <v>508</v>
      </c>
      <c r="AH8" t="s">
        <v>1605</v>
      </c>
      <c r="AI8" t="s">
        <v>153</v>
      </c>
      <c r="AJ8" t="s">
        <v>154</v>
      </c>
      <c r="AK8" t="s">
        <v>1696</v>
      </c>
      <c r="AL8" s="1">
        <v>44971</v>
      </c>
      <c r="AM8" t="s">
        <v>1702</v>
      </c>
      <c r="AN8" s="1">
        <v>44935</v>
      </c>
      <c r="AO8" t="s">
        <v>1689</v>
      </c>
      <c r="AP8" t="s">
        <v>483</v>
      </c>
      <c r="AQ8" t="s">
        <v>132</v>
      </c>
      <c r="AR8" t="s">
        <v>629</v>
      </c>
      <c r="AS8" t="s">
        <v>484</v>
      </c>
      <c r="AT8" t="s">
        <v>383</v>
      </c>
      <c r="AU8" t="s">
        <v>136</v>
      </c>
      <c r="AV8" t="s">
        <v>35</v>
      </c>
      <c r="AW8" t="s">
        <v>65</v>
      </c>
      <c r="AX8" t="s">
        <v>66</v>
      </c>
      <c r="AY8" s="2">
        <v>0</v>
      </c>
      <c r="AZ8" s="2">
        <v>0</v>
      </c>
      <c r="BA8" s="2">
        <v>0</v>
      </c>
      <c r="BB8" s="2">
        <v>0</v>
      </c>
      <c r="BC8" s="2">
        <v>0</v>
      </c>
    </row>
    <row r="9" spans="1:55" ht="28.8"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598</v>
      </c>
      <c r="R9" t="s">
        <v>128</v>
      </c>
      <c r="S9" t="s">
        <v>276</v>
      </c>
      <c r="T9" t="s">
        <v>98</v>
      </c>
      <c r="U9" t="s">
        <v>89</v>
      </c>
      <c r="V9" t="s">
        <v>1690</v>
      </c>
      <c r="W9" s="6" t="s">
        <v>1697</v>
      </c>
      <c r="X9">
        <v>996000</v>
      </c>
      <c r="Y9" t="s">
        <v>2440</v>
      </c>
      <c r="Z9" s="1">
        <v>44973</v>
      </c>
      <c r="AA9" t="s">
        <v>2441</v>
      </c>
      <c r="AB9" s="1">
        <v>44972</v>
      </c>
      <c r="AC9" t="s">
        <v>2442</v>
      </c>
      <c r="AD9" t="s">
        <v>1825</v>
      </c>
      <c r="AE9" t="s">
        <v>1799</v>
      </c>
      <c r="AF9" t="s">
        <v>1698</v>
      </c>
      <c r="AG9" t="s">
        <v>508</v>
      </c>
      <c r="AH9" t="s">
        <v>1605</v>
      </c>
      <c r="AI9" t="s">
        <v>153</v>
      </c>
      <c r="AJ9" t="s">
        <v>154</v>
      </c>
      <c r="AK9" t="s">
        <v>1693</v>
      </c>
      <c r="AL9" s="1">
        <v>44971</v>
      </c>
      <c r="AM9" t="s">
        <v>1699</v>
      </c>
      <c r="AN9" s="1">
        <v>44935</v>
      </c>
      <c r="AO9" t="s">
        <v>1689</v>
      </c>
      <c r="AP9" t="s">
        <v>483</v>
      </c>
      <c r="AQ9" t="s">
        <v>132</v>
      </c>
      <c r="AR9" t="s">
        <v>629</v>
      </c>
      <c r="AS9" t="s">
        <v>484</v>
      </c>
      <c r="AT9" t="s">
        <v>383</v>
      </c>
      <c r="AU9" t="s">
        <v>136</v>
      </c>
      <c r="AV9" t="s">
        <v>35</v>
      </c>
      <c r="AW9" t="s">
        <v>65</v>
      </c>
      <c r="AX9" t="s">
        <v>66</v>
      </c>
      <c r="AY9" s="2">
        <v>0</v>
      </c>
      <c r="AZ9" s="2">
        <v>0</v>
      </c>
      <c r="BA9" s="2">
        <v>0</v>
      </c>
      <c r="BB9" s="2">
        <v>0</v>
      </c>
      <c r="BC9" s="2">
        <v>0</v>
      </c>
    </row>
    <row r="10" spans="1:55" ht="28.8"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276</v>
      </c>
      <c r="T10" t="s">
        <v>98</v>
      </c>
      <c r="U10" t="s">
        <v>89</v>
      </c>
      <c r="V10" t="s">
        <v>1690</v>
      </c>
      <c r="W10" s="6" t="s">
        <v>1694</v>
      </c>
      <c r="X10">
        <v>997000</v>
      </c>
      <c r="Y10" t="s">
        <v>2440</v>
      </c>
      <c r="Z10" s="1">
        <v>44973</v>
      </c>
      <c r="AA10" t="s">
        <v>2441</v>
      </c>
      <c r="AB10" s="1">
        <v>44972</v>
      </c>
      <c r="AC10" t="s">
        <v>2442</v>
      </c>
      <c r="AD10" t="s">
        <v>1824</v>
      </c>
      <c r="AE10" t="s">
        <v>1799</v>
      </c>
      <c r="AF10" t="s">
        <v>1695</v>
      </c>
      <c r="AG10" t="s">
        <v>508</v>
      </c>
      <c r="AH10" t="s">
        <v>1605</v>
      </c>
      <c r="AI10" t="s">
        <v>153</v>
      </c>
      <c r="AJ10" t="s">
        <v>154</v>
      </c>
      <c r="AK10" t="s">
        <v>1737</v>
      </c>
      <c r="AL10" s="1">
        <v>44971</v>
      </c>
      <c r="AM10" t="s">
        <v>1696</v>
      </c>
      <c r="AN10" s="1">
        <v>44935</v>
      </c>
      <c r="AO10" t="s">
        <v>1689</v>
      </c>
      <c r="AP10" t="s">
        <v>483</v>
      </c>
      <c r="AQ10" t="s">
        <v>132</v>
      </c>
      <c r="AR10" t="s">
        <v>629</v>
      </c>
      <c r="AS10" t="s">
        <v>484</v>
      </c>
      <c r="AT10" t="s">
        <v>383</v>
      </c>
      <c r="AU10" t="s">
        <v>136</v>
      </c>
      <c r="AV10" t="s">
        <v>35</v>
      </c>
      <c r="AW10" t="s">
        <v>65</v>
      </c>
      <c r="AX10" t="s">
        <v>66</v>
      </c>
      <c r="AY10" s="2">
        <v>0</v>
      </c>
      <c r="AZ10" s="2">
        <v>0</v>
      </c>
      <c r="BA10" s="2">
        <v>0</v>
      </c>
      <c r="BB10" s="2">
        <v>0</v>
      </c>
      <c r="BC10" s="2">
        <v>0</v>
      </c>
    </row>
    <row r="11" spans="1:55" ht="28.8"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598</v>
      </c>
      <c r="R11" t="s">
        <v>128</v>
      </c>
      <c r="S11" t="s">
        <v>276</v>
      </c>
      <c r="T11" t="s">
        <v>98</v>
      </c>
      <c r="U11" t="s">
        <v>89</v>
      </c>
      <c r="V11" t="s">
        <v>1690</v>
      </c>
      <c r="W11" s="6" t="s">
        <v>1691</v>
      </c>
      <c r="X11">
        <v>995000</v>
      </c>
      <c r="Y11" t="s">
        <v>2440</v>
      </c>
      <c r="Z11" s="1">
        <v>44973</v>
      </c>
      <c r="AA11" t="s">
        <v>2441</v>
      </c>
      <c r="AB11" s="1">
        <v>44972</v>
      </c>
      <c r="AC11" t="s">
        <v>2442</v>
      </c>
      <c r="AD11" t="s">
        <v>1823</v>
      </c>
      <c r="AE11" t="s">
        <v>1799</v>
      </c>
      <c r="AF11" t="s">
        <v>1692</v>
      </c>
      <c r="AG11" t="s">
        <v>508</v>
      </c>
      <c r="AH11" t="s">
        <v>1605</v>
      </c>
      <c r="AI11" t="s">
        <v>153</v>
      </c>
      <c r="AJ11" t="s">
        <v>154</v>
      </c>
      <c r="AK11" t="s">
        <v>1726</v>
      </c>
      <c r="AL11" s="1">
        <v>44971</v>
      </c>
      <c r="AM11" t="s">
        <v>1693</v>
      </c>
      <c r="AN11" s="1">
        <v>44935</v>
      </c>
      <c r="AO11" t="s">
        <v>1611</v>
      </c>
      <c r="AP11" t="s">
        <v>483</v>
      </c>
      <c r="AQ11" t="s">
        <v>132</v>
      </c>
      <c r="AR11" t="s">
        <v>629</v>
      </c>
      <c r="AS11" t="s">
        <v>484</v>
      </c>
      <c r="AT11" t="s">
        <v>383</v>
      </c>
      <c r="AU11" t="s">
        <v>136</v>
      </c>
      <c r="AV11" t="s">
        <v>35</v>
      </c>
      <c r="AW11" t="s">
        <v>65</v>
      </c>
      <c r="AX11" t="s">
        <v>66</v>
      </c>
      <c r="AY11" s="2">
        <v>0</v>
      </c>
      <c r="AZ11" s="2">
        <v>0</v>
      </c>
      <c r="BA11" s="2">
        <v>0</v>
      </c>
      <c r="BB11" s="2">
        <v>0</v>
      </c>
      <c r="BC11" s="2">
        <v>0</v>
      </c>
    </row>
    <row r="12" spans="1:55" ht="28.8"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947</v>
      </c>
      <c r="R12" t="s">
        <v>142</v>
      </c>
      <c r="S12" t="s">
        <v>318</v>
      </c>
      <c r="T12" t="s">
        <v>143</v>
      </c>
      <c r="U12" t="s">
        <v>151</v>
      </c>
      <c r="V12" t="s">
        <v>1734</v>
      </c>
      <c r="W12" s="6" t="s">
        <v>1735</v>
      </c>
      <c r="X12">
        <v>2400000</v>
      </c>
      <c r="Y12" t="s">
        <v>2440</v>
      </c>
      <c r="Z12" s="1">
        <v>44973</v>
      </c>
      <c r="AA12" t="s">
        <v>2441</v>
      </c>
      <c r="AB12" s="1">
        <v>44972</v>
      </c>
      <c r="AC12" t="s">
        <v>2442</v>
      </c>
      <c r="AD12" t="s">
        <v>1836</v>
      </c>
      <c r="AE12" t="s">
        <v>1799</v>
      </c>
      <c r="AF12" t="s">
        <v>1736</v>
      </c>
      <c r="AG12" t="s">
        <v>1641</v>
      </c>
      <c r="AH12" t="s">
        <v>1605</v>
      </c>
      <c r="AI12" t="s">
        <v>153</v>
      </c>
      <c r="AJ12" t="s">
        <v>154</v>
      </c>
      <c r="AK12" t="s">
        <v>1722</v>
      </c>
      <c r="AL12" s="1">
        <v>44971</v>
      </c>
      <c r="AM12" t="s">
        <v>1737</v>
      </c>
      <c r="AN12" s="1">
        <v>44963</v>
      </c>
      <c r="AO12" t="s">
        <v>1689</v>
      </c>
      <c r="AP12" t="s">
        <v>483</v>
      </c>
      <c r="AQ12" t="s">
        <v>132</v>
      </c>
      <c r="AR12" t="s">
        <v>1732</v>
      </c>
      <c r="AS12" t="s">
        <v>484</v>
      </c>
      <c r="AT12" t="s">
        <v>1733</v>
      </c>
      <c r="AU12" t="s">
        <v>144</v>
      </c>
      <c r="AV12" t="s">
        <v>35</v>
      </c>
      <c r="AW12" t="s">
        <v>65</v>
      </c>
      <c r="AX12" t="s">
        <v>66</v>
      </c>
      <c r="AY12" s="2">
        <v>0</v>
      </c>
      <c r="AZ12" s="2">
        <v>0</v>
      </c>
      <c r="BA12" s="2">
        <v>0</v>
      </c>
      <c r="BB12" s="2">
        <v>0</v>
      </c>
      <c r="BC12" s="2">
        <v>0</v>
      </c>
    </row>
    <row r="13" spans="1:55" ht="28.8"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947</v>
      </c>
      <c r="R13" t="s">
        <v>142</v>
      </c>
      <c r="S13" t="s">
        <v>318</v>
      </c>
      <c r="T13" t="s">
        <v>143</v>
      </c>
      <c r="U13" t="s">
        <v>145</v>
      </c>
      <c r="V13" t="s">
        <v>1738</v>
      </c>
      <c r="W13" s="6" t="s">
        <v>1735</v>
      </c>
      <c r="X13">
        <v>6503000</v>
      </c>
      <c r="Y13" t="s">
        <v>2440</v>
      </c>
      <c r="Z13" s="1">
        <v>44973</v>
      </c>
      <c r="AA13" t="s">
        <v>2441</v>
      </c>
      <c r="AB13" s="1">
        <v>44972</v>
      </c>
      <c r="AC13" t="s">
        <v>2442</v>
      </c>
      <c r="AD13" t="s">
        <v>1836</v>
      </c>
      <c r="AE13" t="s">
        <v>1799</v>
      </c>
      <c r="AF13" t="s">
        <v>1736</v>
      </c>
      <c r="AG13" t="s">
        <v>1641</v>
      </c>
      <c r="AH13" t="s">
        <v>1605</v>
      </c>
      <c r="AI13" t="s">
        <v>153</v>
      </c>
      <c r="AJ13" t="s">
        <v>154</v>
      </c>
      <c r="AK13" t="s">
        <v>1722</v>
      </c>
      <c r="AL13" s="1">
        <v>44971</v>
      </c>
      <c r="AM13" t="s">
        <v>1737</v>
      </c>
      <c r="AN13" s="1">
        <v>44963</v>
      </c>
      <c r="AO13" t="s">
        <v>1689</v>
      </c>
      <c r="AP13" t="s">
        <v>483</v>
      </c>
      <c r="AQ13" t="s">
        <v>132</v>
      </c>
      <c r="AR13" t="s">
        <v>1732</v>
      </c>
      <c r="AS13" t="s">
        <v>484</v>
      </c>
      <c r="AT13" t="s">
        <v>1733</v>
      </c>
      <c r="AU13" t="s">
        <v>144</v>
      </c>
      <c r="AV13" t="s">
        <v>35</v>
      </c>
      <c r="AW13" t="s">
        <v>65</v>
      </c>
      <c r="AX13" t="s">
        <v>66</v>
      </c>
      <c r="AY13" s="2">
        <v>0</v>
      </c>
      <c r="AZ13" s="2">
        <v>0</v>
      </c>
      <c r="BA13" s="2">
        <v>0</v>
      </c>
      <c r="BB13" s="2">
        <v>0</v>
      </c>
      <c r="BC13" s="2">
        <v>0</v>
      </c>
    </row>
    <row r="14" spans="1:55" ht="28.8"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631</v>
      </c>
      <c r="R14" t="s">
        <v>137</v>
      </c>
      <c r="S14" t="s">
        <v>286</v>
      </c>
      <c r="T14" t="s">
        <v>256</v>
      </c>
      <c r="U14" t="s">
        <v>258</v>
      </c>
      <c r="V14" t="s">
        <v>1723</v>
      </c>
      <c r="W14" s="6" t="s">
        <v>1724</v>
      </c>
      <c r="X14">
        <v>4950000</v>
      </c>
      <c r="Y14" t="s">
        <v>2440</v>
      </c>
      <c r="Z14" s="1">
        <v>44973</v>
      </c>
      <c r="AA14" t="s">
        <v>2441</v>
      </c>
      <c r="AB14" s="1">
        <v>44972</v>
      </c>
      <c r="AC14" t="s">
        <v>2442</v>
      </c>
      <c r="AD14" t="s">
        <v>1834</v>
      </c>
      <c r="AE14" t="s">
        <v>1799</v>
      </c>
      <c r="AF14" t="s">
        <v>1725</v>
      </c>
      <c r="AG14" t="s">
        <v>1618</v>
      </c>
      <c r="AH14" t="s">
        <v>1605</v>
      </c>
      <c r="AI14" t="s">
        <v>153</v>
      </c>
      <c r="AJ14" t="s">
        <v>154</v>
      </c>
      <c r="AK14" t="s">
        <v>1688</v>
      </c>
      <c r="AL14" s="1">
        <v>44971</v>
      </c>
      <c r="AM14" t="s">
        <v>1726</v>
      </c>
      <c r="AN14" s="1">
        <v>44951</v>
      </c>
      <c r="AO14" t="s">
        <v>1689</v>
      </c>
      <c r="AP14" t="s">
        <v>483</v>
      </c>
      <c r="AQ14" t="s">
        <v>132</v>
      </c>
      <c r="AR14" t="s">
        <v>1727</v>
      </c>
      <c r="AS14" t="s">
        <v>484</v>
      </c>
      <c r="AT14" t="s">
        <v>382</v>
      </c>
      <c r="AU14" t="s">
        <v>257</v>
      </c>
      <c r="AV14" t="s">
        <v>35</v>
      </c>
      <c r="AW14" t="s">
        <v>65</v>
      </c>
      <c r="AX14" t="s">
        <v>66</v>
      </c>
      <c r="AY14" s="2">
        <v>490541</v>
      </c>
      <c r="AZ14" s="2">
        <v>0</v>
      </c>
      <c r="BA14" s="2">
        <v>0</v>
      </c>
      <c r="BB14" s="2">
        <v>89189</v>
      </c>
      <c r="BC14" s="2">
        <v>0</v>
      </c>
    </row>
    <row r="15" spans="1:55" ht="28.8"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631</v>
      </c>
      <c r="R15" t="s">
        <v>137</v>
      </c>
      <c r="S15" t="s">
        <v>317</v>
      </c>
      <c r="T15" t="s">
        <v>138</v>
      </c>
      <c r="U15" t="s">
        <v>140</v>
      </c>
      <c r="V15" t="s">
        <v>632</v>
      </c>
      <c r="W15" s="6" t="s">
        <v>1720</v>
      </c>
      <c r="X15">
        <v>1133000</v>
      </c>
      <c r="Y15" t="s">
        <v>2440</v>
      </c>
      <c r="Z15" s="1">
        <v>44973</v>
      </c>
      <c r="AA15" t="s">
        <v>2441</v>
      </c>
      <c r="AB15" s="1">
        <v>44972</v>
      </c>
      <c r="AC15" t="s">
        <v>2442</v>
      </c>
      <c r="AD15" t="s">
        <v>1833</v>
      </c>
      <c r="AE15" t="s">
        <v>1799</v>
      </c>
      <c r="AF15" t="s">
        <v>1721</v>
      </c>
      <c r="AG15" t="s">
        <v>1679</v>
      </c>
      <c r="AH15" t="s">
        <v>1605</v>
      </c>
      <c r="AI15" t="s">
        <v>153</v>
      </c>
      <c r="AJ15" t="s">
        <v>154</v>
      </c>
      <c r="AK15" t="s">
        <v>1731</v>
      </c>
      <c r="AL15" s="1">
        <v>44971</v>
      </c>
      <c r="AM15" t="s">
        <v>1722</v>
      </c>
      <c r="AN15" s="1">
        <v>44965</v>
      </c>
      <c r="AO15" t="s">
        <v>1689</v>
      </c>
      <c r="AP15" t="s">
        <v>483</v>
      </c>
      <c r="AQ15" t="s">
        <v>132</v>
      </c>
      <c r="AR15" t="s">
        <v>636</v>
      </c>
      <c r="AS15" t="s">
        <v>484</v>
      </c>
      <c r="AT15" t="s">
        <v>382</v>
      </c>
      <c r="AU15" t="s">
        <v>139</v>
      </c>
      <c r="AV15" t="s">
        <v>35</v>
      </c>
      <c r="AW15" t="s">
        <v>65</v>
      </c>
      <c r="AX15" t="s">
        <v>66</v>
      </c>
      <c r="AY15" s="2">
        <v>0</v>
      </c>
      <c r="AZ15" s="2">
        <v>0</v>
      </c>
      <c r="BA15" s="2">
        <v>0</v>
      </c>
      <c r="BB15" s="2">
        <v>0</v>
      </c>
      <c r="BC15" s="2">
        <v>0</v>
      </c>
    </row>
    <row r="16" spans="1:55" ht="28.8"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1147</v>
      </c>
      <c r="T16" t="s">
        <v>1148</v>
      </c>
      <c r="U16" t="s">
        <v>1675</v>
      </c>
      <c r="V16" t="s">
        <v>1676</v>
      </c>
      <c r="W16" s="6" t="s">
        <v>1686</v>
      </c>
      <c r="X16">
        <v>3506050</v>
      </c>
      <c r="Y16" t="s">
        <v>2440</v>
      </c>
      <c r="Z16" s="1">
        <v>44973</v>
      </c>
      <c r="AA16" t="s">
        <v>2441</v>
      </c>
      <c r="AB16" s="1">
        <v>44972</v>
      </c>
      <c r="AC16" t="s">
        <v>2442</v>
      </c>
      <c r="AD16" t="s">
        <v>1822</v>
      </c>
      <c r="AE16" t="s">
        <v>1799</v>
      </c>
      <c r="AF16" t="s">
        <v>1687</v>
      </c>
      <c r="AG16" t="s">
        <v>1679</v>
      </c>
      <c r="AH16" t="s">
        <v>1605</v>
      </c>
      <c r="AI16" t="s">
        <v>153</v>
      </c>
      <c r="AJ16" t="s">
        <v>154</v>
      </c>
      <c r="AK16" t="s">
        <v>1685</v>
      </c>
      <c r="AL16" s="1">
        <v>44971</v>
      </c>
      <c r="AM16" t="s">
        <v>1688</v>
      </c>
      <c r="AN16" s="1">
        <v>44965</v>
      </c>
      <c r="AO16" t="s">
        <v>1689</v>
      </c>
      <c r="AP16" t="s">
        <v>483</v>
      </c>
      <c r="AQ16" t="s">
        <v>132</v>
      </c>
      <c r="AR16" t="s">
        <v>1681</v>
      </c>
      <c r="AS16" t="s">
        <v>1682</v>
      </c>
      <c r="AT16" t="s">
        <v>383</v>
      </c>
      <c r="AU16" t="s">
        <v>1468</v>
      </c>
      <c r="AV16" t="s">
        <v>35</v>
      </c>
      <c r="AW16" t="s">
        <v>65</v>
      </c>
      <c r="AX16" t="s">
        <v>66</v>
      </c>
      <c r="AY16" s="2">
        <v>0</v>
      </c>
      <c r="AZ16" s="2">
        <v>0</v>
      </c>
      <c r="BA16" s="2">
        <v>0</v>
      </c>
      <c r="BB16" s="2">
        <v>0</v>
      </c>
      <c r="BC16" s="2">
        <v>0</v>
      </c>
    </row>
    <row r="17" spans="1:55" ht="28.8" x14ac:dyDescent="0.3">
      <c r="A17" t="s">
        <v>465</v>
      </c>
      <c r="B17" t="s">
        <v>466</v>
      </c>
      <c r="C17" t="s">
        <v>467</v>
      </c>
      <c r="D17" t="s">
        <v>468</v>
      </c>
      <c r="E17" t="s">
        <v>469</v>
      </c>
      <c r="F17" t="s">
        <v>470</v>
      </c>
      <c r="G17" t="s">
        <v>558</v>
      </c>
      <c r="H17" t="s">
        <v>57</v>
      </c>
      <c r="I17" t="s">
        <v>559</v>
      </c>
      <c r="J17" t="s">
        <v>58</v>
      </c>
      <c r="K17" t="s">
        <v>560</v>
      </c>
      <c r="L17" t="s">
        <v>59</v>
      </c>
      <c r="M17" t="s">
        <v>596</v>
      </c>
      <c r="N17" t="s">
        <v>126</v>
      </c>
      <c r="O17" t="s">
        <v>597</v>
      </c>
      <c r="P17" t="s">
        <v>127</v>
      </c>
      <c r="Q17" t="s">
        <v>947</v>
      </c>
      <c r="R17" t="s">
        <v>142</v>
      </c>
      <c r="S17" t="s">
        <v>318</v>
      </c>
      <c r="T17" t="s">
        <v>143</v>
      </c>
      <c r="U17" t="s">
        <v>203</v>
      </c>
      <c r="V17" t="s">
        <v>1728</v>
      </c>
      <c r="W17" s="6" t="s">
        <v>1729</v>
      </c>
      <c r="X17">
        <v>62900</v>
      </c>
      <c r="Y17" t="s">
        <v>2440</v>
      </c>
      <c r="Z17" s="1">
        <v>44973</v>
      </c>
      <c r="AA17" t="s">
        <v>2441</v>
      </c>
      <c r="AB17" s="1">
        <v>44972</v>
      </c>
      <c r="AC17" t="s">
        <v>2442</v>
      </c>
      <c r="AD17" t="s">
        <v>1835</v>
      </c>
      <c r="AE17" t="s">
        <v>1799</v>
      </c>
      <c r="AF17" t="s">
        <v>1730</v>
      </c>
      <c r="AG17" t="s">
        <v>517</v>
      </c>
      <c r="AH17" t="s">
        <v>1605</v>
      </c>
      <c r="AI17" t="s">
        <v>153</v>
      </c>
      <c r="AJ17" t="s">
        <v>154</v>
      </c>
      <c r="AK17" t="s">
        <v>1680</v>
      </c>
      <c r="AL17" s="1">
        <v>44971</v>
      </c>
      <c r="AM17" t="s">
        <v>1731</v>
      </c>
      <c r="AN17" s="1">
        <v>44936</v>
      </c>
      <c r="AO17" t="s">
        <v>1611</v>
      </c>
      <c r="AP17" t="s">
        <v>483</v>
      </c>
      <c r="AQ17" t="s">
        <v>132</v>
      </c>
      <c r="AR17" t="s">
        <v>1732</v>
      </c>
      <c r="AS17" t="s">
        <v>484</v>
      </c>
      <c r="AT17" t="s">
        <v>1733</v>
      </c>
      <c r="AU17" t="s">
        <v>144</v>
      </c>
      <c r="AV17" t="s">
        <v>35</v>
      </c>
      <c r="AW17" t="s">
        <v>65</v>
      </c>
      <c r="AX17" t="s">
        <v>66</v>
      </c>
      <c r="AY17" s="2">
        <v>0</v>
      </c>
      <c r="AZ17" s="2">
        <v>0</v>
      </c>
      <c r="BA17" s="2">
        <v>0</v>
      </c>
      <c r="BB17" s="2">
        <v>0</v>
      </c>
      <c r="BC17" s="2">
        <v>0</v>
      </c>
    </row>
    <row r="18" spans="1:55" ht="28.8"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1147</v>
      </c>
      <c r="T18" t="s">
        <v>1148</v>
      </c>
      <c r="U18" t="s">
        <v>1675</v>
      </c>
      <c r="V18" t="s">
        <v>1676</v>
      </c>
      <c r="W18" s="6" t="s">
        <v>1683</v>
      </c>
      <c r="X18">
        <v>2279500</v>
      </c>
      <c r="Y18" t="s">
        <v>2440</v>
      </c>
      <c r="Z18" s="1">
        <v>44973</v>
      </c>
      <c r="AA18" t="s">
        <v>2441</v>
      </c>
      <c r="AB18" s="1">
        <v>44972</v>
      </c>
      <c r="AC18" t="s">
        <v>2442</v>
      </c>
      <c r="AD18" t="s">
        <v>1821</v>
      </c>
      <c r="AE18" t="s">
        <v>1799</v>
      </c>
      <c r="AF18" t="s">
        <v>1684</v>
      </c>
      <c r="AG18" t="s">
        <v>1679</v>
      </c>
      <c r="AH18" t="s">
        <v>1605</v>
      </c>
      <c r="AI18" t="s">
        <v>153</v>
      </c>
      <c r="AJ18" t="s">
        <v>154</v>
      </c>
      <c r="AK18" t="s">
        <v>1674</v>
      </c>
      <c r="AL18" s="1">
        <v>44971</v>
      </c>
      <c r="AM18" t="s">
        <v>1685</v>
      </c>
      <c r="AN18" s="1">
        <v>44965</v>
      </c>
      <c r="AO18" t="s">
        <v>1611</v>
      </c>
      <c r="AP18" t="s">
        <v>483</v>
      </c>
      <c r="AQ18" t="s">
        <v>132</v>
      </c>
      <c r="AR18" t="s">
        <v>1681</v>
      </c>
      <c r="AS18" t="s">
        <v>1682</v>
      </c>
      <c r="AT18" t="s">
        <v>383</v>
      </c>
      <c r="AU18" t="s">
        <v>1468</v>
      </c>
      <c r="AV18" t="s">
        <v>35</v>
      </c>
      <c r="AW18" t="s">
        <v>65</v>
      </c>
      <c r="AX18" t="s">
        <v>66</v>
      </c>
      <c r="AY18" s="2">
        <v>0</v>
      </c>
      <c r="AZ18" s="2">
        <v>0</v>
      </c>
      <c r="BA18" s="2">
        <v>0</v>
      </c>
      <c r="BB18" s="2">
        <v>0</v>
      </c>
      <c r="BC18" s="2">
        <v>0</v>
      </c>
    </row>
    <row r="19" spans="1:55" ht="28.8" x14ac:dyDescent="0.3">
      <c r="A19" t="s">
        <v>465</v>
      </c>
      <c r="B19" t="s">
        <v>466</v>
      </c>
      <c r="C19" t="s">
        <v>467</v>
      </c>
      <c r="D19" t="s">
        <v>468</v>
      </c>
      <c r="E19" t="s">
        <v>469</v>
      </c>
      <c r="F19" t="s">
        <v>470</v>
      </c>
      <c r="G19" t="s">
        <v>558</v>
      </c>
      <c r="H19" t="s">
        <v>57</v>
      </c>
      <c r="I19" t="s">
        <v>559</v>
      </c>
      <c r="J19" t="s">
        <v>58</v>
      </c>
      <c r="K19" t="s">
        <v>560</v>
      </c>
      <c r="L19" t="s">
        <v>59</v>
      </c>
      <c r="M19" t="s">
        <v>596</v>
      </c>
      <c r="N19" t="s">
        <v>126</v>
      </c>
      <c r="O19" t="s">
        <v>597</v>
      </c>
      <c r="P19" t="s">
        <v>127</v>
      </c>
      <c r="Q19" t="s">
        <v>598</v>
      </c>
      <c r="R19" t="s">
        <v>128</v>
      </c>
      <c r="S19" t="s">
        <v>1147</v>
      </c>
      <c r="T19" t="s">
        <v>1148</v>
      </c>
      <c r="U19" t="s">
        <v>1675</v>
      </c>
      <c r="V19" t="s">
        <v>1676</v>
      </c>
      <c r="W19" s="6" t="s">
        <v>1677</v>
      </c>
      <c r="X19">
        <v>4076000</v>
      </c>
      <c r="Y19" t="s">
        <v>2440</v>
      </c>
      <c r="Z19" s="1">
        <v>44973</v>
      </c>
      <c r="AA19" t="s">
        <v>2441</v>
      </c>
      <c r="AB19" s="1">
        <v>44972</v>
      </c>
      <c r="AC19" t="s">
        <v>2442</v>
      </c>
      <c r="AD19" t="s">
        <v>1820</v>
      </c>
      <c r="AE19" t="s">
        <v>1799</v>
      </c>
      <c r="AF19" t="s">
        <v>1678</v>
      </c>
      <c r="AG19" t="s">
        <v>1679</v>
      </c>
      <c r="AH19" t="s">
        <v>1605</v>
      </c>
      <c r="AI19" t="s">
        <v>153</v>
      </c>
      <c r="AJ19" t="s">
        <v>154</v>
      </c>
      <c r="AK19" t="s">
        <v>1668</v>
      </c>
      <c r="AL19" s="1">
        <v>44971</v>
      </c>
      <c r="AM19" t="s">
        <v>1680</v>
      </c>
      <c r="AN19" s="1">
        <v>44965</v>
      </c>
      <c r="AO19" t="s">
        <v>1611</v>
      </c>
      <c r="AP19" t="s">
        <v>483</v>
      </c>
      <c r="AQ19" t="s">
        <v>132</v>
      </c>
      <c r="AR19" t="s">
        <v>1681</v>
      </c>
      <c r="AS19" t="s">
        <v>1682</v>
      </c>
      <c r="AT19" t="s">
        <v>383</v>
      </c>
      <c r="AU19" t="s">
        <v>1468</v>
      </c>
      <c r="AV19" t="s">
        <v>35</v>
      </c>
      <c r="AW19" t="s">
        <v>65</v>
      </c>
      <c r="AX19" t="s">
        <v>66</v>
      </c>
      <c r="AY19" s="2">
        <v>0</v>
      </c>
      <c r="AZ19" s="2">
        <v>0</v>
      </c>
      <c r="BA19" s="2">
        <v>0</v>
      </c>
      <c r="BB19" s="2">
        <v>0</v>
      </c>
      <c r="BC19" s="2">
        <v>0</v>
      </c>
    </row>
    <row r="20" spans="1:55" ht="28.8"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1669</v>
      </c>
      <c r="V20" t="s">
        <v>1670</v>
      </c>
      <c r="W20" s="6" t="s">
        <v>1671</v>
      </c>
      <c r="X20">
        <v>17850000</v>
      </c>
      <c r="Y20" t="s">
        <v>2440</v>
      </c>
      <c r="Z20" s="1">
        <v>44973</v>
      </c>
      <c r="AA20" t="s">
        <v>2441</v>
      </c>
      <c r="AB20" s="1">
        <v>44972</v>
      </c>
      <c r="AC20" t="s">
        <v>2442</v>
      </c>
      <c r="AD20" t="s">
        <v>1819</v>
      </c>
      <c r="AE20" t="s">
        <v>1799</v>
      </c>
      <c r="AF20" t="s">
        <v>1672</v>
      </c>
      <c r="AG20" t="s">
        <v>1673</v>
      </c>
      <c r="AH20" t="s">
        <v>1605</v>
      </c>
      <c r="AI20" t="s">
        <v>153</v>
      </c>
      <c r="AJ20" t="s">
        <v>154</v>
      </c>
      <c r="AK20" t="s">
        <v>1664</v>
      </c>
      <c r="AL20" s="1">
        <v>44971</v>
      </c>
      <c r="AM20" t="s">
        <v>1674</v>
      </c>
      <c r="AN20" s="1">
        <v>44964</v>
      </c>
      <c r="AO20" t="s">
        <v>1611</v>
      </c>
      <c r="AP20" t="s">
        <v>483</v>
      </c>
      <c r="AQ20" t="s">
        <v>132</v>
      </c>
      <c r="AR20" t="s">
        <v>604</v>
      </c>
      <c r="AS20" t="s">
        <v>484</v>
      </c>
      <c r="AT20" t="s">
        <v>383</v>
      </c>
      <c r="AU20" t="s">
        <v>130</v>
      </c>
      <c r="AV20" t="s">
        <v>35</v>
      </c>
      <c r="AW20" t="s">
        <v>65</v>
      </c>
      <c r="AX20" t="s">
        <v>66</v>
      </c>
      <c r="AY20" s="2">
        <v>1768919</v>
      </c>
      <c r="AZ20" s="2">
        <v>0</v>
      </c>
      <c r="BA20" s="2">
        <v>0</v>
      </c>
      <c r="BB20" s="2">
        <v>321622</v>
      </c>
      <c r="BC20" s="2">
        <v>0</v>
      </c>
    </row>
    <row r="21" spans="1:55" ht="28.8" x14ac:dyDescent="0.3">
      <c r="A21" t="s">
        <v>465</v>
      </c>
      <c r="B21" t="s">
        <v>466</v>
      </c>
      <c r="C21" t="s">
        <v>467</v>
      </c>
      <c r="D21" t="s">
        <v>468</v>
      </c>
      <c r="E21" t="s">
        <v>469</v>
      </c>
      <c r="F21" t="s">
        <v>470</v>
      </c>
      <c r="G21" t="s">
        <v>558</v>
      </c>
      <c r="H21" t="s">
        <v>57</v>
      </c>
      <c r="I21" t="s">
        <v>559</v>
      </c>
      <c r="J21" t="s">
        <v>58</v>
      </c>
      <c r="K21" t="s">
        <v>560</v>
      </c>
      <c r="L21" t="s">
        <v>59</v>
      </c>
      <c r="M21" t="s">
        <v>596</v>
      </c>
      <c r="N21" t="s">
        <v>126</v>
      </c>
      <c r="O21" t="s">
        <v>597</v>
      </c>
      <c r="P21" t="s">
        <v>127</v>
      </c>
      <c r="Q21" t="s">
        <v>598</v>
      </c>
      <c r="R21" t="s">
        <v>128</v>
      </c>
      <c r="S21" t="s">
        <v>316</v>
      </c>
      <c r="T21" t="s">
        <v>129</v>
      </c>
      <c r="U21" t="s">
        <v>135</v>
      </c>
      <c r="V21" t="s">
        <v>614</v>
      </c>
      <c r="W21" s="6" t="s">
        <v>1665</v>
      </c>
      <c r="X21">
        <v>248901</v>
      </c>
      <c r="Y21" t="s">
        <v>2440</v>
      </c>
      <c r="Z21" s="1">
        <v>44973</v>
      </c>
      <c r="AA21" t="s">
        <v>2441</v>
      </c>
      <c r="AB21" s="1">
        <v>44972</v>
      </c>
      <c r="AC21" t="s">
        <v>2442</v>
      </c>
      <c r="AD21" t="s">
        <v>1818</v>
      </c>
      <c r="AE21" t="s">
        <v>1799</v>
      </c>
      <c r="AF21" t="s">
        <v>1666</v>
      </c>
      <c r="AG21" t="s">
        <v>1667</v>
      </c>
      <c r="AH21" t="s">
        <v>1605</v>
      </c>
      <c r="AI21" t="s">
        <v>153</v>
      </c>
      <c r="AJ21" t="s">
        <v>154</v>
      </c>
      <c r="AK21" t="s">
        <v>1661</v>
      </c>
      <c r="AL21" s="1">
        <v>44971</v>
      </c>
      <c r="AM21" t="s">
        <v>1668</v>
      </c>
      <c r="AN21" s="1">
        <v>44958</v>
      </c>
      <c r="AO21" t="s">
        <v>1611</v>
      </c>
      <c r="AP21" t="s">
        <v>483</v>
      </c>
      <c r="AQ21" t="s">
        <v>132</v>
      </c>
      <c r="AR21" t="s">
        <v>604</v>
      </c>
      <c r="AS21" t="s">
        <v>484</v>
      </c>
      <c r="AT21" t="s">
        <v>383</v>
      </c>
      <c r="AU21" t="s">
        <v>130</v>
      </c>
      <c r="AV21" t="s">
        <v>35</v>
      </c>
      <c r="AW21" t="s">
        <v>65</v>
      </c>
      <c r="AX21" t="s">
        <v>66</v>
      </c>
      <c r="AY21" s="2">
        <v>0</v>
      </c>
      <c r="AZ21" s="2">
        <v>0</v>
      </c>
      <c r="BA21" s="2">
        <v>0</v>
      </c>
      <c r="BB21" s="2">
        <v>0</v>
      </c>
      <c r="BC21" s="2">
        <v>0</v>
      </c>
    </row>
    <row r="22" spans="1:55" ht="28.8"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204</v>
      </c>
      <c r="V22" t="s">
        <v>610</v>
      </c>
      <c r="W22" s="6" t="s">
        <v>1662</v>
      </c>
      <c r="X22">
        <v>360720</v>
      </c>
      <c r="Y22" t="s">
        <v>2440</v>
      </c>
      <c r="Z22" s="1">
        <v>44973</v>
      </c>
      <c r="AA22" t="s">
        <v>2441</v>
      </c>
      <c r="AB22" s="1">
        <v>44972</v>
      </c>
      <c r="AC22" t="s">
        <v>2442</v>
      </c>
      <c r="AD22" t="s">
        <v>1817</v>
      </c>
      <c r="AE22" t="s">
        <v>1799</v>
      </c>
      <c r="AF22" t="s">
        <v>1663</v>
      </c>
      <c r="AG22" t="s">
        <v>1622</v>
      </c>
      <c r="AH22" t="s">
        <v>1605</v>
      </c>
      <c r="AI22" t="s">
        <v>153</v>
      </c>
      <c r="AJ22" t="s">
        <v>154</v>
      </c>
      <c r="AK22" t="s">
        <v>1658</v>
      </c>
      <c r="AL22" s="1">
        <v>44971</v>
      </c>
      <c r="AM22" t="s">
        <v>1664</v>
      </c>
      <c r="AN22" s="1">
        <v>44960</v>
      </c>
      <c r="AO22" t="s">
        <v>1611</v>
      </c>
      <c r="AP22" t="s">
        <v>483</v>
      </c>
      <c r="AQ22" t="s">
        <v>132</v>
      </c>
      <c r="AR22" t="s">
        <v>604</v>
      </c>
      <c r="AS22" t="s">
        <v>484</v>
      </c>
      <c r="AT22" t="s">
        <v>383</v>
      </c>
      <c r="AU22" t="s">
        <v>130</v>
      </c>
      <c r="AV22" t="s">
        <v>35</v>
      </c>
      <c r="AW22" t="s">
        <v>65</v>
      </c>
      <c r="AX22" t="s">
        <v>66</v>
      </c>
      <c r="AY22" s="2">
        <v>0</v>
      </c>
      <c r="AZ22" s="2">
        <v>0</v>
      </c>
      <c r="BA22" s="2">
        <v>0</v>
      </c>
      <c r="BB22" s="2">
        <v>0</v>
      </c>
      <c r="BC22" s="2">
        <v>0</v>
      </c>
    </row>
    <row r="23" spans="1:55" ht="28.8" x14ac:dyDescent="0.3">
      <c r="A23" t="s">
        <v>465</v>
      </c>
      <c r="B23" t="s">
        <v>466</v>
      </c>
      <c r="C23" t="s">
        <v>467</v>
      </c>
      <c r="D23" t="s">
        <v>468</v>
      </c>
      <c r="E23" t="s">
        <v>469</v>
      </c>
      <c r="F23" t="s">
        <v>470</v>
      </c>
      <c r="G23" t="s">
        <v>558</v>
      </c>
      <c r="H23" t="s">
        <v>57</v>
      </c>
      <c r="I23" t="s">
        <v>559</v>
      </c>
      <c r="J23" t="s">
        <v>58</v>
      </c>
      <c r="K23" t="s">
        <v>560</v>
      </c>
      <c r="L23" t="s">
        <v>59</v>
      </c>
      <c r="M23" t="s">
        <v>596</v>
      </c>
      <c r="N23" t="s">
        <v>126</v>
      </c>
      <c r="O23" t="s">
        <v>597</v>
      </c>
      <c r="P23" t="s">
        <v>127</v>
      </c>
      <c r="Q23" t="s">
        <v>598</v>
      </c>
      <c r="R23" t="s">
        <v>128</v>
      </c>
      <c r="S23" t="s">
        <v>316</v>
      </c>
      <c r="T23" t="s">
        <v>129</v>
      </c>
      <c r="U23" t="s">
        <v>134</v>
      </c>
      <c r="V23" t="s">
        <v>1655</v>
      </c>
      <c r="W23" s="6" t="s">
        <v>1659</v>
      </c>
      <c r="X23">
        <v>660000</v>
      </c>
      <c r="Y23" t="s">
        <v>2440</v>
      </c>
      <c r="Z23" s="1">
        <v>44973</v>
      </c>
      <c r="AA23" t="s">
        <v>2441</v>
      </c>
      <c r="AB23" s="1">
        <v>44972</v>
      </c>
      <c r="AC23" t="s">
        <v>2442</v>
      </c>
      <c r="AD23" t="s">
        <v>1816</v>
      </c>
      <c r="AE23" t="s">
        <v>1799</v>
      </c>
      <c r="AF23" t="s">
        <v>1660</v>
      </c>
      <c r="AG23" t="s">
        <v>517</v>
      </c>
      <c r="AH23" t="s">
        <v>1605</v>
      </c>
      <c r="AI23" t="s">
        <v>153</v>
      </c>
      <c r="AJ23" t="s">
        <v>154</v>
      </c>
      <c r="AK23" t="s">
        <v>1654</v>
      </c>
      <c r="AL23" s="1">
        <v>44971</v>
      </c>
      <c r="AM23" t="s">
        <v>1661</v>
      </c>
      <c r="AN23" s="1">
        <v>44936</v>
      </c>
      <c r="AO23" t="s">
        <v>1611</v>
      </c>
      <c r="AP23" t="s">
        <v>483</v>
      </c>
      <c r="AQ23" t="s">
        <v>132</v>
      </c>
      <c r="AR23" t="s">
        <v>604</v>
      </c>
      <c r="AS23" t="s">
        <v>484</v>
      </c>
      <c r="AT23" t="s">
        <v>383</v>
      </c>
      <c r="AU23" t="s">
        <v>130</v>
      </c>
      <c r="AV23" t="s">
        <v>35</v>
      </c>
      <c r="AW23" t="s">
        <v>65</v>
      </c>
      <c r="AX23" t="s">
        <v>66</v>
      </c>
      <c r="AY23" s="2">
        <v>0</v>
      </c>
      <c r="AZ23" s="2">
        <v>0</v>
      </c>
      <c r="BA23" s="2">
        <v>0</v>
      </c>
      <c r="BB23" s="2">
        <v>0</v>
      </c>
      <c r="BC23" s="2">
        <v>0</v>
      </c>
    </row>
    <row r="24" spans="1:55" ht="28.8" x14ac:dyDescent="0.3">
      <c r="A24" t="s">
        <v>465</v>
      </c>
      <c r="B24" t="s">
        <v>466</v>
      </c>
      <c r="C24" t="s">
        <v>467</v>
      </c>
      <c r="D24" t="s">
        <v>468</v>
      </c>
      <c r="E24" t="s">
        <v>469</v>
      </c>
      <c r="F24" t="s">
        <v>470</v>
      </c>
      <c r="G24" t="s">
        <v>558</v>
      </c>
      <c r="H24" t="s">
        <v>57</v>
      </c>
      <c r="I24" t="s">
        <v>559</v>
      </c>
      <c r="J24" t="s">
        <v>58</v>
      </c>
      <c r="K24" t="s">
        <v>560</v>
      </c>
      <c r="L24" t="s">
        <v>59</v>
      </c>
      <c r="M24" t="s">
        <v>596</v>
      </c>
      <c r="N24" t="s">
        <v>126</v>
      </c>
      <c r="O24" t="s">
        <v>597</v>
      </c>
      <c r="P24" t="s">
        <v>127</v>
      </c>
      <c r="Q24" t="s">
        <v>598</v>
      </c>
      <c r="R24" t="s">
        <v>128</v>
      </c>
      <c r="S24" t="s">
        <v>316</v>
      </c>
      <c r="T24" t="s">
        <v>129</v>
      </c>
      <c r="U24" t="s">
        <v>134</v>
      </c>
      <c r="V24" t="s">
        <v>1655</v>
      </c>
      <c r="W24" s="6" t="s">
        <v>1656</v>
      </c>
      <c r="X24">
        <v>440000</v>
      </c>
      <c r="Y24" t="s">
        <v>2440</v>
      </c>
      <c r="Z24" s="1">
        <v>44973</v>
      </c>
      <c r="AA24" t="s">
        <v>2441</v>
      </c>
      <c r="AB24" s="1">
        <v>44972</v>
      </c>
      <c r="AC24" t="s">
        <v>2442</v>
      </c>
      <c r="AD24" t="s">
        <v>1815</v>
      </c>
      <c r="AE24" t="s">
        <v>1799</v>
      </c>
      <c r="AF24" t="s">
        <v>1657</v>
      </c>
      <c r="AG24" t="s">
        <v>672</v>
      </c>
      <c r="AH24" t="s">
        <v>1605</v>
      </c>
      <c r="AI24" t="s">
        <v>153</v>
      </c>
      <c r="AJ24" t="s">
        <v>154</v>
      </c>
      <c r="AK24" t="s">
        <v>1651</v>
      </c>
      <c r="AL24" s="1">
        <v>44971</v>
      </c>
      <c r="AM24" t="s">
        <v>1658</v>
      </c>
      <c r="AN24" s="1">
        <v>44930</v>
      </c>
      <c r="AO24" t="s">
        <v>1611</v>
      </c>
      <c r="AP24" t="s">
        <v>483</v>
      </c>
      <c r="AQ24" t="s">
        <v>132</v>
      </c>
      <c r="AR24" t="s">
        <v>604</v>
      </c>
      <c r="AS24" t="s">
        <v>484</v>
      </c>
      <c r="AT24" t="s">
        <v>383</v>
      </c>
      <c r="AU24" t="s">
        <v>130</v>
      </c>
      <c r="AV24" t="s">
        <v>35</v>
      </c>
      <c r="AW24" t="s">
        <v>65</v>
      </c>
      <c r="AX24" t="s">
        <v>66</v>
      </c>
      <c r="AY24" s="2">
        <v>0</v>
      </c>
      <c r="AZ24" s="2">
        <v>0</v>
      </c>
      <c r="BA24" s="2">
        <v>0</v>
      </c>
      <c r="BB24" s="2">
        <v>0</v>
      </c>
      <c r="BC24" s="2">
        <v>0</v>
      </c>
    </row>
    <row r="25" spans="1:55" ht="28.8" x14ac:dyDescent="0.3">
      <c r="A25" t="s">
        <v>465</v>
      </c>
      <c r="B25" t="s">
        <v>466</v>
      </c>
      <c r="C25" t="s">
        <v>467</v>
      </c>
      <c r="D25" t="s">
        <v>468</v>
      </c>
      <c r="E25" t="s">
        <v>469</v>
      </c>
      <c r="F25" t="s">
        <v>470</v>
      </c>
      <c r="G25" t="s">
        <v>558</v>
      </c>
      <c r="H25" t="s">
        <v>57</v>
      </c>
      <c r="I25" t="s">
        <v>559</v>
      </c>
      <c r="J25" t="s">
        <v>58</v>
      </c>
      <c r="K25" t="s">
        <v>560</v>
      </c>
      <c r="L25" t="s">
        <v>59</v>
      </c>
      <c r="M25" t="s">
        <v>596</v>
      </c>
      <c r="N25" t="s">
        <v>126</v>
      </c>
      <c r="O25" t="s">
        <v>597</v>
      </c>
      <c r="P25" t="s">
        <v>127</v>
      </c>
      <c r="Q25" t="s">
        <v>598</v>
      </c>
      <c r="R25" t="s">
        <v>128</v>
      </c>
      <c r="S25" t="s">
        <v>316</v>
      </c>
      <c r="T25" t="s">
        <v>129</v>
      </c>
      <c r="U25" t="s">
        <v>131</v>
      </c>
      <c r="V25" t="s">
        <v>599</v>
      </c>
      <c r="W25" s="6" t="s">
        <v>1652</v>
      </c>
      <c r="X25">
        <v>768000</v>
      </c>
      <c r="Y25" t="s">
        <v>2440</v>
      </c>
      <c r="Z25" s="1">
        <v>44973</v>
      </c>
      <c r="AA25" t="s">
        <v>2441</v>
      </c>
      <c r="AB25" s="1">
        <v>44972</v>
      </c>
      <c r="AC25" t="s">
        <v>2442</v>
      </c>
      <c r="AD25" t="s">
        <v>1814</v>
      </c>
      <c r="AE25" t="s">
        <v>1799</v>
      </c>
      <c r="AF25" t="s">
        <v>1653</v>
      </c>
      <c r="AG25" t="s">
        <v>1641</v>
      </c>
      <c r="AH25" t="s">
        <v>1605</v>
      </c>
      <c r="AI25" t="s">
        <v>153</v>
      </c>
      <c r="AJ25" t="s">
        <v>154</v>
      </c>
      <c r="AK25" t="s">
        <v>1648</v>
      </c>
      <c r="AL25" s="1">
        <v>44971</v>
      </c>
      <c r="AM25" t="s">
        <v>1654</v>
      </c>
      <c r="AN25" s="1">
        <v>44963</v>
      </c>
      <c r="AO25" t="s">
        <v>1611</v>
      </c>
      <c r="AP25" t="s">
        <v>483</v>
      </c>
      <c r="AQ25" t="s">
        <v>132</v>
      </c>
      <c r="AR25" t="s">
        <v>604</v>
      </c>
      <c r="AS25" t="s">
        <v>484</v>
      </c>
      <c r="AT25" t="s">
        <v>383</v>
      </c>
      <c r="AU25" t="s">
        <v>130</v>
      </c>
      <c r="AV25" t="s">
        <v>35</v>
      </c>
      <c r="AW25" t="s">
        <v>65</v>
      </c>
      <c r="AX25" t="s">
        <v>66</v>
      </c>
      <c r="AY25" s="2">
        <v>0</v>
      </c>
      <c r="AZ25" s="2">
        <v>0</v>
      </c>
      <c r="BA25" s="2">
        <v>0</v>
      </c>
      <c r="BB25" s="2">
        <v>0</v>
      </c>
      <c r="BC25" s="2">
        <v>0</v>
      </c>
    </row>
    <row r="26" spans="1:55" ht="28.8" x14ac:dyDescent="0.3">
      <c r="A26" t="s">
        <v>465</v>
      </c>
      <c r="B26" t="s">
        <v>466</v>
      </c>
      <c r="C26" t="s">
        <v>467</v>
      </c>
      <c r="D26" t="s">
        <v>468</v>
      </c>
      <c r="E26" t="s">
        <v>469</v>
      </c>
      <c r="F26" t="s">
        <v>470</v>
      </c>
      <c r="G26" t="s">
        <v>558</v>
      </c>
      <c r="H26" t="s">
        <v>57</v>
      </c>
      <c r="I26" t="s">
        <v>559</v>
      </c>
      <c r="J26" t="s">
        <v>58</v>
      </c>
      <c r="K26" t="s">
        <v>560</v>
      </c>
      <c r="L26" t="s">
        <v>59</v>
      </c>
      <c r="M26" t="s">
        <v>596</v>
      </c>
      <c r="N26" t="s">
        <v>126</v>
      </c>
      <c r="O26" t="s">
        <v>597</v>
      </c>
      <c r="P26" t="s">
        <v>127</v>
      </c>
      <c r="Q26" t="s">
        <v>598</v>
      </c>
      <c r="R26" t="s">
        <v>128</v>
      </c>
      <c r="S26" t="s">
        <v>316</v>
      </c>
      <c r="T26" t="s">
        <v>129</v>
      </c>
      <c r="U26" t="s">
        <v>131</v>
      </c>
      <c r="V26" t="s">
        <v>599</v>
      </c>
      <c r="W26" s="6" t="s">
        <v>1649</v>
      </c>
      <c r="X26">
        <v>860000</v>
      </c>
      <c r="Y26" t="s">
        <v>2440</v>
      </c>
      <c r="Z26" s="1">
        <v>44973</v>
      </c>
      <c r="AA26" t="s">
        <v>2441</v>
      </c>
      <c r="AB26" s="1">
        <v>44972</v>
      </c>
      <c r="AC26" t="s">
        <v>2442</v>
      </c>
      <c r="AD26" t="s">
        <v>1813</v>
      </c>
      <c r="AE26" t="s">
        <v>1799</v>
      </c>
      <c r="AF26" t="s">
        <v>1650</v>
      </c>
      <c r="AG26" t="s">
        <v>1604</v>
      </c>
      <c r="AH26" t="s">
        <v>1605</v>
      </c>
      <c r="AI26" t="s">
        <v>153</v>
      </c>
      <c r="AJ26" t="s">
        <v>154</v>
      </c>
      <c r="AK26" t="s">
        <v>1645</v>
      </c>
      <c r="AL26" s="1">
        <v>44971</v>
      </c>
      <c r="AM26" t="s">
        <v>1651</v>
      </c>
      <c r="AN26" s="1">
        <v>44957</v>
      </c>
      <c r="AO26" t="s">
        <v>1611</v>
      </c>
      <c r="AP26" t="s">
        <v>483</v>
      </c>
      <c r="AQ26" t="s">
        <v>132</v>
      </c>
      <c r="AR26" t="s">
        <v>604</v>
      </c>
      <c r="AS26" t="s">
        <v>484</v>
      </c>
      <c r="AT26" t="s">
        <v>383</v>
      </c>
      <c r="AU26" t="s">
        <v>130</v>
      </c>
      <c r="AV26" t="s">
        <v>35</v>
      </c>
      <c r="AW26" t="s">
        <v>65</v>
      </c>
      <c r="AX26" t="s">
        <v>66</v>
      </c>
      <c r="AY26" s="2">
        <v>0</v>
      </c>
      <c r="AZ26" s="2">
        <v>0</v>
      </c>
      <c r="BA26" s="2">
        <v>0</v>
      </c>
      <c r="BB26" s="2">
        <v>0</v>
      </c>
      <c r="BC26" s="2">
        <v>0</v>
      </c>
    </row>
    <row r="27" spans="1:55" ht="28.8" x14ac:dyDescent="0.3">
      <c r="A27" t="s">
        <v>465</v>
      </c>
      <c r="B27" t="s">
        <v>466</v>
      </c>
      <c r="C27" t="s">
        <v>467</v>
      </c>
      <c r="D27" t="s">
        <v>468</v>
      </c>
      <c r="E27" t="s">
        <v>469</v>
      </c>
      <c r="F27" t="s">
        <v>470</v>
      </c>
      <c r="G27" t="s">
        <v>558</v>
      </c>
      <c r="H27" t="s">
        <v>57</v>
      </c>
      <c r="I27" t="s">
        <v>559</v>
      </c>
      <c r="J27" t="s">
        <v>58</v>
      </c>
      <c r="K27" t="s">
        <v>560</v>
      </c>
      <c r="L27" t="s">
        <v>59</v>
      </c>
      <c r="M27" t="s">
        <v>596</v>
      </c>
      <c r="N27" t="s">
        <v>126</v>
      </c>
      <c r="O27" t="s">
        <v>597</v>
      </c>
      <c r="P27" t="s">
        <v>127</v>
      </c>
      <c r="Q27" t="s">
        <v>598</v>
      </c>
      <c r="R27" t="s">
        <v>128</v>
      </c>
      <c r="S27" t="s">
        <v>316</v>
      </c>
      <c r="T27" t="s">
        <v>129</v>
      </c>
      <c r="U27" t="s">
        <v>131</v>
      </c>
      <c r="V27" t="s">
        <v>599</v>
      </c>
      <c r="W27" s="6" t="s">
        <v>1646</v>
      </c>
      <c r="X27">
        <v>931000</v>
      </c>
      <c r="Y27" t="s">
        <v>2440</v>
      </c>
      <c r="Z27" s="1">
        <v>44973</v>
      </c>
      <c r="AA27" t="s">
        <v>2441</v>
      </c>
      <c r="AB27" s="1">
        <v>44972</v>
      </c>
      <c r="AC27" t="s">
        <v>2442</v>
      </c>
      <c r="AD27" t="s">
        <v>1812</v>
      </c>
      <c r="AE27" t="s">
        <v>1799</v>
      </c>
      <c r="AF27" t="s">
        <v>1647</v>
      </c>
      <c r="AG27" t="s">
        <v>1604</v>
      </c>
      <c r="AH27" t="s">
        <v>1605</v>
      </c>
      <c r="AI27" t="s">
        <v>153</v>
      </c>
      <c r="AJ27" t="s">
        <v>154</v>
      </c>
      <c r="AK27" t="s">
        <v>1642</v>
      </c>
      <c r="AL27" s="1">
        <v>44971</v>
      </c>
      <c r="AM27" t="s">
        <v>1648</v>
      </c>
      <c r="AN27" s="1">
        <v>44957</v>
      </c>
      <c r="AO27" t="s">
        <v>1611</v>
      </c>
      <c r="AP27" t="s">
        <v>483</v>
      </c>
      <c r="AQ27" t="s">
        <v>132</v>
      </c>
      <c r="AR27" t="s">
        <v>604</v>
      </c>
      <c r="AS27" t="s">
        <v>484</v>
      </c>
      <c r="AT27" t="s">
        <v>383</v>
      </c>
      <c r="AU27" t="s">
        <v>130</v>
      </c>
      <c r="AV27" t="s">
        <v>35</v>
      </c>
      <c r="AW27" t="s">
        <v>65</v>
      </c>
      <c r="AX27" t="s">
        <v>66</v>
      </c>
      <c r="AY27" s="2">
        <v>0</v>
      </c>
      <c r="AZ27" s="2">
        <v>0</v>
      </c>
      <c r="BA27" s="2">
        <v>0</v>
      </c>
      <c r="BB27" s="2">
        <v>0</v>
      </c>
      <c r="BC27" s="2">
        <v>0</v>
      </c>
    </row>
    <row r="28" spans="1:55" ht="28.8" x14ac:dyDescent="0.3">
      <c r="A28" t="s">
        <v>465</v>
      </c>
      <c r="B28" t="s">
        <v>466</v>
      </c>
      <c r="C28" t="s">
        <v>467</v>
      </c>
      <c r="D28" t="s">
        <v>468</v>
      </c>
      <c r="E28" t="s">
        <v>469</v>
      </c>
      <c r="F28" t="s">
        <v>470</v>
      </c>
      <c r="G28" t="s">
        <v>558</v>
      </c>
      <c r="H28" t="s">
        <v>57</v>
      </c>
      <c r="I28" t="s">
        <v>559</v>
      </c>
      <c r="J28" t="s">
        <v>58</v>
      </c>
      <c r="K28" t="s">
        <v>560</v>
      </c>
      <c r="L28" t="s">
        <v>59</v>
      </c>
      <c r="M28" t="s">
        <v>596</v>
      </c>
      <c r="N28" t="s">
        <v>126</v>
      </c>
      <c r="O28" t="s">
        <v>597</v>
      </c>
      <c r="P28" t="s">
        <v>127</v>
      </c>
      <c r="Q28" t="s">
        <v>598</v>
      </c>
      <c r="R28" t="s">
        <v>128</v>
      </c>
      <c r="S28" t="s">
        <v>316</v>
      </c>
      <c r="T28" t="s">
        <v>129</v>
      </c>
      <c r="U28" t="s">
        <v>131</v>
      </c>
      <c r="V28" t="s">
        <v>599</v>
      </c>
      <c r="W28" s="6" t="s">
        <v>1643</v>
      </c>
      <c r="X28">
        <v>1870300</v>
      </c>
      <c r="Y28" t="s">
        <v>2440</v>
      </c>
      <c r="Z28" s="1">
        <v>44973</v>
      </c>
      <c r="AA28" t="s">
        <v>2441</v>
      </c>
      <c r="AB28" s="1">
        <v>44972</v>
      </c>
      <c r="AC28" t="s">
        <v>2442</v>
      </c>
      <c r="AD28" t="s">
        <v>1811</v>
      </c>
      <c r="AE28" t="s">
        <v>1799</v>
      </c>
      <c r="AF28" t="s">
        <v>1644</v>
      </c>
      <c r="AG28" t="s">
        <v>676</v>
      </c>
      <c r="AH28" t="s">
        <v>1605</v>
      </c>
      <c r="AI28" t="s">
        <v>153</v>
      </c>
      <c r="AJ28" t="s">
        <v>154</v>
      </c>
      <c r="AK28" t="s">
        <v>1639</v>
      </c>
      <c r="AL28" s="1">
        <v>44971</v>
      </c>
      <c r="AM28" t="s">
        <v>1645</v>
      </c>
      <c r="AN28" s="1">
        <v>44932</v>
      </c>
      <c r="AO28" t="s">
        <v>1611</v>
      </c>
      <c r="AP28" t="s">
        <v>483</v>
      </c>
      <c r="AQ28" t="s">
        <v>132</v>
      </c>
      <c r="AR28" t="s">
        <v>604</v>
      </c>
      <c r="AS28" t="s">
        <v>484</v>
      </c>
      <c r="AT28" t="s">
        <v>383</v>
      </c>
      <c r="AU28" t="s">
        <v>130</v>
      </c>
      <c r="AV28" t="s">
        <v>35</v>
      </c>
      <c r="AW28" t="s">
        <v>65</v>
      </c>
      <c r="AX28" t="s">
        <v>66</v>
      </c>
      <c r="AY28" s="2">
        <v>0</v>
      </c>
      <c r="AZ28" s="2">
        <v>0</v>
      </c>
      <c r="BA28" s="2">
        <v>0</v>
      </c>
      <c r="BB28" s="2">
        <v>0</v>
      </c>
      <c r="BC28" s="2">
        <v>0</v>
      </c>
    </row>
    <row r="29" spans="1:55" ht="28.8" x14ac:dyDescent="0.3">
      <c r="A29" t="s">
        <v>465</v>
      </c>
      <c r="B29" t="s">
        <v>466</v>
      </c>
      <c r="C29" t="s">
        <v>467</v>
      </c>
      <c r="D29" t="s">
        <v>468</v>
      </c>
      <c r="E29" t="s">
        <v>469</v>
      </c>
      <c r="F29" t="s">
        <v>470</v>
      </c>
      <c r="G29" t="s">
        <v>558</v>
      </c>
      <c r="H29" t="s">
        <v>57</v>
      </c>
      <c r="I29" t="s">
        <v>559</v>
      </c>
      <c r="J29" t="s">
        <v>58</v>
      </c>
      <c r="K29" t="s">
        <v>560</v>
      </c>
      <c r="L29" t="s">
        <v>59</v>
      </c>
      <c r="M29" t="s">
        <v>596</v>
      </c>
      <c r="N29" t="s">
        <v>126</v>
      </c>
      <c r="O29" t="s">
        <v>597</v>
      </c>
      <c r="P29" t="s">
        <v>127</v>
      </c>
      <c r="Q29" t="s">
        <v>598</v>
      </c>
      <c r="R29" t="s">
        <v>128</v>
      </c>
      <c r="S29" t="s">
        <v>316</v>
      </c>
      <c r="T29" t="s">
        <v>129</v>
      </c>
      <c r="U29" t="s">
        <v>131</v>
      </c>
      <c r="V29" t="s">
        <v>599</v>
      </c>
      <c r="W29" s="6" t="s">
        <v>1637</v>
      </c>
      <c r="X29">
        <v>2161500</v>
      </c>
      <c r="Y29" t="s">
        <v>2440</v>
      </c>
      <c r="Z29" s="1">
        <v>44973</v>
      </c>
      <c r="AA29" t="s">
        <v>2441</v>
      </c>
      <c r="AB29" s="1">
        <v>44972</v>
      </c>
      <c r="AC29" t="s">
        <v>2442</v>
      </c>
      <c r="AD29" t="s">
        <v>1810</v>
      </c>
      <c r="AE29" t="s">
        <v>1799</v>
      </c>
      <c r="AF29" t="s">
        <v>1640</v>
      </c>
      <c r="AG29" t="s">
        <v>1641</v>
      </c>
      <c r="AH29" t="s">
        <v>1605</v>
      </c>
      <c r="AI29" t="s">
        <v>153</v>
      </c>
      <c r="AJ29" t="s">
        <v>154</v>
      </c>
      <c r="AK29" t="s">
        <v>1636</v>
      </c>
      <c r="AL29" s="1">
        <v>44971</v>
      </c>
      <c r="AM29" t="s">
        <v>1642</v>
      </c>
      <c r="AN29" s="1">
        <v>44963</v>
      </c>
      <c r="AO29" t="s">
        <v>1611</v>
      </c>
      <c r="AP29" t="s">
        <v>483</v>
      </c>
      <c r="AQ29" t="s">
        <v>132</v>
      </c>
      <c r="AR29" t="s">
        <v>604</v>
      </c>
      <c r="AS29" t="s">
        <v>484</v>
      </c>
      <c r="AT29" t="s">
        <v>383</v>
      </c>
      <c r="AU29" t="s">
        <v>130</v>
      </c>
      <c r="AV29" t="s">
        <v>35</v>
      </c>
      <c r="AW29" t="s">
        <v>65</v>
      </c>
      <c r="AX29" t="s">
        <v>66</v>
      </c>
      <c r="AY29" s="2">
        <v>214203</v>
      </c>
      <c r="AZ29" s="2">
        <v>0</v>
      </c>
      <c r="BA29" s="2">
        <v>29209</v>
      </c>
      <c r="BB29" s="2">
        <v>0</v>
      </c>
      <c r="BC29" s="2">
        <v>0</v>
      </c>
    </row>
    <row r="30" spans="1:55" ht="28.8" x14ac:dyDescent="0.3">
      <c r="A30" t="s">
        <v>465</v>
      </c>
      <c r="B30" t="s">
        <v>466</v>
      </c>
      <c r="C30" t="s">
        <v>467</v>
      </c>
      <c r="D30" t="s">
        <v>468</v>
      </c>
      <c r="E30" t="s">
        <v>469</v>
      </c>
      <c r="F30" t="s">
        <v>470</v>
      </c>
      <c r="G30" t="s">
        <v>558</v>
      </c>
      <c r="H30" t="s">
        <v>57</v>
      </c>
      <c r="I30" t="s">
        <v>559</v>
      </c>
      <c r="J30" t="s">
        <v>58</v>
      </c>
      <c r="K30" t="s">
        <v>560</v>
      </c>
      <c r="L30" t="s">
        <v>59</v>
      </c>
      <c r="M30" t="s">
        <v>596</v>
      </c>
      <c r="N30" t="s">
        <v>126</v>
      </c>
      <c r="O30" t="s">
        <v>597</v>
      </c>
      <c r="P30" t="s">
        <v>127</v>
      </c>
      <c r="Q30" t="s">
        <v>598</v>
      </c>
      <c r="R30" t="s">
        <v>128</v>
      </c>
      <c r="S30" t="s">
        <v>316</v>
      </c>
      <c r="T30" t="s">
        <v>129</v>
      </c>
      <c r="U30" t="s">
        <v>131</v>
      </c>
      <c r="V30" t="s">
        <v>599</v>
      </c>
      <c r="W30" s="6" t="s">
        <v>1637</v>
      </c>
      <c r="X30">
        <v>1827500</v>
      </c>
      <c r="Y30" t="s">
        <v>2440</v>
      </c>
      <c r="Z30" s="1">
        <v>44973</v>
      </c>
      <c r="AA30" t="s">
        <v>2441</v>
      </c>
      <c r="AB30" s="1">
        <v>44972</v>
      </c>
      <c r="AC30" t="s">
        <v>2442</v>
      </c>
      <c r="AD30" t="s">
        <v>1809</v>
      </c>
      <c r="AE30" t="s">
        <v>1799</v>
      </c>
      <c r="AF30" t="s">
        <v>1638</v>
      </c>
      <c r="AG30" t="s">
        <v>517</v>
      </c>
      <c r="AH30" t="s">
        <v>1605</v>
      </c>
      <c r="AI30" t="s">
        <v>153</v>
      </c>
      <c r="AJ30" t="s">
        <v>154</v>
      </c>
      <c r="AK30" t="s">
        <v>1633</v>
      </c>
      <c r="AL30" s="1">
        <v>44971</v>
      </c>
      <c r="AM30" t="s">
        <v>1639</v>
      </c>
      <c r="AN30" s="1">
        <v>44936</v>
      </c>
      <c r="AO30" t="s">
        <v>1611</v>
      </c>
      <c r="AP30" t="s">
        <v>483</v>
      </c>
      <c r="AQ30" t="s">
        <v>132</v>
      </c>
      <c r="AR30" t="s">
        <v>604</v>
      </c>
      <c r="AS30" t="s">
        <v>484</v>
      </c>
      <c r="AT30" t="s">
        <v>383</v>
      </c>
      <c r="AU30" t="s">
        <v>130</v>
      </c>
      <c r="AV30" t="s">
        <v>35</v>
      </c>
      <c r="AW30" t="s">
        <v>65</v>
      </c>
      <c r="AX30" t="s">
        <v>66</v>
      </c>
      <c r="AY30" s="2">
        <v>0</v>
      </c>
      <c r="AZ30" s="2">
        <v>0</v>
      </c>
      <c r="BA30" s="2">
        <v>0</v>
      </c>
      <c r="BB30" s="2">
        <v>0</v>
      </c>
      <c r="BC30" s="2">
        <v>0</v>
      </c>
    </row>
    <row r="31" spans="1:55" ht="28.8"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598</v>
      </c>
      <c r="R31" t="s">
        <v>128</v>
      </c>
      <c r="S31" t="s">
        <v>316</v>
      </c>
      <c r="T31" t="s">
        <v>129</v>
      </c>
      <c r="U31" t="s">
        <v>131</v>
      </c>
      <c r="V31" t="s">
        <v>599</v>
      </c>
      <c r="W31" s="6" t="s">
        <v>1634</v>
      </c>
      <c r="X31">
        <v>2047000</v>
      </c>
      <c r="Y31" t="s">
        <v>2440</v>
      </c>
      <c r="Z31" s="1">
        <v>44973</v>
      </c>
      <c r="AA31" t="s">
        <v>2441</v>
      </c>
      <c r="AB31" s="1">
        <v>44972</v>
      </c>
      <c r="AC31" t="s">
        <v>2442</v>
      </c>
      <c r="AD31" t="s">
        <v>1808</v>
      </c>
      <c r="AE31" t="s">
        <v>1799</v>
      </c>
      <c r="AF31" t="s">
        <v>1635</v>
      </c>
      <c r="AG31" t="s">
        <v>517</v>
      </c>
      <c r="AH31" t="s">
        <v>1605</v>
      </c>
      <c r="AI31" t="s">
        <v>153</v>
      </c>
      <c r="AJ31" t="s">
        <v>154</v>
      </c>
      <c r="AK31" t="s">
        <v>1623</v>
      </c>
      <c r="AL31" s="1">
        <v>44971</v>
      </c>
      <c r="AM31" t="s">
        <v>1636</v>
      </c>
      <c r="AN31" s="1">
        <v>44936</v>
      </c>
      <c r="AO31" t="s">
        <v>1611</v>
      </c>
      <c r="AP31" t="s">
        <v>483</v>
      </c>
      <c r="AQ31" t="s">
        <v>132</v>
      </c>
      <c r="AR31" t="s">
        <v>604</v>
      </c>
      <c r="AS31" t="s">
        <v>484</v>
      </c>
      <c r="AT31" t="s">
        <v>383</v>
      </c>
      <c r="AU31" t="s">
        <v>130</v>
      </c>
      <c r="AV31" t="s">
        <v>35</v>
      </c>
      <c r="AW31" t="s">
        <v>65</v>
      </c>
      <c r="AX31" t="s">
        <v>66</v>
      </c>
      <c r="AY31" s="2">
        <v>202856</v>
      </c>
      <c r="AZ31" s="2">
        <v>0</v>
      </c>
      <c r="BA31" s="2">
        <v>27662</v>
      </c>
      <c r="BB31" s="2">
        <v>0</v>
      </c>
      <c r="BC31" s="2">
        <v>0</v>
      </c>
    </row>
    <row r="32" spans="1:55" ht="28.8"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598</v>
      </c>
      <c r="R32" t="s">
        <v>128</v>
      </c>
      <c r="S32" t="s">
        <v>316</v>
      </c>
      <c r="T32" t="s">
        <v>129</v>
      </c>
      <c r="U32" t="s">
        <v>134</v>
      </c>
      <c r="V32" t="s">
        <v>1655</v>
      </c>
      <c r="W32" s="6" t="s">
        <v>1631</v>
      </c>
      <c r="X32">
        <v>242000</v>
      </c>
      <c r="Y32" t="s">
        <v>2440</v>
      </c>
      <c r="Z32" s="1">
        <v>44973</v>
      </c>
      <c r="AA32" t="s">
        <v>2441</v>
      </c>
      <c r="AB32" s="1">
        <v>44972</v>
      </c>
      <c r="AC32" t="s">
        <v>2442</v>
      </c>
      <c r="AD32" t="s">
        <v>1807</v>
      </c>
      <c r="AE32" t="s">
        <v>1799</v>
      </c>
      <c r="AF32" t="s">
        <v>1632</v>
      </c>
      <c r="AG32" t="s">
        <v>1604</v>
      </c>
      <c r="AH32" t="s">
        <v>1605</v>
      </c>
      <c r="AI32" t="s">
        <v>153</v>
      </c>
      <c r="AJ32" t="s">
        <v>154</v>
      </c>
      <c r="AK32" t="s">
        <v>1619</v>
      </c>
      <c r="AL32" s="1">
        <v>44971</v>
      </c>
      <c r="AM32" t="s">
        <v>1633</v>
      </c>
      <c r="AN32" s="1">
        <v>44957</v>
      </c>
      <c r="AO32" t="s">
        <v>1611</v>
      </c>
      <c r="AP32" t="s">
        <v>483</v>
      </c>
      <c r="AQ32" t="s">
        <v>132</v>
      </c>
      <c r="AR32" t="s">
        <v>604</v>
      </c>
      <c r="AS32" t="s">
        <v>484</v>
      </c>
      <c r="AT32" t="s">
        <v>383</v>
      </c>
      <c r="AU32" t="s">
        <v>130</v>
      </c>
      <c r="AV32" t="s">
        <v>35</v>
      </c>
      <c r="AW32" t="s">
        <v>65</v>
      </c>
      <c r="AX32" t="s">
        <v>66</v>
      </c>
      <c r="AY32" s="2">
        <v>0</v>
      </c>
      <c r="AZ32" s="2">
        <v>0</v>
      </c>
      <c r="BA32" s="2">
        <v>0</v>
      </c>
      <c r="BB32" s="2">
        <v>0</v>
      </c>
      <c r="BC32" s="2">
        <v>0</v>
      </c>
    </row>
    <row r="33" spans="1:55" ht="28.8" x14ac:dyDescent="0.3">
      <c r="A33" t="s">
        <v>465</v>
      </c>
      <c r="B33" t="s">
        <v>466</v>
      </c>
      <c r="C33" t="s">
        <v>467</v>
      </c>
      <c r="D33" t="s">
        <v>468</v>
      </c>
      <c r="E33" t="s">
        <v>469</v>
      </c>
      <c r="F33" t="s">
        <v>470</v>
      </c>
      <c r="G33" t="s">
        <v>558</v>
      </c>
      <c r="H33" t="s">
        <v>57</v>
      </c>
      <c r="I33" t="s">
        <v>559</v>
      </c>
      <c r="J33" t="s">
        <v>58</v>
      </c>
      <c r="K33" t="s">
        <v>560</v>
      </c>
      <c r="L33" t="s">
        <v>59</v>
      </c>
      <c r="M33" t="s">
        <v>561</v>
      </c>
      <c r="N33" t="s">
        <v>60</v>
      </c>
      <c r="O33" t="s">
        <v>562</v>
      </c>
      <c r="P33" t="s">
        <v>61</v>
      </c>
      <c r="Q33" t="s">
        <v>582</v>
      </c>
      <c r="R33" t="s">
        <v>71</v>
      </c>
      <c r="S33" t="s">
        <v>278</v>
      </c>
      <c r="T33" t="s">
        <v>216</v>
      </c>
      <c r="U33" t="s">
        <v>218</v>
      </c>
      <c r="V33" t="s">
        <v>1615</v>
      </c>
      <c r="W33" s="6" t="s">
        <v>1620</v>
      </c>
      <c r="X33">
        <v>300000</v>
      </c>
      <c r="Y33" t="s">
        <v>2440</v>
      </c>
      <c r="Z33" s="1">
        <v>44973</v>
      </c>
      <c r="AA33" t="s">
        <v>2441</v>
      </c>
      <c r="AB33" s="1">
        <v>44972</v>
      </c>
      <c r="AC33" t="s">
        <v>2442</v>
      </c>
      <c r="AD33" t="s">
        <v>1804</v>
      </c>
      <c r="AE33" t="s">
        <v>1799</v>
      </c>
      <c r="AF33" t="s">
        <v>1621</v>
      </c>
      <c r="AG33" t="s">
        <v>1622</v>
      </c>
      <c r="AH33" t="s">
        <v>1605</v>
      </c>
      <c r="AI33" t="s">
        <v>153</v>
      </c>
      <c r="AJ33" t="s">
        <v>154</v>
      </c>
      <c r="AK33" t="s">
        <v>1614</v>
      </c>
      <c r="AL33" s="1">
        <v>44971</v>
      </c>
      <c r="AM33" t="s">
        <v>1623</v>
      </c>
      <c r="AN33" s="1">
        <v>44960</v>
      </c>
      <c r="AO33" t="s">
        <v>1611</v>
      </c>
      <c r="AP33" t="s">
        <v>483</v>
      </c>
      <c r="AQ33" t="s">
        <v>39</v>
      </c>
      <c r="AR33" t="s">
        <v>495</v>
      </c>
      <c r="AS33" t="s">
        <v>484</v>
      </c>
      <c r="AT33" t="s">
        <v>378</v>
      </c>
      <c r="AU33" t="s">
        <v>290</v>
      </c>
      <c r="AV33" t="s">
        <v>35</v>
      </c>
      <c r="AW33" t="s">
        <v>65</v>
      </c>
      <c r="AX33" t="s">
        <v>66</v>
      </c>
      <c r="AY33" s="2">
        <v>0</v>
      </c>
      <c r="AZ33" s="2">
        <v>0</v>
      </c>
      <c r="BA33" s="2">
        <v>0</v>
      </c>
      <c r="BB33" s="2">
        <v>0</v>
      </c>
      <c r="BC33" s="2">
        <v>0</v>
      </c>
    </row>
    <row r="34" spans="1:55" ht="28.8"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582</v>
      </c>
      <c r="R34" t="s">
        <v>71</v>
      </c>
      <c r="S34" t="s">
        <v>278</v>
      </c>
      <c r="T34" t="s">
        <v>216</v>
      </c>
      <c r="U34" t="s">
        <v>218</v>
      </c>
      <c r="V34" t="s">
        <v>1615</v>
      </c>
      <c r="W34" s="6" t="s">
        <v>1616</v>
      </c>
      <c r="X34">
        <v>300000</v>
      </c>
      <c r="Y34" t="s">
        <v>2440</v>
      </c>
      <c r="Z34" s="1">
        <v>44973</v>
      </c>
      <c r="AA34" t="s">
        <v>2441</v>
      </c>
      <c r="AB34" s="1">
        <v>44972</v>
      </c>
      <c r="AC34" t="s">
        <v>2442</v>
      </c>
      <c r="AD34" t="s">
        <v>1803</v>
      </c>
      <c r="AE34" t="s">
        <v>1799</v>
      </c>
      <c r="AF34" t="s">
        <v>1617</v>
      </c>
      <c r="AG34" t="s">
        <v>1618</v>
      </c>
      <c r="AH34" t="s">
        <v>1605</v>
      </c>
      <c r="AI34" t="s">
        <v>153</v>
      </c>
      <c r="AJ34" t="s">
        <v>154</v>
      </c>
      <c r="AK34" t="s">
        <v>1610</v>
      </c>
      <c r="AL34" s="1">
        <v>44971</v>
      </c>
      <c r="AM34" t="s">
        <v>1619</v>
      </c>
      <c r="AN34" s="1">
        <v>44951</v>
      </c>
      <c r="AO34" t="s">
        <v>1611</v>
      </c>
      <c r="AP34" t="s">
        <v>483</v>
      </c>
      <c r="AQ34" t="s">
        <v>39</v>
      </c>
      <c r="AR34" t="s">
        <v>495</v>
      </c>
      <c r="AS34" t="s">
        <v>484</v>
      </c>
      <c r="AT34" t="s">
        <v>378</v>
      </c>
      <c r="AU34" t="s">
        <v>290</v>
      </c>
      <c r="AV34" t="s">
        <v>35</v>
      </c>
      <c r="AW34" t="s">
        <v>65</v>
      </c>
      <c r="AX34" t="s">
        <v>66</v>
      </c>
      <c r="AY34" s="2">
        <v>0</v>
      </c>
      <c r="AZ34" s="2">
        <v>0</v>
      </c>
      <c r="BA34" s="2">
        <v>0</v>
      </c>
      <c r="BB34" s="2">
        <v>0</v>
      </c>
      <c r="BC34" s="2">
        <v>0</v>
      </c>
    </row>
    <row r="35" spans="1:55" ht="28.8" x14ac:dyDescent="0.3">
      <c r="A35" t="s">
        <v>465</v>
      </c>
      <c r="B35" t="s">
        <v>466</v>
      </c>
      <c r="C35" t="s">
        <v>467</v>
      </c>
      <c r="D35" t="s">
        <v>468</v>
      </c>
      <c r="E35" t="s">
        <v>469</v>
      </c>
      <c r="F35" t="s">
        <v>470</v>
      </c>
      <c r="G35" t="s">
        <v>558</v>
      </c>
      <c r="H35" t="s">
        <v>57</v>
      </c>
      <c r="I35" t="s">
        <v>559</v>
      </c>
      <c r="J35" t="s">
        <v>58</v>
      </c>
      <c r="K35" t="s">
        <v>560</v>
      </c>
      <c r="L35" t="s">
        <v>59</v>
      </c>
      <c r="M35" t="s">
        <v>561</v>
      </c>
      <c r="N35" t="s">
        <v>60</v>
      </c>
      <c r="O35" t="s">
        <v>562</v>
      </c>
      <c r="P35" t="s">
        <v>61</v>
      </c>
      <c r="Q35" t="s">
        <v>476</v>
      </c>
      <c r="R35" t="s">
        <v>571</v>
      </c>
      <c r="S35" t="s">
        <v>274</v>
      </c>
      <c r="T35" t="s">
        <v>41</v>
      </c>
      <c r="U35" t="s">
        <v>572</v>
      </c>
      <c r="V35" t="s">
        <v>573</v>
      </c>
      <c r="W35" s="6" t="s">
        <v>1612</v>
      </c>
      <c r="X35">
        <v>5864996</v>
      </c>
      <c r="Y35" t="s">
        <v>2440</v>
      </c>
      <c r="Z35" s="1">
        <v>44973</v>
      </c>
      <c r="AA35" t="s">
        <v>2441</v>
      </c>
      <c r="AB35" s="1">
        <v>44972</v>
      </c>
      <c r="AC35" t="s">
        <v>2442</v>
      </c>
      <c r="AD35" t="s">
        <v>1802</v>
      </c>
      <c r="AE35" t="s">
        <v>1799</v>
      </c>
      <c r="AF35" t="s">
        <v>1613</v>
      </c>
      <c r="AG35" t="s">
        <v>522</v>
      </c>
      <c r="AH35" t="s">
        <v>1605</v>
      </c>
      <c r="AI35" t="s">
        <v>153</v>
      </c>
      <c r="AJ35" t="s">
        <v>154</v>
      </c>
      <c r="AK35" t="s">
        <v>1794</v>
      </c>
      <c r="AL35" s="1">
        <v>44971</v>
      </c>
      <c r="AM35" t="s">
        <v>1614</v>
      </c>
      <c r="AN35" s="1">
        <v>44950</v>
      </c>
      <c r="AO35" t="s">
        <v>1611</v>
      </c>
      <c r="AP35" t="s">
        <v>483</v>
      </c>
      <c r="AQ35" t="s">
        <v>39</v>
      </c>
      <c r="AR35" t="s">
        <v>495</v>
      </c>
      <c r="AS35" t="s">
        <v>484</v>
      </c>
      <c r="AT35" t="s">
        <v>379</v>
      </c>
      <c r="AU35" t="s">
        <v>67</v>
      </c>
      <c r="AV35" t="s">
        <v>35</v>
      </c>
      <c r="AW35" t="s">
        <v>65</v>
      </c>
      <c r="AX35" t="s">
        <v>66</v>
      </c>
      <c r="AY35" s="2">
        <v>0</v>
      </c>
      <c r="AZ35" s="2">
        <v>0</v>
      </c>
      <c r="BA35" s="2">
        <v>0</v>
      </c>
      <c r="BB35" s="2">
        <v>0</v>
      </c>
      <c r="BC35" s="2">
        <v>0</v>
      </c>
    </row>
    <row r="36" spans="1:55" ht="28.8"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476</v>
      </c>
      <c r="R36" t="s">
        <v>571</v>
      </c>
      <c r="S36" t="s">
        <v>274</v>
      </c>
      <c r="T36" t="s">
        <v>41</v>
      </c>
      <c r="U36" t="s">
        <v>572</v>
      </c>
      <c r="V36" t="s">
        <v>573</v>
      </c>
      <c r="W36" s="6" t="s">
        <v>1608</v>
      </c>
      <c r="X36">
        <v>5847270</v>
      </c>
      <c r="Y36" t="s">
        <v>2440</v>
      </c>
      <c r="Z36" s="1">
        <v>44973</v>
      </c>
      <c r="AA36" t="s">
        <v>2441</v>
      </c>
      <c r="AB36" s="1">
        <v>44972</v>
      </c>
      <c r="AC36" t="s">
        <v>2442</v>
      </c>
      <c r="AD36" t="s">
        <v>1801</v>
      </c>
      <c r="AE36" t="s">
        <v>1799</v>
      </c>
      <c r="AF36" t="s">
        <v>1609</v>
      </c>
      <c r="AG36" t="s">
        <v>522</v>
      </c>
      <c r="AH36" t="s">
        <v>1605</v>
      </c>
      <c r="AI36" t="s">
        <v>153</v>
      </c>
      <c r="AJ36" t="s">
        <v>154</v>
      </c>
      <c r="AK36" t="s">
        <v>1765</v>
      </c>
      <c r="AL36" s="1">
        <v>44971</v>
      </c>
      <c r="AM36" t="s">
        <v>1610</v>
      </c>
      <c r="AN36" s="1">
        <v>44950</v>
      </c>
      <c r="AO36" t="s">
        <v>1611</v>
      </c>
      <c r="AP36" t="s">
        <v>483</v>
      </c>
      <c r="AQ36" t="s">
        <v>39</v>
      </c>
      <c r="AR36" t="s">
        <v>495</v>
      </c>
      <c r="AS36" t="s">
        <v>484</v>
      </c>
      <c r="AT36" t="s">
        <v>379</v>
      </c>
      <c r="AU36" t="s">
        <v>67</v>
      </c>
      <c r="AV36" t="s">
        <v>35</v>
      </c>
      <c r="AW36" t="s">
        <v>65</v>
      </c>
      <c r="AX36" t="s">
        <v>66</v>
      </c>
      <c r="AY36" s="2">
        <v>0</v>
      </c>
      <c r="AZ36" s="2">
        <v>0</v>
      </c>
      <c r="BA36" s="2">
        <v>0</v>
      </c>
      <c r="BB36" s="2">
        <v>0</v>
      </c>
      <c r="BC36" s="2">
        <v>0</v>
      </c>
    </row>
    <row r="37" spans="1:55" ht="28.8" x14ac:dyDescent="0.3">
      <c r="A37" t="s">
        <v>465</v>
      </c>
      <c r="B37" t="s">
        <v>466</v>
      </c>
      <c r="C37" t="s">
        <v>467</v>
      </c>
      <c r="D37" t="s">
        <v>468</v>
      </c>
      <c r="E37" t="s">
        <v>469</v>
      </c>
      <c r="F37" t="s">
        <v>470</v>
      </c>
      <c r="G37" t="s">
        <v>558</v>
      </c>
      <c r="H37" t="s">
        <v>57</v>
      </c>
      <c r="I37" t="s">
        <v>961</v>
      </c>
      <c r="J37" t="s">
        <v>117</v>
      </c>
      <c r="K37" t="s">
        <v>823</v>
      </c>
      <c r="L37" t="s">
        <v>118</v>
      </c>
      <c r="M37" t="s">
        <v>962</v>
      </c>
      <c r="N37" t="s">
        <v>119</v>
      </c>
      <c r="O37" t="s">
        <v>562</v>
      </c>
      <c r="P37" t="s">
        <v>120</v>
      </c>
      <c r="Q37" t="s">
        <v>503</v>
      </c>
      <c r="R37" t="s">
        <v>121</v>
      </c>
      <c r="S37" t="s">
        <v>271</v>
      </c>
      <c r="T37" t="s">
        <v>33</v>
      </c>
      <c r="U37" t="s">
        <v>354</v>
      </c>
      <c r="V37" t="s">
        <v>1791</v>
      </c>
      <c r="W37" s="6" t="s">
        <v>1792</v>
      </c>
      <c r="X37">
        <v>506000</v>
      </c>
      <c r="Y37" t="s">
        <v>2440</v>
      </c>
      <c r="Z37" s="1">
        <v>44973</v>
      </c>
      <c r="AA37" t="s">
        <v>2441</v>
      </c>
      <c r="AB37" s="1">
        <v>44972</v>
      </c>
      <c r="AC37" t="s">
        <v>189</v>
      </c>
      <c r="AD37" t="s">
        <v>1849</v>
      </c>
      <c r="AE37" t="s">
        <v>1799</v>
      </c>
      <c r="AF37" t="s">
        <v>1793</v>
      </c>
      <c r="AG37" t="s">
        <v>517</v>
      </c>
      <c r="AH37" t="s">
        <v>1605</v>
      </c>
      <c r="AI37" t="s">
        <v>153</v>
      </c>
      <c r="AJ37" t="s">
        <v>154</v>
      </c>
      <c r="AK37" t="s">
        <v>1762</v>
      </c>
      <c r="AL37" s="1">
        <v>44971</v>
      </c>
      <c r="AM37" t="s">
        <v>1794</v>
      </c>
      <c r="AN37" s="1">
        <v>44936</v>
      </c>
      <c r="AO37" t="s">
        <v>1744</v>
      </c>
      <c r="AP37" t="s">
        <v>483</v>
      </c>
      <c r="AQ37" t="s">
        <v>39</v>
      </c>
      <c r="AR37" t="s">
        <v>272</v>
      </c>
      <c r="AS37" t="s">
        <v>484</v>
      </c>
      <c r="AT37" t="s">
        <v>1795</v>
      </c>
      <c r="AU37" t="s">
        <v>338</v>
      </c>
      <c r="AV37" t="s">
        <v>35</v>
      </c>
      <c r="AW37" t="s">
        <v>82</v>
      </c>
      <c r="AX37" t="s">
        <v>96</v>
      </c>
      <c r="AY37" s="2">
        <v>0</v>
      </c>
      <c r="AZ37" s="2">
        <v>0</v>
      </c>
      <c r="BA37" s="2">
        <v>0</v>
      </c>
      <c r="BB37" s="2">
        <v>0</v>
      </c>
      <c r="BC37" s="2">
        <v>0</v>
      </c>
    </row>
    <row r="38" spans="1:55" ht="28.8" x14ac:dyDescent="0.3">
      <c r="A38" t="s">
        <v>465</v>
      </c>
      <c r="B38" t="s">
        <v>466</v>
      </c>
      <c r="C38" t="s">
        <v>467</v>
      </c>
      <c r="D38" t="s">
        <v>468</v>
      </c>
      <c r="E38" t="s">
        <v>469</v>
      </c>
      <c r="F38" t="s">
        <v>470</v>
      </c>
      <c r="G38" t="s">
        <v>558</v>
      </c>
      <c r="H38" t="s">
        <v>57</v>
      </c>
      <c r="I38" t="s">
        <v>559</v>
      </c>
      <c r="J38" t="s">
        <v>58</v>
      </c>
      <c r="K38" t="s">
        <v>637</v>
      </c>
      <c r="L38" t="s">
        <v>78</v>
      </c>
      <c r="M38" t="s">
        <v>836</v>
      </c>
      <c r="N38" t="s">
        <v>102</v>
      </c>
      <c r="O38" t="s">
        <v>562</v>
      </c>
      <c r="P38" t="s">
        <v>103</v>
      </c>
      <c r="Q38" t="s">
        <v>503</v>
      </c>
      <c r="R38" t="s">
        <v>952</v>
      </c>
      <c r="S38" t="s">
        <v>274</v>
      </c>
      <c r="T38" t="s">
        <v>41</v>
      </c>
      <c r="U38" t="s">
        <v>1758</v>
      </c>
      <c r="V38" t="s">
        <v>1759</v>
      </c>
      <c r="W38" s="6" t="s">
        <v>1763</v>
      </c>
      <c r="X38">
        <v>970000</v>
      </c>
      <c r="Y38" t="s">
        <v>2440</v>
      </c>
      <c r="Z38" s="1">
        <v>44973</v>
      </c>
      <c r="AA38" t="s">
        <v>2441</v>
      </c>
      <c r="AB38" s="1">
        <v>44972</v>
      </c>
      <c r="AC38" t="s">
        <v>182</v>
      </c>
      <c r="AD38" t="s">
        <v>1842</v>
      </c>
      <c r="AE38" t="s">
        <v>1799</v>
      </c>
      <c r="AF38" t="s">
        <v>1764</v>
      </c>
      <c r="AG38" t="s">
        <v>1628</v>
      </c>
      <c r="AH38" t="s">
        <v>1605</v>
      </c>
      <c r="AI38" t="s">
        <v>153</v>
      </c>
      <c r="AJ38" t="s">
        <v>154</v>
      </c>
      <c r="AK38" t="s">
        <v>1757</v>
      </c>
      <c r="AL38" s="1">
        <v>44971</v>
      </c>
      <c r="AM38" t="s">
        <v>1765</v>
      </c>
      <c r="AN38" s="1">
        <v>44953</v>
      </c>
      <c r="AO38" t="s">
        <v>1744</v>
      </c>
      <c r="AP38" t="s">
        <v>483</v>
      </c>
      <c r="AQ38" t="s">
        <v>39</v>
      </c>
      <c r="AR38" t="s">
        <v>495</v>
      </c>
      <c r="AS38" t="s">
        <v>484</v>
      </c>
      <c r="AT38" t="s">
        <v>1745</v>
      </c>
      <c r="AU38" t="s">
        <v>162</v>
      </c>
      <c r="AV38" t="s">
        <v>35</v>
      </c>
      <c r="AW38" t="s">
        <v>82</v>
      </c>
      <c r="AX38" t="s">
        <v>96</v>
      </c>
      <c r="AY38" s="2">
        <v>0</v>
      </c>
      <c r="AZ38" s="2">
        <v>0</v>
      </c>
      <c r="BA38" s="2">
        <v>0</v>
      </c>
      <c r="BB38" s="2">
        <v>0</v>
      </c>
      <c r="BC38" s="2">
        <v>0</v>
      </c>
    </row>
    <row r="39" spans="1:55" ht="28.8" x14ac:dyDescent="0.3">
      <c r="A39" t="s">
        <v>465</v>
      </c>
      <c r="B39" t="s">
        <v>466</v>
      </c>
      <c r="C39" t="s">
        <v>467</v>
      </c>
      <c r="D39" t="s">
        <v>468</v>
      </c>
      <c r="E39" t="s">
        <v>469</v>
      </c>
      <c r="F39" t="s">
        <v>470</v>
      </c>
      <c r="G39" t="s">
        <v>558</v>
      </c>
      <c r="H39" t="s">
        <v>57</v>
      </c>
      <c r="I39" t="s">
        <v>559</v>
      </c>
      <c r="J39" t="s">
        <v>58</v>
      </c>
      <c r="K39" t="s">
        <v>637</v>
      </c>
      <c r="L39" t="s">
        <v>78</v>
      </c>
      <c r="M39" t="s">
        <v>836</v>
      </c>
      <c r="N39" t="s">
        <v>102</v>
      </c>
      <c r="O39" t="s">
        <v>562</v>
      </c>
      <c r="P39" t="s">
        <v>103</v>
      </c>
      <c r="Q39" t="s">
        <v>503</v>
      </c>
      <c r="R39" t="s">
        <v>952</v>
      </c>
      <c r="S39" t="s">
        <v>274</v>
      </c>
      <c r="T39" t="s">
        <v>41</v>
      </c>
      <c r="U39" t="s">
        <v>1758</v>
      </c>
      <c r="V39" t="s">
        <v>1759</v>
      </c>
      <c r="W39" s="6" t="s">
        <v>1760</v>
      </c>
      <c r="X39">
        <v>1400000</v>
      </c>
      <c r="Y39" t="s">
        <v>2440</v>
      </c>
      <c r="Z39" s="1">
        <v>44973</v>
      </c>
      <c r="AA39" t="s">
        <v>2441</v>
      </c>
      <c r="AB39" s="1">
        <v>44972</v>
      </c>
      <c r="AC39" t="s">
        <v>182</v>
      </c>
      <c r="AD39" t="s">
        <v>1841</v>
      </c>
      <c r="AE39" t="s">
        <v>1799</v>
      </c>
      <c r="AF39" t="s">
        <v>1761</v>
      </c>
      <c r="AG39" t="s">
        <v>487</v>
      </c>
      <c r="AH39" t="s">
        <v>1605</v>
      </c>
      <c r="AI39" t="s">
        <v>153</v>
      </c>
      <c r="AJ39" t="s">
        <v>154</v>
      </c>
      <c r="AK39" t="s">
        <v>1753</v>
      </c>
      <c r="AL39" s="1">
        <v>44971</v>
      </c>
      <c r="AM39" t="s">
        <v>1762</v>
      </c>
      <c r="AN39" s="1">
        <v>44939</v>
      </c>
      <c r="AO39" t="s">
        <v>1744</v>
      </c>
      <c r="AP39" t="s">
        <v>483</v>
      </c>
      <c r="AQ39" t="s">
        <v>39</v>
      </c>
      <c r="AR39" t="s">
        <v>495</v>
      </c>
      <c r="AS39" t="s">
        <v>484</v>
      </c>
      <c r="AT39" t="s">
        <v>1745</v>
      </c>
      <c r="AU39" t="s">
        <v>162</v>
      </c>
      <c r="AV39" t="s">
        <v>35</v>
      </c>
      <c r="AW39" t="s">
        <v>82</v>
      </c>
      <c r="AX39" t="s">
        <v>96</v>
      </c>
      <c r="AY39" s="2">
        <v>0</v>
      </c>
      <c r="AZ39" s="2">
        <v>0</v>
      </c>
      <c r="BA39" s="2">
        <v>0</v>
      </c>
      <c r="BB39" s="2">
        <v>0</v>
      </c>
      <c r="BC39" s="2">
        <v>0</v>
      </c>
    </row>
    <row r="40" spans="1:55" ht="28.8" x14ac:dyDescent="0.3">
      <c r="A40" t="s">
        <v>465</v>
      </c>
      <c r="B40" t="s">
        <v>466</v>
      </c>
      <c r="C40" t="s">
        <v>467</v>
      </c>
      <c r="D40" t="s">
        <v>468</v>
      </c>
      <c r="E40" t="s">
        <v>469</v>
      </c>
      <c r="F40" t="s">
        <v>470</v>
      </c>
      <c r="G40" t="s">
        <v>558</v>
      </c>
      <c r="H40" t="s">
        <v>57</v>
      </c>
      <c r="I40" t="s">
        <v>559</v>
      </c>
      <c r="J40" t="s">
        <v>58</v>
      </c>
      <c r="K40" t="s">
        <v>637</v>
      </c>
      <c r="L40" t="s">
        <v>78</v>
      </c>
      <c r="M40" t="s">
        <v>836</v>
      </c>
      <c r="N40" t="s">
        <v>102</v>
      </c>
      <c r="O40" t="s">
        <v>562</v>
      </c>
      <c r="P40" t="s">
        <v>103</v>
      </c>
      <c r="Q40" t="s">
        <v>503</v>
      </c>
      <c r="R40" t="s">
        <v>952</v>
      </c>
      <c r="S40" t="s">
        <v>275</v>
      </c>
      <c r="T40" t="s">
        <v>55</v>
      </c>
      <c r="U40" t="s">
        <v>1624</v>
      </c>
      <c r="V40" t="s">
        <v>1754</v>
      </c>
      <c r="W40" s="6" t="s">
        <v>1755</v>
      </c>
      <c r="X40">
        <v>181023</v>
      </c>
      <c r="Y40" t="s">
        <v>2440</v>
      </c>
      <c r="Z40" s="1">
        <v>44973</v>
      </c>
      <c r="AA40" t="s">
        <v>2441</v>
      </c>
      <c r="AB40" s="1">
        <v>44972</v>
      </c>
      <c r="AC40" t="s">
        <v>182</v>
      </c>
      <c r="AD40" t="s">
        <v>1840</v>
      </c>
      <c r="AE40" t="s">
        <v>1799</v>
      </c>
      <c r="AF40" t="s">
        <v>1756</v>
      </c>
      <c r="AG40" t="s">
        <v>1667</v>
      </c>
      <c r="AH40" t="s">
        <v>1605</v>
      </c>
      <c r="AI40" t="s">
        <v>153</v>
      </c>
      <c r="AJ40" t="s">
        <v>154</v>
      </c>
      <c r="AK40" t="s">
        <v>1749</v>
      </c>
      <c r="AL40" s="1">
        <v>44971</v>
      </c>
      <c r="AM40" t="s">
        <v>1757</v>
      </c>
      <c r="AN40" s="1">
        <v>44958</v>
      </c>
      <c r="AO40" t="s">
        <v>1744</v>
      </c>
      <c r="AP40" t="s">
        <v>483</v>
      </c>
      <c r="AQ40" t="s">
        <v>39</v>
      </c>
      <c r="AR40" t="s">
        <v>644</v>
      </c>
      <c r="AS40" t="s">
        <v>484</v>
      </c>
      <c r="AT40" t="s">
        <v>1745</v>
      </c>
      <c r="AU40" t="s">
        <v>104</v>
      </c>
      <c r="AV40" t="s">
        <v>35</v>
      </c>
      <c r="AW40" t="s">
        <v>82</v>
      </c>
      <c r="AX40" t="s">
        <v>96</v>
      </c>
      <c r="AY40" s="2">
        <v>0</v>
      </c>
      <c r="AZ40" s="2">
        <v>0</v>
      </c>
      <c r="BA40" s="2">
        <v>0</v>
      </c>
      <c r="BB40" s="2">
        <v>0</v>
      </c>
      <c r="BC40" s="2">
        <v>0</v>
      </c>
    </row>
    <row r="41" spans="1:55" ht="28.8" x14ac:dyDescent="0.3">
      <c r="A41" t="s">
        <v>465</v>
      </c>
      <c r="B41" t="s">
        <v>466</v>
      </c>
      <c r="C41" t="s">
        <v>467</v>
      </c>
      <c r="D41" t="s">
        <v>468</v>
      </c>
      <c r="E41" t="s">
        <v>469</v>
      </c>
      <c r="F41" t="s">
        <v>470</v>
      </c>
      <c r="G41" t="s">
        <v>558</v>
      </c>
      <c r="H41" t="s">
        <v>57</v>
      </c>
      <c r="I41" t="s">
        <v>559</v>
      </c>
      <c r="J41" t="s">
        <v>58</v>
      </c>
      <c r="K41" t="s">
        <v>637</v>
      </c>
      <c r="L41" t="s">
        <v>78</v>
      </c>
      <c r="M41" t="s">
        <v>836</v>
      </c>
      <c r="N41" t="s">
        <v>102</v>
      </c>
      <c r="O41" t="s">
        <v>562</v>
      </c>
      <c r="P41" t="s">
        <v>103</v>
      </c>
      <c r="Q41" t="s">
        <v>503</v>
      </c>
      <c r="R41" t="s">
        <v>952</v>
      </c>
      <c r="S41" t="s">
        <v>271</v>
      </c>
      <c r="T41" t="s">
        <v>33</v>
      </c>
      <c r="U41" t="s">
        <v>89</v>
      </c>
      <c r="V41" t="s">
        <v>1750</v>
      </c>
      <c r="W41" s="6" t="s">
        <v>1751</v>
      </c>
      <c r="X41">
        <v>954000</v>
      </c>
      <c r="Y41" t="s">
        <v>2440</v>
      </c>
      <c r="Z41" s="1">
        <v>44973</v>
      </c>
      <c r="AA41" t="s">
        <v>2441</v>
      </c>
      <c r="AB41" s="1">
        <v>44972</v>
      </c>
      <c r="AC41" t="s">
        <v>182</v>
      </c>
      <c r="AD41" t="s">
        <v>1839</v>
      </c>
      <c r="AE41" t="s">
        <v>1799</v>
      </c>
      <c r="AF41" t="s">
        <v>1752</v>
      </c>
      <c r="AG41" t="s">
        <v>490</v>
      </c>
      <c r="AH41" t="s">
        <v>1605</v>
      </c>
      <c r="AI41" t="s">
        <v>153</v>
      </c>
      <c r="AJ41" t="s">
        <v>154</v>
      </c>
      <c r="AK41" t="s">
        <v>1743</v>
      </c>
      <c r="AL41" s="1">
        <v>44971</v>
      </c>
      <c r="AM41" t="s">
        <v>1753</v>
      </c>
      <c r="AN41" s="1">
        <v>44944</v>
      </c>
      <c r="AO41" t="s">
        <v>1744</v>
      </c>
      <c r="AP41" t="s">
        <v>483</v>
      </c>
      <c r="AQ41" t="s">
        <v>39</v>
      </c>
      <c r="AR41" t="s">
        <v>272</v>
      </c>
      <c r="AS41" t="s">
        <v>484</v>
      </c>
      <c r="AT41" t="s">
        <v>1745</v>
      </c>
      <c r="AU41" t="s">
        <v>264</v>
      </c>
      <c r="AV41" t="s">
        <v>35</v>
      </c>
      <c r="AW41" t="s">
        <v>82</v>
      </c>
      <c r="AX41" t="s">
        <v>96</v>
      </c>
      <c r="AY41" s="2">
        <v>0</v>
      </c>
      <c r="AZ41" s="2">
        <v>0</v>
      </c>
      <c r="BA41" s="2">
        <v>0</v>
      </c>
      <c r="BB41" s="2">
        <v>0</v>
      </c>
      <c r="BC41" s="2">
        <v>0</v>
      </c>
    </row>
    <row r="42" spans="1:55" ht="28.8" x14ac:dyDescent="0.3">
      <c r="A42" t="s">
        <v>465</v>
      </c>
      <c r="B42" t="s">
        <v>466</v>
      </c>
      <c r="C42" t="s">
        <v>467</v>
      </c>
      <c r="D42" t="s">
        <v>468</v>
      </c>
      <c r="E42" t="s">
        <v>469</v>
      </c>
      <c r="F42" t="s">
        <v>470</v>
      </c>
      <c r="G42" t="s">
        <v>558</v>
      </c>
      <c r="H42" t="s">
        <v>57</v>
      </c>
      <c r="I42" t="s">
        <v>559</v>
      </c>
      <c r="J42" t="s">
        <v>58</v>
      </c>
      <c r="K42" t="s">
        <v>637</v>
      </c>
      <c r="L42" t="s">
        <v>78</v>
      </c>
      <c r="M42" t="s">
        <v>836</v>
      </c>
      <c r="N42" t="s">
        <v>102</v>
      </c>
      <c r="O42" t="s">
        <v>562</v>
      </c>
      <c r="P42" t="s">
        <v>103</v>
      </c>
      <c r="Q42" t="s">
        <v>503</v>
      </c>
      <c r="R42" t="s">
        <v>952</v>
      </c>
      <c r="S42" t="s">
        <v>271</v>
      </c>
      <c r="T42" t="s">
        <v>33</v>
      </c>
      <c r="U42" t="s">
        <v>90</v>
      </c>
      <c r="V42" t="s">
        <v>1746</v>
      </c>
      <c r="W42" s="6" t="s">
        <v>1747</v>
      </c>
      <c r="X42">
        <v>1450000</v>
      </c>
      <c r="Y42" t="s">
        <v>2440</v>
      </c>
      <c r="Z42" s="1">
        <v>44973</v>
      </c>
      <c r="AA42" t="s">
        <v>2441</v>
      </c>
      <c r="AB42" s="1">
        <v>44972</v>
      </c>
      <c r="AC42" t="s">
        <v>182</v>
      </c>
      <c r="AD42" t="s">
        <v>1838</v>
      </c>
      <c r="AE42" t="s">
        <v>1799</v>
      </c>
      <c r="AF42" t="s">
        <v>1748</v>
      </c>
      <c r="AG42" t="s">
        <v>1618</v>
      </c>
      <c r="AH42" t="s">
        <v>1605</v>
      </c>
      <c r="AI42" t="s">
        <v>153</v>
      </c>
      <c r="AJ42" t="s">
        <v>154</v>
      </c>
      <c r="AK42" t="s">
        <v>1782</v>
      </c>
      <c r="AL42" s="1">
        <v>44971</v>
      </c>
      <c r="AM42" t="s">
        <v>1749</v>
      </c>
      <c r="AN42" s="1">
        <v>44951</v>
      </c>
      <c r="AO42" t="s">
        <v>1744</v>
      </c>
      <c r="AP42" t="s">
        <v>483</v>
      </c>
      <c r="AQ42" t="s">
        <v>39</v>
      </c>
      <c r="AR42" t="s">
        <v>272</v>
      </c>
      <c r="AS42" t="s">
        <v>484</v>
      </c>
      <c r="AT42" t="s">
        <v>1745</v>
      </c>
      <c r="AU42" t="s">
        <v>264</v>
      </c>
      <c r="AV42" t="s">
        <v>35</v>
      </c>
      <c r="AW42" t="s">
        <v>82</v>
      </c>
      <c r="AX42" t="s">
        <v>96</v>
      </c>
      <c r="AY42" s="2">
        <v>0</v>
      </c>
      <c r="AZ42" s="2">
        <v>0</v>
      </c>
      <c r="BA42" s="2">
        <v>0</v>
      </c>
      <c r="BB42" s="2">
        <v>0</v>
      </c>
      <c r="BC42" s="2">
        <v>0</v>
      </c>
    </row>
    <row r="43" spans="1:55" ht="28.8" x14ac:dyDescent="0.3">
      <c r="A43" t="s">
        <v>465</v>
      </c>
      <c r="B43" t="s">
        <v>466</v>
      </c>
      <c r="C43" t="s">
        <v>467</v>
      </c>
      <c r="D43" t="s">
        <v>468</v>
      </c>
      <c r="E43" t="s">
        <v>469</v>
      </c>
      <c r="F43" t="s">
        <v>470</v>
      </c>
      <c r="G43" t="s">
        <v>558</v>
      </c>
      <c r="H43" t="s">
        <v>57</v>
      </c>
      <c r="I43" t="s">
        <v>559</v>
      </c>
      <c r="J43" t="s">
        <v>58</v>
      </c>
      <c r="K43" t="s">
        <v>637</v>
      </c>
      <c r="L43" t="s">
        <v>78</v>
      </c>
      <c r="M43" t="s">
        <v>836</v>
      </c>
      <c r="N43" t="s">
        <v>102</v>
      </c>
      <c r="O43" t="s">
        <v>562</v>
      </c>
      <c r="P43" t="s">
        <v>103</v>
      </c>
      <c r="Q43" t="s">
        <v>503</v>
      </c>
      <c r="R43" t="s">
        <v>952</v>
      </c>
      <c r="S43" t="s">
        <v>271</v>
      </c>
      <c r="T43" t="s">
        <v>33</v>
      </c>
      <c r="U43" t="s">
        <v>354</v>
      </c>
      <c r="V43" t="s">
        <v>1739</v>
      </c>
      <c r="W43" s="6" t="s">
        <v>1740</v>
      </c>
      <c r="X43">
        <v>506000</v>
      </c>
      <c r="Y43" t="s">
        <v>2440</v>
      </c>
      <c r="Z43" s="1">
        <v>44973</v>
      </c>
      <c r="AA43" t="s">
        <v>2441</v>
      </c>
      <c r="AB43" s="1">
        <v>44972</v>
      </c>
      <c r="AC43" t="s">
        <v>182</v>
      </c>
      <c r="AD43" t="s">
        <v>1837</v>
      </c>
      <c r="AE43" t="s">
        <v>1799</v>
      </c>
      <c r="AF43" t="s">
        <v>1741</v>
      </c>
      <c r="AG43" t="s">
        <v>1742</v>
      </c>
      <c r="AH43" t="s">
        <v>1605</v>
      </c>
      <c r="AI43" t="s">
        <v>153</v>
      </c>
      <c r="AJ43" t="s">
        <v>154</v>
      </c>
      <c r="AK43" t="s">
        <v>1779</v>
      </c>
      <c r="AL43" s="1">
        <v>44971</v>
      </c>
      <c r="AM43" t="s">
        <v>1743</v>
      </c>
      <c r="AN43" s="1">
        <v>44952</v>
      </c>
      <c r="AO43" t="s">
        <v>1744</v>
      </c>
      <c r="AP43" t="s">
        <v>483</v>
      </c>
      <c r="AQ43" t="s">
        <v>39</v>
      </c>
      <c r="AR43" t="s">
        <v>272</v>
      </c>
      <c r="AS43" t="s">
        <v>484</v>
      </c>
      <c r="AT43" t="s">
        <v>1745</v>
      </c>
      <c r="AU43" t="s">
        <v>264</v>
      </c>
      <c r="AV43" t="s">
        <v>35</v>
      </c>
      <c r="AW43" t="s">
        <v>82</v>
      </c>
      <c r="AX43" t="s">
        <v>96</v>
      </c>
      <c r="AY43" s="2">
        <v>0</v>
      </c>
      <c r="AZ43" s="2">
        <v>0</v>
      </c>
      <c r="BA43" s="2">
        <v>0</v>
      </c>
      <c r="BB43" s="2">
        <v>0</v>
      </c>
      <c r="BC43" s="2">
        <v>0</v>
      </c>
    </row>
    <row r="44" spans="1:55" ht="28.8"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s="6" t="s">
        <v>1780</v>
      </c>
      <c r="X44">
        <v>895000</v>
      </c>
      <c r="Y44" t="s">
        <v>2440</v>
      </c>
      <c r="Z44" s="1">
        <v>44973</v>
      </c>
      <c r="AA44" t="s">
        <v>2441</v>
      </c>
      <c r="AB44" s="1">
        <v>44972</v>
      </c>
      <c r="AC44" t="s">
        <v>182</v>
      </c>
      <c r="AD44" t="s">
        <v>1846</v>
      </c>
      <c r="AE44" t="s">
        <v>1799</v>
      </c>
      <c r="AF44" t="s">
        <v>1781</v>
      </c>
      <c r="AG44" t="s">
        <v>1769</v>
      </c>
      <c r="AH44" t="s">
        <v>1605</v>
      </c>
      <c r="AI44" t="s">
        <v>153</v>
      </c>
      <c r="AJ44" t="s">
        <v>154</v>
      </c>
      <c r="AK44" t="s">
        <v>1774</v>
      </c>
      <c r="AL44" s="1">
        <v>44971</v>
      </c>
      <c r="AM44" t="s">
        <v>1782</v>
      </c>
      <c r="AN44" s="1">
        <v>44959</v>
      </c>
      <c r="AO44" t="s">
        <v>1744</v>
      </c>
      <c r="AP44" t="s">
        <v>483</v>
      </c>
      <c r="AQ44" t="s">
        <v>39</v>
      </c>
      <c r="AR44" t="s">
        <v>495</v>
      </c>
      <c r="AS44" t="s">
        <v>484</v>
      </c>
      <c r="AT44" t="s">
        <v>374</v>
      </c>
      <c r="AU44" t="s">
        <v>158</v>
      </c>
      <c r="AV44" t="s">
        <v>35</v>
      </c>
      <c r="AW44" t="s">
        <v>82</v>
      </c>
      <c r="AX44" t="s">
        <v>83</v>
      </c>
      <c r="AY44" s="2">
        <v>0</v>
      </c>
      <c r="AZ44" s="2">
        <v>0</v>
      </c>
      <c r="BA44" s="2">
        <v>0</v>
      </c>
      <c r="BB44" s="2">
        <v>0</v>
      </c>
      <c r="BC44" s="2">
        <v>0</v>
      </c>
    </row>
    <row r="45" spans="1:55" ht="28.8" x14ac:dyDescent="0.3">
      <c r="A45" t="s">
        <v>465</v>
      </c>
      <c r="B45" t="s">
        <v>466</v>
      </c>
      <c r="C45" t="s">
        <v>467</v>
      </c>
      <c r="D45" t="s">
        <v>468</v>
      </c>
      <c r="E45" t="s">
        <v>469</v>
      </c>
      <c r="F45" t="s">
        <v>470</v>
      </c>
      <c r="G45" t="s">
        <v>558</v>
      </c>
      <c r="H45" t="s">
        <v>57</v>
      </c>
      <c r="I45" t="s">
        <v>559</v>
      </c>
      <c r="J45" t="s">
        <v>58</v>
      </c>
      <c r="K45" t="s">
        <v>637</v>
      </c>
      <c r="L45" t="s">
        <v>78</v>
      </c>
      <c r="M45" t="s">
        <v>638</v>
      </c>
      <c r="N45" t="s">
        <v>79</v>
      </c>
      <c r="O45" t="s">
        <v>562</v>
      </c>
      <c r="P45" t="s">
        <v>80</v>
      </c>
      <c r="Q45" t="s">
        <v>476</v>
      </c>
      <c r="R45" t="s">
        <v>957</v>
      </c>
      <c r="S45" t="s">
        <v>274</v>
      </c>
      <c r="T45" t="s">
        <v>41</v>
      </c>
      <c r="U45" t="s">
        <v>1775</v>
      </c>
      <c r="V45" t="s">
        <v>1776</v>
      </c>
      <c r="W45" s="6" t="s">
        <v>1777</v>
      </c>
      <c r="X45">
        <v>5150000</v>
      </c>
      <c r="Y45" t="s">
        <v>2440</v>
      </c>
      <c r="Z45" s="1">
        <v>44973</v>
      </c>
      <c r="AA45" t="s">
        <v>2441</v>
      </c>
      <c r="AB45" s="1">
        <v>44972</v>
      </c>
      <c r="AC45" t="s">
        <v>182</v>
      </c>
      <c r="AD45" t="s">
        <v>1845</v>
      </c>
      <c r="AE45" t="s">
        <v>1799</v>
      </c>
      <c r="AF45" t="s">
        <v>1778</v>
      </c>
      <c r="AG45" t="s">
        <v>1641</v>
      </c>
      <c r="AH45" t="s">
        <v>1605</v>
      </c>
      <c r="AI45" t="s">
        <v>153</v>
      </c>
      <c r="AJ45" t="s">
        <v>154</v>
      </c>
      <c r="AK45" t="s">
        <v>1770</v>
      </c>
      <c r="AL45" s="1">
        <v>44971</v>
      </c>
      <c r="AM45" t="s">
        <v>1779</v>
      </c>
      <c r="AN45" s="1">
        <v>44963</v>
      </c>
      <c r="AO45" t="s">
        <v>1744</v>
      </c>
      <c r="AP45" t="s">
        <v>483</v>
      </c>
      <c r="AQ45" t="s">
        <v>39</v>
      </c>
      <c r="AR45" t="s">
        <v>495</v>
      </c>
      <c r="AS45" t="s">
        <v>484</v>
      </c>
      <c r="AT45" t="s">
        <v>1771</v>
      </c>
      <c r="AU45" t="s">
        <v>113</v>
      </c>
      <c r="AV45" t="s">
        <v>35</v>
      </c>
      <c r="AW45" t="s">
        <v>82</v>
      </c>
      <c r="AX45" t="s">
        <v>83</v>
      </c>
      <c r="AY45" s="2">
        <v>0</v>
      </c>
      <c r="AZ45" s="2">
        <v>0</v>
      </c>
      <c r="BA45" s="2">
        <v>0</v>
      </c>
      <c r="BB45" s="2">
        <v>0</v>
      </c>
      <c r="BC45" s="2">
        <v>0</v>
      </c>
    </row>
    <row r="46" spans="1:55" ht="28.8" x14ac:dyDescent="0.3">
      <c r="A46" t="s">
        <v>465</v>
      </c>
      <c r="B46" t="s">
        <v>466</v>
      </c>
      <c r="C46" t="s">
        <v>467</v>
      </c>
      <c r="D46" t="s">
        <v>468</v>
      </c>
      <c r="E46" t="s">
        <v>469</v>
      </c>
      <c r="F46" t="s">
        <v>470</v>
      </c>
      <c r="G46" t="s">
        <v>558</v>
      </c>
      <c r="H46" t="s">
        <v>57</v>
      </c>
      <c r="I46" t="s">
        <v>559</v>
      </c>
      <c r="J46" t="s">
        <v>58</v>
      </c>
      <c r="K46" t="s">
        <v>637</v>
      </c>
      <c r="L46" t="s">
        <v>78</v>
      </c>
      <c r="M46" t="s">
        <v>638</v>
      </c>
      <c r="N46" t="s">
        <v>79</v>
      </c>
      <c r="O46" t="s">
        <v>562</v>
      </c>
      <c r="P46" t="s">
        <v>80</v>
      </c>
      <c r="Q46" t="s">
        <v>476</v>
      </c>
      <c r="R46" t="s">
        <v>957</v>
      </c>
      <c r="S46" t="s">
        <v>271</v>
      </c>
      <c r="T46" t="s">
        <v>33</v>
      </c>
      <c r="U46" t="s">
        <v>354</v>
      </c>
      <c r="V46" t="s">
        <v>1766</v>
      </c>
      <c r="W46" s="6" t="s">
        <v>1772</v>
      </c>
      <c r="X46">
        <v>480000</v>
      </c>
      <c r="Y46" t="s">
        <v>2440</v>
      </c>
      <c r="Z46" s="1">
        <v>44973</v>
      </c>
      <c r="AA46" t="s">
        <v>2441</v>
      </c>
      <c r="AB46" s="1">
        <v>44972</v>
      </c>
      <c r="AC46" t="s">
        <v>182</v>
      </c>
      <c r="AD46" t="s">
        <v>1844</v>
      </c>
      <c r="AE46" t="s">
        <v>1799</v>
      </c>
      <c r="AF46" t="s">
        <v>1773</v>
      </c>
      <c r="AG46" t="s">
        <v>1622</v>
      </c>
      <c r="AH46" t="s">
        <v>1605</v>
      </c>
      <c r="AI46" t="s">
        <v>153</v>
      </c>
      <c r="AJ46" t="s">
        <v>154</v>
      </c>
      <c r="AK46" t="s">
        <v>1786</v>
      </c>
      <c r="AL46" s="1">
        <v>44971</v>
      </c>
      <c r="AM46" t="s">
        <v>1774</v>
      </c>
      <c r="AN46" s="1">
        <v>44960</v>
      </c>
      <c r="AO46" t="s">
        <v>1744</v>
      </c>
      <c r="AP46" t="s">
        <v>483</v>
      </c>
      <c r="AQ46" t="s">
        <v>39</v>
      </c>
      <c r="AR46" t="s">
        <v>272</v>
      </c>
      <c r="AS46" t="s">
        <v>484</v>
      </c>
      <c r="AT46" t="s">
        <v>1771</v>
      </c>
      <c r="AU46" t="s">
        <v>160</v>
      </c>
      <c r="AV46" t="s">
        <v>35</v>
      </c>
      <c r="AW46" t="s">
        <v>82</v>
      </c>
      <c r="AX46" t="s">
        <v>83</v>
      </c>
      <c r="AY46" s="2">
        <v>0</v>
      </c>
      <c r="AZ46" s="2">
        <v>0</v>
      </c>
      <c r="BA46" s="2">
        <v>0</v>
      </c>
      <c r="BB46" s="2">
        <v>0</v>
      </c>
      <c r="BC46" s="2">
        <v>0</v>
      </c>
    </row>
    <row r="47" spans="1:55" ht="28.8" x14ac:dyDescent="0.3">
      <c r="A47" t="s">
        <v>465</v>
      </c>
      <c r="B47" t="s">
        <v>466</v>
      </c>
      <c r="C47" t="s">
        <v>467</v>
      </c>
      <c r="D47" t="s">
        <v>468</v>
      </c>
      <c r="E47" t="s">
        <v>469</v>
      </c>
      <c r="F47" t="s">
        <v>470</v>
      </c>
      <c r="G47" t="s">
        <v>558</v>
      </c>
      <c r="H47" t="s">
        <v>57</v>
      </c>
      <c r="I47" t="s">
        <v>559</v>
      </c>
      <c r="J47" t="s">
        <v>58</v>
      </c>
      <c r="K47" t="s">
        <v>637</v>
      </c>
      <c r="L47" t="s">
        <v>78</v>
      </c>
      <c r="M47" t="s">
        <v>638</v>
      </c>
      <c r="N47" t="s">
        <v>79</v>
      </c>
      <c r="O47" t="s">
        <v>562</v>
      </c>
      <c r="P47" t="s">
        <v>80</v>
      </c>
      <c r="Q47" t="s">
        <v>476</v>
      </c>
      <c r="R47" t="s">
        <v>957</v>
      </c>
      <c r="S47" t="s">
        <v>271</v>
      </c>
      <c r="T47" t="s">
        <v>33</v>
      </c>
      <c r="U47" t="s">
        <v>354</v>
      </c>
      <c r="V47" t="s">
        <v>1766</v>
      </c>
      <c r="W47" s="6" t="s">
        <v>1767</v>
      </c>
      <c r="X47">
        <v>748000</v>
      </c>
      <c r="Y47" t="s">
        <v>2440</v>
      </c>
      <c r="Z47" s="1">
        <v>44973</v>
      </c>
      <c r="AA47" t="s">
        <v>2441</v>
      </c>
      <c r="AB47" s="1">
        <v>44972</v>
      </c>
      <c r="AC47" t="s">
        <v>182</v>
      </c>
      <c r="AD47" t="s">
        <v>1843</v>
      </c>
      <c r="AE47" t="s">
        <v>1799</v>
      </c>
      <c r="AF47" t="s">
        <v>1768</v>
      </c>
      <c r="AG47" t="s">
        <v>1769</v>
      </c>
      <c r="AH47" t="s">
        <v>1605</v>
      </c>
      <c r="AI47" t="s">
        <v>153</v>
      </c>
      <c r="AJ47" t="s">
        <v>154</v>
      </c>
      <c r="AK47" t="s">
        <v>1789</v>
      </c>
      <c r="AL47" s="1">
        <v>44971</v>
      </c>
      <c r="AM47" t="s">
        <v>1770</v>
      </c>
      <c r="AN47" s="1">
        <v>44959</v>
      </c>
      <c r="AO47" t="s">
        <v>1744</v>
      </c>
      <c r="AP47" t="s">
        <v>483</v>
      </c>
      <c r="AQ47" t="s">
        <v>39</v>
      </c>
      <c r="AR47" t="s">
        <v>272</v>
      </c>
      <c r="AS47" t="s">
        <v>484</v>
      </c>
      <c r="AT47" t="s">
        <v>1771</v>
      </c>
      <c r="AU47" t="s">
        <v>160</v>
      </c>
      <c r="AV47" t="s">
        <v>35</v>
      </c>
      <c r="AW47" t="s">
        <v>82</v>
      </c>
      <c r="AX47" t="s">
        <v>83</v>
      </c>
      <c r="AY47" s="2">
        <v>0</v>
      </c>
      <c r="AZ47" s="2">
        <v>0</v>
      </c>
      <c r="BA47" s="2">
        <v>0</v>
      </c>
      <c r="BB47" s="2">
        <v>0</v>
      </c>
      <c r="BC47" s="2">
        <v>0</v>
      </c>
    </row>
    <row r="48" spans="1:55" ht="28.8" x14ac:dyDescent="0.3">
      <c r="A48" t="s">
        <v>465</v>
      </c>
      <c r="B48" t="s">
        <v>466</v>
      </c>
      <c r="C48" t="s">
        <v>467</v>
      </c>
      <c r="D48" t="s">
        <v>468</v>
      </c>
      <c r="E48" t="s">
        <v>469</v>
      </c>
      <c r="F48" t="s">
        <v>470</v>
      </c>
      <c r="G48" t="s">
        <v>558</v>
      </c>
      <c r="H48" t="s">
        <v>57</v>
      </c>
      <c r="I48" t="s">
        <v>559</v>
      </c>
      <c r="J48" t="s">
        <v>58</v>
      </c>
      <c r="K48" t="s">
        <v>637</v>
      </c>
      <c r="L48" t="s">
        <v>78</v>
      </c>
      <c r="M48" t="s">
        <v>660</v>
      </c>
      <c r="N48" t="s">
        <v>85</v>
      </c>
      <c r="O48" t="s">
        <v>562</v>
      </c>
      <c r="P48" t="s">
        <v>86</v>
      </c>
      <c r="Q48" t="s">
        <v>503</v>
      </c>
      <c r="R48" t="s">
        <v>661</v>
      </c>
      <c r="S48" t="s">
        <v>274</v>
      </c>
      <c r="T48" t="s">
        <v>41</v>
      </c>
      <c r="U48" t="s">
        <v>1783</v>
      </c>
      <c r="V48" t="s">
        <v>663</v>
      </c>
      <c r="W48" s="6" t="s">
        <v>1784</v>
      </c>
      <c r="X48">
        <v>1680000</v>
      </c>
      <c r="Y48" t="s">
        <v>2440</v>
      </c>
      <c r="Z48" s="1">
        <v>44973</v>
      </c>
      <c r="AA48" t="s">
        <v>2441</v>
      </c>
      <c r="AB48" s="1">
        <v>44972</v>
      </c>
      <c r="AC48" t="s">
        <v>182</v>
      </c>
      <c r="AD48" t="s">
        <v>1847</v>
      </c>
      <c r="AE48" t="s">
        <v>1799</v>
      </c>
      <c r="AF48" t="s">
        <v>1785</v>
      </c>
      <c r="AG48" t="s">
        <v>1673</v>
      </c>
      <c r="AH48" t="s">
        <v>1605</v>
      </c>
      <c r="AI48" t="s">
        <v>153</v>
      </c>
      <c r="AJ48" t="s">
        <v>154</v>
      </c>
      <c r="AK48" t="s">
        <v>1629</v>
      </c>
      <c r="AL48" s="1">
        <v>44971</v>
      </c>
      <c r="AM48" t="s">
        <v>1786</v>
      </c>
      <c r="AN48" s="1">
        <v>44964</v>
      </c>
      <c r="AO48" t="s">
        <v>1611</v>
      </c>
      <c r="AP48" t="s">
        <v>483</v>
      </c>
      <c r="AQ48" t="s">
        <v>39</v>
      </c>
      <c r="AR48" t="s">
        <v>495</v>
      </c>
      <c r="AS48" t="s">
        <v>484</v>
      </c>
      <c r="AT48" t="s">
        <v>372</v>
      </c>
      <c r="AU48" t="s">
        <v>329</v>
      </c>
      <c r="AV48" t="s">
        <v>35</v>
      </c>
      <c r="AW48" t="s">
        <v>65</v>
      </c>
      <c r="AX48" t="s">
        <v>88</v>
      </c>
      <c r="AY48" s="2">
        <v>0</v>
      </c>
      <c r="AZ48" s="2">
        <v>0</v>
      </c>
      <c r="BA48" s="2">
        <v>0</v>
      </c>
      <c r="BB48" s="2">
        <v>0</v>
      </c>
      <c r="BC48" s="2">
        <v>0</v>
      </c>
    </row>
    <row r="49" spans="1:55" ht="28.8" x14ac:dyDescent="0.3">
      <c r="A49" t="s">
        <v>465</v>
      </c>
      <c r="B49" t="s">
        <v>466</v>
      </c>
      <c r="C49" t="s">
        <v>467</v>
      </c>
      <c r="D49" t="s">
        <v>468</v>
      </c>
      <c r="E49" t="s">
        <v>469</v>
      </c>
      <c r="F49" t="s">
        <v>470</v>
      </c>
      <c r="G49" t="s">
        <v>558</v>
      </c>
      <c r="H49" t="s">
        <v>57</v>
      </c>
      <c r="I49" t="s">
        <v>559</v>
      </c>
      <c r="J49" t="s">
        <v>58</v>
      </c>
      <c r="K49" t="s">
        <v>637</v>
      </c>
      <c r="L49" t="s">
        <v>78</v>
      </c>
      <c r="M49" t="s">
        <v>660</v>
      </c>
      <c r="N49" t="s">
        <v>85</v>
      </c>
      <c r="O49" t="s">
        <v>562</v>
      </c>
      <c r="P49" t="s">
        <v>86</v>
      </c>
      <c r="Q49" t="s">
        <v>761</v>
      </c>
      <c r="R49" t="s">
        <v>74</v>
      </c>
      <c r="S49" t="s">
        <v>274</v>
      </c>
      <c r="T49" t="s">
        <v>41</v>
      </c>
      <c r="U49" t="s">
        <v>1492</v>
      </c>
      <c r="V49" t="s">
        <v>1493</v>
      </c>
      <c r="W49" s="6" t="s">
        <v>1787</v>
      </c>
      <c r="X49">
        <v>930000</v>
      </c>
      <c r="Y49" t="s">
        <v>2440</v>
      </c>
      <c r="Z49" s="1">
        <v>44973</v>
      </c>
      <c r="AA49" t="s">
        <v>2441</v>
      </c>
      <c r="AB49" s="1">
        <v>44972</v>
      </c>
      <c r="AC49" t="s">
        <v>182</v>
      </c>
      <c r="AD49" t="s">
        <v>1848</v>
      </c>
      <c r="AE49" t="s">
        <v>1799</v>
      </c>
      <c r="AF49" t="s">
        <v>1788</v>
      </c>
      <c r="AG49" t="s">
        <v>1628</v>
      </c>
      <c r="AH49" t="s">
        <v>1605</v>
      </c>
      <c r="AI49" t="s">
        <v>153</v>
      </c>
      <c r="AJ49" t="s">
        <v>154</v>
      </c>
      <c r="AK49" t="s">
        <v>1606</v>
      </c>
      <c r="AL49" s="1">
        <v>44971</v>
      </c>
      <c r="AM49" t="s">
        <v>1789</v>
      </c>
      <c r="AN49" s="1">
        <v>44953</v>
      </c>
      <c r="AO49" t="s">
        <v>1790</v>
      </c>
      <c r="AP49" t="s">
        <v>483</v>
      </c>
      <c r="AQ49" t="s">
        <v>39</v>
      </c>
      <c r="AR49" t="s">
        <v>495</v>
      </c>
      <c r="AS49" t="s">
        <v>484</v>
      </c>
      <c r="AT49" t="s">
        <v>1496</v>
      </c>
      <c r="AU49" t="s">
        <v>1486</v>
      </c>
      <c r="AV49" t="s">
        <v>35</v>
      </c>
      <c r="AW49" t="s">
        <v>36</v>
      </c>
      <c r="AX49" t="s">
        <v>37</v>
      </c>
      <c r="AY49" s="2">
        <v>0</v>
      </c>
      <c r="AZ49" s="2">
        <v>0</v>
      </c>
      <c r="BA49" s="2">
        <v>0</v>
      </c>
      <c r="BB49" s="2">
        <v>0</v>
      </c>
      <c r="BC49" s="2">
        <v>0</v>
      </c>
    </row>
    <row r="50" spans="1:55" ht="28.8" x14ac:dyDescent="0.3">
      <c r="A50" t="s">
        <v>465</v>
      </c>
      <c r="B50" t="s">
        <v>466</v>
      </c>
      <c r="C50" t="s">
        <v>467</v>
      </c>
      <c r="D50" t="s">
        <v>468</v>
      </c>
      <c r="E50" t="s">
        <v>469</v>
      </c>
      <c r="F50" t="s">
        <v>470</v>
      </c>
      <c r="G50" t="s">
        <v>558</v>
      </c>
      <c r="H50" t="s">
        <v>57</v>
      </c>
      <c r="I50" t="s">
        <v>559</v>
      </c>
      <c r="J50" t="s">
        <v>58</v>
      </c>
      <c r="K50" t="s">
        <v>560</v>
      </c>
      <c r="L50" t="s">
        <v>59</v>
      </c>
      <c r="M50" t="s">
        <v>561</v>
      </c>
      <c r="N50" t="s">
        <v>60</v>
      </c>
      <c r="O50" t="s">
        <v>562</v>
      </c>
      <c r="P50" t="s">
        <v>61</v>
      </c>
      <c r="Q50" t="s">
        <v>759</v>
      </c>
      <c r="R50" t="s">
        <v>942</v>
      </c>
      <c r="S50" t="s">
        <v>275</v>
      </c>
      <c r="T50" t="s">
        <v>55</v>
      </c>
      <c r="U50" t="s">
        <v>1624</v>
      </c>
      <c r="V50" t="s">
        <v>1625</v>
      </c>
      <c r="W50" s="6" t="s">
        <v>1626</v>
      </c>
      <c r="X50">
        <v>314457</v>
      </c>
      <c r="Y50" t="s">
        <v>2440</v>
      </c>
      <c r="Z50" s="1">
        <v>44973</v>
      </c>
      <c r="AA50" t="s">
        <v>2441</v>
      </c>
      <c r="AB50" s="1">
        <v>44972</v>
      </c>
      <c r="AC50" t="s">
        <v>2442</v>
      </c>
      <c r="AD50" t="s">
        <v>1805</v>
      </c>
      <c r="AE50" t="s">
        <v>1799</v>
      </c>
      <c r="AF50" t="s">
        <v>1627</v>
      </c>
      <c r="AG50" t="s">
        <v>1628</v>
      </c>
      <c r="AH50" t="s">
        <v>1605</v>
      </c>
      <c r="AI50" t="s">
        <v>153</v>
      </c>
      <c r="AJ50" t="s">
        <v>154</v>
      </c>
      <c r="AK50" t="s">
        <v>1806</v>
      </c>
      <c r="AL50" s="1">
        <v>44971</v>
      </c>
      <c r="AM50" t="s">
        <v>1629</v>
      </c>
      <c r="AN50" s="1">
        <v>44953</v>
      </c>
      <c r="AO50" t="s">
        <v>1607</v>
      </c>
      <c r="AP50" t="s">
        <v>483</v>
      </c>
      <c r="AQ50" t="s">
        <v>39</v>
      </c>
      <c r="AR50" t="s">
        <v>644</v>
      </c>
      <c r="AS50" t="s">
        <v>484</v>
      </c>
      <c r="AT50" t="s">
        <v>1630</v>
      </c>
      <c r="AU50" t="s">
        <v>62</v>
      </c>
      <c r="AV50" t="s">
        <v>35</v>
      </c>
      <c r="AW50" t="s">
        <v>53</v>
      </c>
      <c r="AX50" t="s">
        <v>54</v>
      </c>
      <c r="AY50" s="2">
        <v>0</v>
      </c>
      <c r="AZ50" s="2">
        <v>0</v>
      </c>
      <c r="BA50" s="2">
        <v>0</v>
      </c>
      <c r="BB50" s="2">
        <v>0</v>
      </c>
      <c r="BC50" s="2">
        <v>0</v>
      </c>
    </row>
    <row r="51" spans="1:55" ht="28.8" x14ac:dyDescent="0.3">
      <c r="A51" t="s">
        <v>465</v>
      </c>
      <c r="B51" t="s">
        <v>466</v>
      </c>
      <c r="C51" t="s">
        <v>467</v>
      </c>
      <c r="D51" t="s">
        <v>468</v>
      </c>
      <c r="E51" t="s">
        <v>469</v>
      </c>
      <c r="F51" t="s">
        <v>470</v>
      </c>
      <c r="G51" t="s">
        <v>471</v>
      </c>
      <c r="H51" t="s">
        <v>27</v>
      </c>
      <c r="I51" t="s">
        <v>472</v>
      </c>
      <c r="J51" t="s">
        <v>28</v>
      </c>
      <c r="K51" t="s">
        <v>473</v>
      </c>
      <c r="L51" t="s">
        <v>29</v>
      </c>
      <c r="M51" t="s">
        <v>474</v>
      </c>
      <c r="N51" t="s">
        <v>30</v>
      </c>
      <c r="O51" t="s">
        <v>523</v>
      </c>
      <c r="P51" t="s">
        <v>51</v>
      </c>
      <c r="Q51" t="s">
        <v>503</v>
      </c>
      <c r="R51" t="s">
        <v>524</v>
      </c>
      <c r="S51" t="s">
        <v>274</v>
      </c>
      <c r="T51" t="s">
        <v>41</v>
      </c>
      <c r="U51" t="s">
        <v>171</v>
      </c>
      <c r="V51" t="s">
        <v>244</v>
      </c>
      <c r="W51" s="6" t="s">
        <v>1602</v>
      </c>
      <c r="X51">
        <v>4665500</v>
      </c>
      <c r="Y51" t="s">
        <v>2440</v>
      </c>
      <c r="Z51" s="1">
        <v>44973</v>
      </c>
      <c r="AA51" t="s">
        <v>2441</v>
      </c>
      <c r="AB51" s="1">
        <v>44972</v>
      </c>
      <c r="AC51" t="s">
        <v>186</v>
      </c>
      <c r="AD51" t="s">
        <v>1798</v>
      </c>
      <c r="AE51" t="s">
        <v>1799</v>
      </c>
      <c r="AF51" t="s">
        <v>1603</v>
      </c>
      <c r="AG51" t="s">
        <v>1604</v>
      </c>
      <c r="AH51" t="s">
        <v>1605</v>
      </c>
      <c r="AI51" t="s">
        <v>153</v>
      </c>
      <c r="AJ51" t="s">
        <v>154</v>
      </c>
      <c r="AK51" t="s">
        <v>1800</v>
      </c>
      <c r="AL51" s="1">
        <v>44971</v>
      </c>
      <c r="AM51" t="s">
        <v>1606</v>
      </c>
      <c r="AN51" s="1">
        <v>44957</v>
      </c>
      <c r="AO51" t="s">
        <v>1607</v>
      </c>
      <c r="AP51" t="s">
        <v>483</v>
      </c>
      <c r="AQ51" t="s">
        <v>39</v>
      </c>
      <c r="AR51" t="s">
        <v>495</v>
      </c>
      <c r="AS51" t="s">
        <v>484</v>
      </c>
      <c r="AT51" t="s">
        <v>375</v>
      </c>
      <c r="AU51" t="s">
        <v>170</v>
      </c>
      <c r="AV51" t="s">
        <v>35</v>
      </c>
      <c r="AW51" t="s">
        <v>53</v>
      </c>
      <c r="AX51" t="s">
        <v>54</v>
      </c>
      <c r="AY51" s="2">
        <v>0</v>
      </c>
      <c r="AZ51" s="2">
        <v>0</v>
      </c>
      <c r="BA51" s="2">
        <v>0</v>
      </c>
      <c r="BB51" s="2">
        <v>0</v>
      </c>
      <c r="BC51" s="2">
        <v>0</v>
      </c>
    </row>
    <row r="52" spans="1:55" x14ac:dyDescent="0.3">
      <c r="Z52" s="1"/>
      <c r="AB52" s="1"/>
      <c r="AL52" s="1"/>
      <c r="AN52" s="1"/>
      <c r="AY52" s="18"/>
      <c r="AZ52" s="18"/>
      <c r="BA52" s="18"/>
      <c r="BB52" s="18"/>
      <c r="BC52" s="18"/>
    </row>
    <row r="77" spans="58:58" x14ac:dyDescent="0.3">
      <c r="BF77" s="27"/>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M4" sqref="M4:M8"/>
    </sheetView>
  </sheetViews>
  <sheetFormatPr defaultRowHeight="14.4" x14ac:dyDescent="0.3"/>
  <cols>
    <col min="1" max="1" width="19.21875" style="20" customWidth="1"/>
    <col min="2" max="2" width="18.77734375" style="20" customWidth="1"/>
    <col min="3" max="3" width="12.21875" style="20" bestFit="1" customWidth="1"/>
    <col min="4" max="4" width="12.88671875" style="20" bestFit="1" customWidth="1"/>
    <col min="5" max="5" width="18.109375" style="20" bestFit="1" customWidth="1"/>
    <col min="6" max="7" width="12.88671875" style="20" bestFit="1" customWidth="1"/>
    <col min="8" max="9" width="15" style="20" bestFit="1" customWidth="1"/>
    <col min="10" max="10" width="12.5546875" style="20" bestFit="1" customWidth="1"/>
    <col min="11" max="11" width="12.6640625" style="20" bestFit="1" customWidth="1"/>
    <col min="12" max="12" width="27" style="123" customWidth="1"/>
    <col min="13" max="13" width="31.33203125" style="20" bestFit="1" customWidth="1"/>
    <col min="14" max="14" width="52.5546875" style="20" customWidth="1"/>
    <col min="15" max="15" width="12.44140625" style="20" bestFit="1" customWidth="1"/>
    <col min="16" max="16" width="10.5546875" style="20" bestFit="1" customWidth="1"/>
    <col min="17" max="16384" width="8.88671875" style="20"/>
  </cols>
  <sheetData>
    <row r="1" spans="1:16" x14ac:dyDescent="0.3">
      <c r="A1" s="36" t="s">
        <v>19</v>
      </c>
      <c r="B1" t="s">
        <v>2454</v>
      </c>
    </row>
    <row r="3" spans="1:16" x14ac:dyDescent="0.3">
      <c r="A3" s="122" t="s">
        <v>399</v>
      </c>
      <c r="B3" s="122" t="s">
        <v>464</v>
      </c>
      <c r="C3" s="122" t="s">
        <v>401</v>
      </c>
      <c r="D3" s="122" t="s">
        <v>398</v>
      </c>
      <c r="E3" s="122" t="s">
        <v>397</v>
      </c>
      <c r="F3" s="122" t="s">
        <v>396</v>
      </c>
      <c r="G3" s="122" t="s">
        <v>395</v>
      </c>
      <c r="H3" s="122" t="s">
        <v>391</v>
      </c>
      <c r="I3" s="122" t="s">
        <v>392</v>
      </c>
      <c r="J3" s="122" t="s">
        <v>2453</v>
      </c>
      <c r="K3" s="122" t="s">
        <v>2452</v>
      </c>
      <c r="L3" s="122" t="s">
        <v>2</v>
      </c>
      <c r="M3" s="122" t="s">
        <v>2451</v>
      </c>
      <c r="N3" s="122" t="s">
        <v>4</v>
      </c>
      <c r="O3" s="19" t="s">
        <v>394</v>
      </c>
      <c r="P3" s="19" t="s">
        <v>2450</v>
      </c>
    </row>
    <row r="4" spans="1:16" ht="57.6" x14ac:dyDescent="0.3">
      <c r="A4" s="125" t="s">
        <v>53</v>
      </c>
      <c r="B4" s="125" t="s">
        <v>54</v>
      </c>
      <c r="C4" s="125" t="s">
        <v>369</v>
      </c>
      <c r="D4" s="127">
        <v>44958</v>
      </c>
      <c r="E4" s="125" t="s">
        <v>1497</v>
      </c>
      <c r="F4" s="127">
        <v>44958</v>
      </c>
      <c r="G4" s="125" t="s">
        <v>233</v>
      </c>
      <c r="H4" s="132" t="s">
        <v>624</v>
      </c>
      <c r="I4" s="135">
        <v>44956</v>
      </c>
      <c r="J4" s="128" t="s">
        <v>199</v>
      </c>
      <c r="K4" s="129">
        <v>44931</v>
      </c>
      <c r="L4" s="125" t="s">
        <v>354</v>
      </c>
      <c r="M4" s="125" t="s">
        <v>52</v>
      </c>
      <c r="N4" s="130" t="s">
        <v>525</v>
      </c>
      <c r="O4" s="131">
        <v>1760000</v>
      </c>
      <c r="P4" s="131">
        <v>0</v>
      </c>
    </row>
    <row r="5" spans="1:16" ht="57.6" x14ac:dyDescent="0.3">
      <c r="A5" s="124"/>
      <c r="B5" s="124"/>
      <c r="C5" s="124"/>
      <c r="D5" s="124"/>
      <c r="E5" s="124"/>
      <c r="F5" s="124"/>
      <c r="G5" s="124"/>
      <c r="H5" s="132" t="s">
        <v>635</v>
      </c>
      <c r="I5" s="136">
        <v>44956</v>
      </c>
      <c r="J5" s="128" t="s">
        <v>198</v>
      </c>
      <c r="K5" s="129">
        <v>44942</v>
      </c>
      <c r="L5" s="124" t="s">
        <v>354</v>
      </c>
      <c r="M5" s="124" t="s">
        <v>52</v>
      </c>
      <c r="N5" s="130" t="s">
        <v>529</v>
      </c>
      <c r="O5" s="131">
        <v>3180000</v>
      </c>
      <c r="P5" s="131">
        <v>127200</v>
      </c>
    </row>
    <row r="6" spans="1:16" ht="28.8" x14ac:dyDescent="0.3">
      <c r="A6" s="124"/>
      <c r="B6" s="124"/>
      <c r="C6" s="124"/>
      <c r="D6" s="124"/>
      <c r="E6" s="124"/>
      <c r="F6" s="124"/>
      <c r="G6" s="124"/>
      <c r="H6" s="132" t="s">
        <v>628</v>
      </c>
      <c r="I6" s="136">
        <v>44956</v>
      </c>
      <c r="J6" s="128" t="s">
        <v>255</v>
      </c>
      <c r="K6" s="127">
        <v>44938</v>
      </c>
      <c r="L6" s="128" t="s">
        <v>89</v>
      </c>
      <c r="M6" s="124" t="s">
        <v>52</v>
      </c>
      <c r="N6" s="130" t="s">
        <v>532</v>
      </c>
      <c r="O6" s="131">
        <v>999500</v>
      </c>
      <c r="P6" s="131">
        <v>0</v>
      </c>
    </row>
    <row r="7" spans="1:16" ht="28.8" x14ac:dyDescent="0.3">
      <c r="A7" s="124"/>
      <c r="B7" s="124"/>
      <c r="C7" s="124"/>
      <c r="D7" s="124"/>
      <c r="E7" s="124"/>
      <c r="F7" s="124"/>
      <c r="G7" s="124"/>
      <c r="H7" s="132" t="s">
        <v>205</v>
      </c>
      <c r="I7" s="136">
        <v>44956</v>
      </c>
      <c r="J7" s="128" t="s">
        <v>254</v>
      </c>
      <c r="K7" s="126">
        <v>44938</v>
      </c>
      <c r="L7" s="128" t="s">
        <v>90</v>
      </c>
      <c r="M7" s="124" t="s">
        <v>52</v>
      </c>
      <c r="N7" s="130" t="s">
        <v>535</v>
      </c>
      <c r="O7" s="131">
        <v>1480000</v>
      </c>
      <c r="P7" s="131">
        <v>0</v>
      </c>
    </row>
    <row r="8" spans="1:16" ht="28.8" x14ac:dyDescent="0.3">
      <c r="A8" s="124"/>
      <c r="B8" s="124"/>
      <c r="C8" s="124"/>
      <c r="D8" s="124"/>
      <c r="E8" s="124"/>
      <c r="F8" s="124"/>
      <c r="G8" s="124"/>
      <c r="H8" s="132" t="s">
        <v>176</v>
      </c>
      <c r="I8" s="136">
        <v>44956</v>
      </c>
      <c r="J8" s="128" t="s">
        <v>253</v>
      </c>
      <c r="K8" s="129">
        <v>44944</v>
      </c>
      <c r="L8" s="128" t="s">
        <v>267</v>
      </c>
      <c r="M8" s="124" t="s">
        <v>52</v>
      </c>
      <c r="N8" s="130" t="s">
        <v>537</v>
      </c>
      <c r="O8" s="131">
        <v>1499200</v>
      </c>
      <c r="P8" s="131">
        <v>29984</v>
      </c>
    </row>
    <row r="9" spans="1:16" ht="43.2" x14ac:dyDescent="0.3">
      <c r="A9" s="124"/>
      <c r="B9" s="124"/>
      <c r="C9" s="124"/>
      <c r="D9" s="124"/>
      <c r="E9" s="124"/>
      <c r="F9" s="124"/>
      <c r="G9" s="124"/>
      <c r="H9" s="132" t="s">
        <v>620</v>
      </c>
      <c r="I9" s="136">
        <v>44956</v>
      </c>
      <c r="J9" s="128" t="s">
        <v>200</v>
      </c>
      <c r="K9" s="129">
        <v>44937</v>
      </c>
      <c r="L9" s="125" t="s">
        <v>171</v>
      </c>
      <c r="M9" s="125" t="s">
        <v>170</v>
      </c>
      <c r="N9" s="130" t="s">
        <v>539</v>
      </c>
      <c r="O9" s="131">
        <v>570000</v>
      </c>
      <c r="P9" s="131">
        <v>0</v>
      </c>
    </row>
    <row r="10" spans="1:16" ht="43.2" x14ac:dyDescent="0.3">
      <c r="A10" s="124"/>
      <c r="B10" s="124"/>
      <c r="C10" s="125" t="s">
        <v>2441</v>
      </c>
      <c r="D10" s="127">
        <v>44972</v>
      </c>
      <c r="E10" s="125" t="s">
        <v>2440</v>
      </c>
      <c r="F10" s="127">
        <v>44973</v>
      </c>
      <c r="G10" s="128" t="s">
        <v>186</v>
      </c>
      <c r="H10" s="132" t="s">
        <v>1800</v>
      </c>
      <c r="I10" s="135">
        <v>44971</v>
      </c>
      <c r="J10" s="128" t="s">
        <v>1606</v>
      </c>
      <c r="K10" s="129">
        <v>44957</v>
      </c>
      <c r="L10" s="124" t="s">
        <v>171</v>
      </c>
      <c r="M10" s="124" t="s">
        <v>170</v>
      </c>
      <c r="N10" s="130" t="s">
        <v>1602</v>
      </c>
      <c r="O10" s="131">
        <v>4665500</v>
      </c>
      <c r="P10" s="131">
        <v>0</v>
      </c>
    </row>
    <row r="11" spans="1:16" ht="43.2" x14ac:dyDescent="0.3">
      <c r="A11" s="124"/>
      <c r="B11" s="124"/>
      <c r="C11" s="124"/>
      <c r="D11" s="124"/>
      <c r="E11" s="124"/>
      <c r="F11" s="124"/>
      <c r="G11" s="128" t="s">
        <v>2442</v>
      </c>
      <c r="H11" s="132" t="s">
        <v>1806</v>
      </c>
      <c r="I11" s="136">
        <v>44971</v>
      </c>
      <c r="J11" s="128" t="s">
        <v>1629</v>
      </c>
      <c r="K11" s="129">
        <v>44953</v>
      </c>
      <c r="L11" s="128" t="s">
        <v>1624</v>
      </c>
      <c r="M11" s="128" t="s">
        <v>62</v>
      </c>
      <c r="N11" s="130" t="s">
        <v>1626</v>
      </c>
      <c r="O11" s="131">
        <v>314457</v>
      </c>
      <c r="P11" s="131">
        <v>0</v>
      </c>
    </row>
    <row r="12" spans="1:16" ht="43.2" x14ac:dyDescent="0.3">
      <c r="A12" s="124"/>
      <c r="B12" s="124"/>
      <c r="C12" s="125" t="s">
        <v>2275</v>
      </c>
      <c r="D12" s="127">
        <v>44980</v>
      </c>
      <c r="E12" s="125" t="s">
        <v>2438</v>
      </c>
      <c r="F12" s="127">
        <v>44981</v>
      </c>
      <c r="G12" s="125" t="s">
        <v>200</v>
      </c>
      <c r="H12" s="132" t="s">
        <v>2100</v>
      </c>
      <c r="I12" s="135">
        <v>44979</v>
      </c>
      <c r="J12" s="128" t="s">
        <v>1930</v>
      </c>
      <c r="K12" s="127">
        <v>44974</v>
      </c>
      <c r="L12" s="125" t="s">
        <v>171</v>
      </c>
      <c r="M12" s="125" t="s">
        <v>170</v>
      </c>
      <c r="N12" s="130" t="s">
        <v>1928</v>
      </c>
      <c r="O12" s="131">
        <v>5778680</v>
      </c>
      <c r="P12" s="131">
        <v>0</v>
      </c>
    </row>
    <row r="13" spans="1:16" ht="43.2" x14ac:dyDescent="0.3">
      <c r="A13" s="124"/>
      <c r="B13" s="124"/>
      <c r="C13" s="124"/>
      <c r="D13" s="124"/>
      <c r="E13" s="124"/>
      <c r="F13" s="124"/>
      <c r="G13" s="124"/>
      <c r="H13" s="132" t="s">
        <v>1930</v>
      </c>
      <c r="I13" s="136">
        <v>44979</v>
      </c>
      <c r="J13" s="128" t="s">
        <v>1934</v>
      </c>
      <c r="K13" s="126">
        <v>44974</v>
      </c>
      <c r="L13" s="124" t="s">
        <v>171</v>
      </c>
      <c r="M13" s="124" t="s">
        <v>170</v>
      </c>
      <c r="N13" s="130" t="s">
        <v>1932</v>
      </c>
      <c r="O13" s="131">
        <v>2173000</v>
      </c>
      <c r="P13" s="131">
        <v>0</v>
      </c>
    </row>
    <row r="14" spans="1:16" ht="43.2" x14ac:dyDescent="0.3">
      <c r="A14" s="124"/>
      <c r="B14" s="124"/>
      <c r="C14" s="124"/>
      <c r="D14" s="124"/>
      <c r="E14" s="124"/>
      <c r="F14" s="124"/>
      <c r="G14" s="124"/>
      <c r="H14" s="132" t="s">
        <v>1934</v>
      </c>
      <c r="I14" s="136">
        <v>44979</v>
      </c>
      <c r="J14" s="128" t="s">
        <v>1937</v>
      </c>
      <c r="K14" s="126">
        <v>44974</v>
      </c>
      <c r="L14" s="124" t="s">
        <v>171</v>
      </c>
      <c r="M14" s="124" t="s">
        <v>170</v>
      </c>
      <c r="N14" s="130" t="s">
        <v>1935</v>
      </c>
      <c r="O14" s="131">
        <v>3076500</v>
      </c>
      <c r="P14" s="131">
        <v>0</v>
      </c>
    </row>
    <row r="15" spans="1:16" ht="28.8" x14ac:dyDescent="0.3">
      <c r="A15" s="124"/>
      <c r="B15" s="124"/>
      <c r="C15" s="124"/>
      <c r="D15" s="124"/>
      <c r="E15" s="124"/>
      <c r="F15" s="124"/>
      <c r="G15" s="124"/>
      <c r="H15" s="132" t="s">
        <v>1937</v>
      </c>
      <c r="I15" s="136">
        <v>44979</v>
      </c>
      <c r="J15" s="128" t="s">
        <v>1940</v>
      </c>
      <c r="K15" s="126">
        <v>44974</v>
      </c>
      <c r="L15" s="124" t="s">
        <v>171</v>
      </c>
      <c r="M15" s="124" t="s">
        <v>170</v>
      </c>
      <c r="N15" s="130" t="s">
        <v>1938</v>
      </c>
      <c r="O15" s="131">
        <v>8800000</v>
      </c>
      <c r="P15" s="131">
        <v>0</v>
      </c>
    </row>
    <row r="16" spans="1:16" ht="28.8" x14ac:dyDescent="0.3">
      <c r="A16" s="124"/>
      <c r="B16" s="124"/>
      <c r="C16" s="124"/>
      <c r="D16" s="124"/>
      <c r="E16" s="124"/>
      <c r="F16" s="124"/>
      <c r="G16" s="124"/>
      <c r="H16" s="132" t="s">
        <v>1940</v>
      </c>
      <c r="I16" s="136">
        <v>44979</v>
      </c>
      <c r="J16" s="128" t="s">
        <v>1942</v>
      </c>
      <c r="K16" s="126">
        <v>44974</v>
      </c>
      <c r="L16" s="124" t="s">
        <v>171</v>
      </c>
      <c r="M16" s="124" t="s">
        <v>170</v>
      </c>
      <c r="N16" s="130" t="s">
        <v>1938</v>
      </c>
      <c r="O16" s="131">
        <v>1320000</v>
      </c>
      <c r="P16" s="131">
        <v>0</v>
      </c>
    </row>
    <row r="17" spans="1:16" ht="43.2" x14ac:dyDescent="0.3">
      <c r="A17" s="124"/>
      <c r="B17" s="124"/>
      <c r="C17" s="124"/>
      <c r="D17" s="124"/>
      <c r="E17" s="124"/>
      <c r="F17" s="124"/>
      <c r="G17" s="124"/>
      <c r="H17" s="132" t="s">
        <v>1942</v>
      </c>
      <c r="I17" s="136">
        <v>44979</v>
      </c>
      <c r="J17" s="128" t="s">
        <v>1860</v>
      </c>
      <c r="K17" s="129">
        <v>44972</v>
      </c>
      <c r="L17" s="125" t="s">
        <v>354</v>
      </c>
      <c r="M17" s="125" t="s">
        <v>52</v>
      </c>
      <c r="N17" s="130" t="s">
        <v>1857</v>
      </c>
      <c r="O17" s="131">
        <v>3000000</v>
      </c>
      <c r="P17" s="131">
        <v>120000</v>
      </c>
    </row>
    <row r="18" spans="1:16" ht="43.2" x14ac:dyDescent="0.3">
      <c r="A18" s="124"/>
      <c r="B18" s="124"/>
      <c r="C18" s="124"/>
      <c r="D18" s="124"/>
      <c r="E18" s="124"/>
      <c r="F18" s="124"/>
      <c r="G18" s="124"/>
      <c r="H18" s="132" t="s">
        <v>1860</v>
      </c>
      <c r="I18" s="136">
        <v>44979</v>
      </c>
      <c r="J18" s="128" t="s">
        <v>1868</v>
      </c>
      <c r="K18" s="129">
        <v>44973</v>
      </c>
      <c r="L18" s="124" t="s">
        <v>354</v>
      </c>
      <c r="M18" s="124" t="s">
        <v>52</v>
      </c>
      <c r="N18" s="130" t="s">
        <v>1857</v>
      </c>
      <c r="O18" s="131">
        <v>3000000</v>
      </c>
      <c r="P18" s="131">
        <v>120000</v>
      </c>
    </row>
    <row r="19" spans="1:16" ht="43.2" x14ac:dyDescent="0.3">
      <c r="A19" s="124"/>
      <c r="B19" s="124"/>
      <c r="C19" s="124"/>
      <c r="D19" s="124"/>
      <c r="E19" s="124"/>
      <c r="F19" s="124"/>
      <c r="G19" s="124"/>
      <c r="H19" s="132" t="s">
        <v>1868</v>
      </c>
      <c r="I19" s="136">
        <v>44979</v>
      </c>
      <c r="J19" s="128" t="s">
        <v>1874</v>
      </c>
      <c r="K19" s="129">
        <v>44974</v>
      </c>
      <c r="L19" s="124" t="s">
        <v>354</v>
      </c>
      <c r="M19" s="124" t="s">
        <v>52</v>
      </c>
      <c r="N19" s="130" t="s">
        <v>1857</v>
      </c>
      <c r="O19" s="131">
        <v>1500000</v>
      </c>
      <c r="P19" s="131">
        <v>60000</v>
      </c>
    </row>
    <row r="20" spans="1:16" ht="28.8" x14ac:dyDescent="0.3">
      <c r="A20" s="124"/>
      <c r="B20" s="124"/>
      <c r="C20" s="124"/>
      <c r="D20" s="124"/>
      <c r="E20" s="124"/>
      <c r="F20" s="124"/>
      <c r="G20" s="124"/>
      <c r="H20" s="132" t="s">
        <v>2104</v>
      </c>
      <c r="I20" s="136">
        <v>44979</v>
      </c>
      <c r="J20" s="128" t="s">
        <v>1951</v>
      </c>
      <c r="K20" s="127">
        <v>44978</v>
      </c>
      <c r="L20" s="128" t="s">
        <v>1947</v>
      </c>
      <c r="M20" s="128" t="s">
        <v>279</v>
      </c>
      <c r="N20" s="130" t="s">
        <v>1949</v>
      </c>
      <c r="O20" s="131">
        <v>300000</v>
      </c>
      <c r="P20" s="131">
        <v>0</v>
      </c>
    </row>
    <row r="21" spans="1:16" ht="43.2" x14ac:dyDescent="0.3">
      <c r="A21" s="124"/>
      <c r="B21" s="124"/>
      <c r="C21" s="124"/>
      <c r="D21" s="124"/>
      <c r="E21" s="124"/>
      <c r="F21" s="124"/>
      <c r="G21" s="124"/>
      <c r="H21" s="132" t="s">
        <v>1951</v>
      </c>
      <c r="I21" s="136">
        <v>44979</v>
      </c>
      <c r="J21" s="128" t="s">
        <v>1946</v>
      </c>
      <c r="K21" s="126">
        <v>44978</v>
      </c>
      <c r="L21" s="128" t="s">
        <v>171</v>
      </c>
      <c r="M21" s="128" t="s">
        <v>170</v>
      </c>
      <c r="N21" s="130" t="s">
        <v>1943</v>
      </c>
      <c r="O21" s="131">
        <v>210000</v>
      </c>
      <c r="P21" s="131">
        <v>0</v>
      </c>
    </row>
    <row r="22" spans="1:16" ht="43.2" x14ac:dyDescent="0.3">
      <c r="A22" s="124"/>
      <c r="B22" s="124"/>
      <c r="C22" s="124"/>
      <c r="D22" s="124"/>
      <c r="E22" s="124"/>
      <c r="F22" s="124"/>
      <c r="G22" s="128" t="s">
        <v>215</v>
      </c>
      <c r="H22" s="132" t="s">
        <v>1874</v>
      </c>
      <c r="I22" s="136">
        <v>44979</v>
      </c>
      <c r="J22" s="128" t="s">
        <v>2104</v>
      </c>
      <c r="K22" s="129">
        <v>44967</v>
      </c>
      <c r="L22" s="128" t="s">
        <v>1624</v>
      </c>
      <c r="M22" s="128" t="s">
        <v>62</v>
      </c>
      <c r="N22" s="130" t="s">
        <v>2101</v>
      </c>
      <c r="O22" s="131">
        <v>146940</v>
      </c>
      <c r="P22" s="131">
        <v>0</v>
      </c>
    </row>
    <row r="23" spans="1:16" x14ac:dyDescent="0.3">
      <c r="A23" s="124"/>
      <c r="B23" s="125" t="s">
        <v>2443</v>
      </c>
      <c r="C23" s="124"/>
      <c r="D23" s="124"/>
      <c r="E23" s="124"/>
      <c r="F23" s="124"/>
      <c r="G23" s="124"/>
      <c r="H23" s="124"/>
      <c r="I23" s="124"/>
      <c r="J23" s="124"/>
      <c r="K23" s="124"/>
      <c r="L23" s="124"/>
      <c r="M23" s="124"/>
      <c r="N23" s="124"/>
      <c r="O23" s="131">
        <v>43773777</v>
      </c>
      <c r="P23" s="131">
        <v>457184</v>
      </c>
    </row>
    <row r="24" spans="1:16" ht="57.6" x14ac:dyDescent="0.3">
      <c r="A24" s="124"/>
      <c r="B24" s="125" t="s">
        <v>63</v>
      </c>
      <c r="C24" s="125" t="s">
        <v>369</v>
      </c>
      <c r="D24" s="127">
        <v>44958</v>
      </c>
      <c r="E24" s="125" t="s">
        <v>1497</v>
      </c>
      <c r="F24" s="127">
        <v>44958</v>
      </c>
      <c r="G24" s="125" t="s">
        <v>233</v>
      </c>
      <c r="H24" s="132" t="s">
        <v>252</v>
      </c>
      <c r="I24" s="135">
        <v>44956</v>
      </c>
      <c r="J24" s="128" t="s">
        <v>545</v>
      </c>
      <c r="K24" s="127">
        <v>44935</v>
      </c>
      <c r="L24" s="128" t="s">
        <v>354</v>
      </c>
      <c r="M24" s="128" t="s">
        <v>174</v>
      </c>
      <c r="N24" s="130" t="s">
        <v>543</v>
      </c>
      <c r="O24" s="131">
        <v>440000</v>
      </c>
      <c r="P24" s="131">
        <v>0</v>
      </c>
    </row>
    <row r="25" spans="1:16" ht="43.2" x14ac:dyDescent="0.3">
      <c r="A25" s="124"/>
      <c r="B25" s="124"/>
      <c r="C25" s="124"/>
      <c r="D25" s="124"/>
      <c r="E25" s="124"/>
      <c r="F25" s="124"/>
      <c r="G25" s="124"/>
      <c r="H25" s="132" t="s">
        <v>197</v>
      </c>
      <c r="I25" s="136">
        <v>44956</v>
      </c>
      <c r="J25" s="128" t="s">
        <v>548</v>
      </c>
      <c r="K25" s="126">
        <v>44935</v>
      </c>
      <c r="L25" s="128" t="s">
        <v>89</v>
      </c>
      <c r="M25" s="125" t="s">
        <v>555</v>
      </c>
      <c r="N25" s="130" t="s">
        <v>546</v>
      </c>
      <c r="O25" s="131">
        <v>1000000</v>
      </c>
      <c r="P25" s="131">
        <v>0</v>
      </c>
    </row>
    <row r="26" spans="1:16" ht="43.2" x14ac:dyDescent="0.3">
      <c r="A26" s="124"/>
      <c r="B26" s="124"/>
      <c r="C26" s="124"/>
      <c r="D26" s="124"/>
      <c r="E26" s="124"/>
      <c r="F26" s="124"/>
      <c r="G26" s="124"/>
      <c r="H26" s="132" t="s">
        <v>175</v>
      </c>
      <c r="I26" s="136">
        <v>44956</v>
      </c>
      <c r="J26" s="128" t="s">
        <v>193</v>
      </c>
      <c r="K26" s="126">
        <v>44935</v>
      </c>
      <c r="L26" s="128" t="s">
        <v>90</v>
      </c>
      <c r="M26" s="124" t="s">
        <v>555</v>
      </c>
      <c r="N26" s="130" t="s">
        <v>549</v>
      </c>
      <c r="O26" s="131">
        <v>1500000</v>
      </c>
      <c r="P26" s="131">
        <v>0</v>
      </c>
    </row>
    <row r="27" spans="1:16" ht="43.2" x14ac:dyDescent="0.3">
      <c r="A27" s="124"/>
      <c r="B27" s="124"/>
      <c r="C27" s="124"/>
      <c r="D27" s="124"/>
      <c r="E27" s="124"/>
      <c r="F27" s="124"/>
      <c r="G27" s="124"/>
      <c r="H27" s="132" t="s">
        <v>169</v>
      </c>
      <c r="I27" s="136">
        <v>44956</v>
      </c>
      <c r="J27" s="128" t="s">
        <v>235</v>
      </c>
      <c r="K27" s="127">
        <v>44942</v>
      </c>
      <c r="L27" s="128" t="s">
        <v>89</v>
      </c>
      <c r="M27" s="124" t="s">
        <v>555</v>
      </c>
      <c r="N27" s="130" t="s">
        <v>552</v>
      </c>
      <c r="O27" s="131">
        <v>997000</v>
      </c>
      <c r="P27" s="131">
        <v>0</v>
      </c>
    </row>
    <row r="28" spans="1:16" ht="43.2" x14ac:dyDescent="0.3">
      <c r="A28" s="124"/>
      <c r="B28" s="124"/>
      <c r="C28" s="124"/>
      <c r="D28" s="124"/>
      <c r="E28" s="124"/>
      <c r="F28" s="124"/>
      <c r="G28" s="124"/>
      <c r="H28" s="132" t="s">
        <v>164</v>
      </c>
      <c r="I28" s="136">
        <v>44956</v>
      </c>
      <c r="J28" s="128" t="s">
        <v>234</v>
      </c>
      <c r="K28" s="126">
        <v>44942</v>
      </c>
      <c r="L28" s="128" t="s">
        <v>90</v>
      </c>
      <c r="M28" s="124" t="s">
        <v>555</v>
      </c>
      <c r="N28" s="130" t="s">
        <v>556</v>
      </c>
      <c r="O28" s="131">
        <v>1500000</v>
      </c>
      <c r="P28" s="131">
        <v>0</v>
      </c>
    </row>
    <row r="29" spans="1:16" ht="43.2" x14ac:dyDescent="0.3">
      <c r="A29" s="124"/>
      <c r="B29" s="124"/>
      <c r="C29" s="125" t="s">
        <v>2275</v>
      </c>
      <c r="D29" s="127">
        <v>44980</v>
      </c>
      <c r="E29" s="125" t="s">
        <v>2438</v>
      </c>
      <c r="F29" s="127">
        <v>44981</v>
      </c>
      <c r="G29" s="125" t="s">
        <v>200</v>
      </c>
      <c r="H29" s="132" t="s">
        <v>1946</v>
      </c>
      <c r="I29" s="135">
        <v>44979</v>
      </c>
      <c r="J29" s="128" t="s">
        <v>1961</v>
      </c>
      <c r="K29" s="127">
        <v>44973</v>
      </c>
      <c r="L29" s="125" t="s">
        <v>1957</v>
      </c>
      <c r="M29" s="125" t="s">
        <v>1449</v>
      </c>
      <c r="N29" s="130" t="s">
        <v>1959</v>
      </c>
      <c r="O29" s="131">
        <v>9752000</v>
      </c>
      <c r="P29" s="131">
        <v>0</v>
      </c>
    </row>
    <row r="30" spans="1:16" ht="43.2" x14ac:dyDescent="0.3">
      <c r="A30" s="124"/>
      <c r="B30" s="124"/>
      <c r="C30" s="124"/>
      <c r="D30" s="124"/>
      <c r="E30" s="124"/>
      <c r="F30" s="124"/>
      <c r="G30" s="124"/>
      <c r="H30" s="132" t="s">
        <v>1961</v>
      </c>
      <c r="I30" s="136">
        <v>44979</v>
      </c>
      <c r="J30" s="128" t="s">
        <v>1964</v>
      </c>
      <c r="K30" s="126">
        <v>44973</v>
      </c>
      <c r="L30" s="124" t="s">
        <v>1957</v>
      </c>
      <c r="M30" s="124" t="s">
        <v>1449</v>
      </c>
      <c r="N30" s="130" t="s">
        <v>1962</v>
      </c>
      <c r="O30" s="131">
        <v>1290000</v>
      </c>
      <c r="P30" s="131">
        <v>0</v>
      </c>
    </row>
    <row r="31" spans="1:16" ht="43.2" x14ac:dyDescent="0.3">
      <c r="A31" s="124"/>
      <c r="B31" s="124"/>
      <c r="C31" s="124"/>
      <c r="D31" s="124"/>
      <c r="E31" s="124"/>
      <c r="F31" s="124"/>
      <c r="G31" s="124"/>
      <c r="H31" s="132" t="s">
        <v>1964</v>
      </c>
      <c r="I31" s="136">
        <v>44979</v>
      </c>
      <c r="J31" s="128" t="s">
        <v>1956</v>
      </c>
      <c r="K31" s="129">
        <v>44974</v>
      </c>
      <c r="L31" s="128" t="s">
        <v>1952</v>
      </c>
      <c r="M31" s="128" t="s">
        <v>173</v>
      </c>
      <c r="N31" s="130" t="s">
        <v>1954</v>
      </c>
      <c r="O31" s="131">
        <v>660000</v>
      </c>
      <c r="P31" s="131">
        <v>0</v>
      </c>
    </row>
    <row r="32" spans="1:16" ht="43.2" x14ac:dyDescent="0.3">
      <c r="A32" s="124"/>
      <c r="B32" s="124"/>
      <c r="C32" s="124"/>
      <c r="D32" s="124"/>
      <c r="E32" s="124"/>
      <c r="F32" s="124"/>
      <c r="G32" s="124"/>
      <c r="H32" s="132" t="s">
        <v>1956</v>
      </c>
      <c r="I32" s="135">
        <v>44980</v>
      </c>
      <c r="J32" s="128" t="s">
        <v>2289</v>
      </c>
      <c r="K32" s="127">
        <v>44980</v>
      </c>
      <c r="L32" s="125" t="s">
        <v>1957</v>
      </c>
      <c r="M32" s="125" t="s">
        <v>1449</v>
      </c>
      <c r="N32" s="130" t="s">
        <v>2286</v>
      </c>
      <c r="O32" s="131">
        <v>13791500</v>
      </c>
      <c r="P32" s="131">
        <v>0</v>
      </c>
    </row>
    <row r="33" spans="1:16" ht="43.2" x14ac:dyDescent="0.3">
      <c r="A33" s="124"/>
      <c r="B33" s="124"/>
      <c r="C33" s="124"/>
      <c r="D33" s="124"/>
      <c r="E33" s="124"/>
      <c r="F33" s="124"/>
      <c r="G33" s="124"/>
      <c r="H33" s="132" t="s">
        <v>2253</v>
      </c>
      <c r="I33" s="136">
        <v>44980</v>
      </c>
      <c r="J33" s="128" t="s">
        <v>2282</v>
      </c>
      <c r="K33" s="126">
        <v>44980</v>
      </c>
      <c r="L33" s="124" t="s">
        <v>1957</v>
      </c>
      <c r="M33" s="124" t="s">
        <v>1449</v>
      </c>
      <c r="N33" s="130" t="s">
        <v>2278</v>
      </c>
      <c r="O33" s="131">
        <v>1369000</v>
      </c>
      <c r="P33" s="131">
        <v>0</v>
      </c>
    </row>
    <row r="34" spans="1:16" x14ac:dyDescent="0.3">
      <c r="A34" s="124"/>
      <c r="B34" s="125" t="s">
        <v>2444</v>
      </c>
      <c r="C34" s="124"/>
      <c r="D34" s="124"/>
      <c r="E34" s="124"/>
      <c r="F34" s="124"/>
      <c r="G34" s="124"/>
      <c r="H34" s="124"/>
      <c r="I34" s="124"/>
      <c r="J34" s="124"/>
      <c r="K34" s="124"/>
      <c r="L34" s="124"/>
      <c r="M34" s="124"/>
      <c r="N34" s="124"/>
      <c r="O34" s="131">
        <v>32299500</v>
      </c>
      <c r="P34" s="131">
        <v>0</v>
      </c>
    </row>
    <row r="35" spans="1:16" x14ac:dyDescent="0.3">
      <c r="A35" s="125" t="s">
        <v>2445</v>
      </c>
      <c r="B35" s="124"/>
      <c r="C35" s="124"/>
      <c r="D35" s="124"/>
      <c r="E35" s="124"/>
      <c r="F35" s="124"/>
      <c r="G35" s="124"/>
      <c r="H35" s="124"/>
      <c r="I35" s="124"/>
      <c r="J35" s="124"/>
      <c r="K35" s="124"/>
      <c r="L35" s="124"/>
      <c r="M35" s="124"/>
      <c r="N35" s="124"/>
      <c r="O35" s="131">
        <v>76073277</v>
      </c>
      <c r="P35" s="131">
        <v>457184</v>
      </c>
    </row>
    <row r="36" spans="1:16" ht="57.6" x14ac:dyDescent="0.3">
      <c r="A36" s="125" t="s">
        <v>36</v>
      </c>
      <c r="B36" s="125" t="s">
        <v>37</v>
      </c>
      <c r="C36" s="125" t="s">
        <v>369</v>
      </c>
      <c r="D36" s="127">
        <v>44958</v>
      </c>
      <c r="E36" s="125" t="s">
        <v>1497</v>
      </c>
      <c r="F36" s="127">
        <v>44958</v>
      </c>
      <c r="G36" s="125" t="s">
        <v>233</v>
      </c>
      <c r="H36" s="132" t="s">
        <v>1500</v>
      </c>
      <c r="I36" s="135">
        <v>44956</v>
      </c>
      <c r="J36" s="128" t="s">
        <v>252</v>
      </c>
      <c r="K36" s="129">
        <v>44937</v>
      </c>
      <c r="L36" s="125" t="s">
        <v>354</v>
      </c>
      <c r="M36" s="125" t="s">
        <v>101</v>
      </c>
      <c r="N36" s="130" t="s">
        <v>478</v>
      </c>
      <c r="O36" s="131">
        <v>264000</v>
      </c>
      <c r="P36" s="131">
        <v>0</v>
      </c>
    </row>
    <row r="37" spans="1:16" ht="43.2" x14ac:dyDescent="0.3">
      <c r="A37" s="124"/>
      <c r="B37" s="124"/>
      <c r="C37" s="124"/>
      <c r="D37" s="124"/>
      <c r="E37" s="124"/>
      <c r="F37" s="124"/>
      <c r="G37" s="124"/>
      <c r="H37" s="132" t="s">
        <v>1504</v>
      </c>
      <c r="I37" s="136">
        <v>44956</v>
      </c>
      <c r="J37" s="128" t="s">
        <v>197</v>
      </c>
      <c r="K37" s="129">
        <v>44939</v>
      </c>
      <c r="L37" s="124" t="s">
        <v>354</v>
      </c>
      <c r="M37" s="124" t="s">
        <v>101</v>
      </c>
      <c r="N37" s="130" t="s">
        <v>485</v>
      </c>
      <c r="O37" s="131">
        <v>396000</v>
      </c>
      <c r="P37" s="131">
        <v>0</v>
      </c>
    </row>
    <row r="38" spans="1:16" ht="43.2" x14ac:dyDescent="0.3">
      <c r="A38" s="124"/>
      <c r="B38" s="124"/>
      <c r="C38" s="124"/>
      <c r="D38" s="124"/>
      <c r="E38" s="124"/>
      <c r="F38" s="124"/>
      <c r="G38" s="124"/>
      <c r="H38" s="132" t="s">
        <v>1508</v>
      </c>
      <c r="I38" s="136">
        <v>44956</v>
      </c>
      <c r="J38" s="128" t="s">
        <v>175</v>
      </c>
      <c r="K38" s="129">
        <v>44944</v>
      </c>
      <c r="L38" s="124" t="s">
        <v>354</v>
      </c>
      <c r="M38" s="124" t="s">
        <v>101</v>
      </c>
      <c r="N38" s="130" t="s">
        <v>488</v>
      </c>
      <c r="O38" s="131">
        <v>396000</v>
      </c>
      <c r="P38" s="131">
        <v>0</v>
      </c>
    </row>
    <row r="39" spans="1:16" ht="28.8" x14ac:dyDescent="0.3">
      <c r="A39" s="124"/>
      <c r="B39" s="124"/>
      <c r="C39" s="124"/>
      <c r="D39" s="124"/>
      <c r="E39" s="124"/>
      <c r="F39" s="124"/>
      <c r="G39" s="124"/>
      <c r="H39" s="132" t="s">
        <v>1512</v>
      </c>
      <c r="I39" s="136">
        <v>44956</v>
      </c>
      <c r="J39" s="128" t="s">
        <v>169</v>
      </c>
      <c r="K39" s="129">
        <v>44937</v>
      </c>
      <c r="L39" s="125" t="s">
        <v>491</v>
      </c>
      <c r="M39" s="125" t="s">
        <v>168</v>
      </c>
      <c r="N39" s="130" t="s">
        <v>493</v>
      </c>
      <c r="O39" s="131">
        <v>1400000</v>
      </c>
      <c r="P39" s="131">
        <v>0</v>
      </c>
    </row>
    <row r="40" spans="1:16" ht="43.2" x14ac:dyDescent="0.3">
      <c r="A40" s="124"/>
      <c r="B40" s="124"/>
      <c r="C40" s="124"/>
      <c r="D40" s="124"/>
      <c r="E40" s="124"/>
      <c r="F40" s="124"/>
      <c r="G40" s="124"/>
      <c r="H40" s="132" t="s">
        <v>1516</v>
      </c>
      <c r="I40" s="136">
        <v>44956</v>
      </c>
      <c r="J40" s="128" t="s">
        <v>164</v>
      </c>
      <c r="K40" s="129">
        <v>44939</v>
      </c>
      <c r="L40" s="124" t="s">
        <v>491</v>
      </c>
      <c r="M40" s="124" t="s">
        <v>168</v>
      </c>
      <c r="N40" s="130" t="s">
        <v>496</v>
      </c>
      <c r="O40" s="131">
        <v>3260000</v>
      </c>
      <c r="P40" s="131">
        <v>0</v>
      </c>
    </row>
    <row r="41" spans="1:16" ht="43.2" x14ac:dyDescent="0.3">
      <c r="A41" s="124"/>
      <c r="B41" s="124"/>
      <c r="C41" s="124"/>
      <c r="D41" s="124"/>
      <c r="E41" s="124"/>
      <c r="F41" s="124"/>
      <c r="G41" s="124"/>
      <c r="H41" s="132" t="s">
        <v>1519</v>
      </c>
      <c r="I41" s="136">
        <v>44956</v>
      </c>
      <c r="J41" s="128" t="s">
        <v>166</v>
      </c>
      <c r="K41" s="129">
        <v>44944</v>
      </c>
      <c r="L41" s="124" t="s">
        <v>491</v>
      </c>
      <c r="M41" s="124" t="s">
        <v>168</v>
      </c>
      <c r="N41" s="130" t="s">
        <v>498</v>
      </c>
      <c r="O41" s="131">
        <v>2220000</v>
      </c>
      <c r="P41" s="131">
        <v>0</v>
      </c>
    </row>
    <row r="42" spans="1:16" ht="43.2" x14ac:dyDescent="0.3">
      <c r="A42" s="124"/>
      <c r="B42" s="124"/>
      <c r="C42" s="124"/>
      <c r="D42" s="124"/>
      <c r="E42" s="124"/>
      <c r="F42" s="124"/>
      <c r="G42" s="128" t="s">
        <v>235</v>
      </c>
      <c r="H42" s="132" t="s">
        <v>1502</v>
      </c>
      <c r="I42" s="136">
        <v>44956</v>
      </c>
      <c r="J42" s="128" t="s">
        <v>1495</v>
      </c>
      <c r="K42" s="129">
        <v>44946</v>
      </c>
      <c r="L42" s="125" t="s">
        <v>1492</v>
      </c>
      <c r="M42" s="125" t="s">
        <v>1486</v>
      </c>
      <c r="N42" s="130" t="s">
        <v>500</v>
      </c>
      <c r="O42" s="131">
        <v>1440000</v>
      </c>
      <c r="P42" s="131">
        <v>0</v>
      </c>
    </row>
    <row r="43" spans="1:16" ht="43.2" x14ac:dyDescent="0.3">
      <c r="A43" s="124"/>
      <c r="B43" s="124"/>
      <c r="C43" s="128" t="s">
        <v>2441</v>
      </c>
      <c r="D43" s="129">
        <v>44972</v>
      </c>
      <c r="E43" s="128" t="s">
        <v>2440</v>
      </c>
      <c r="F43" s="129">
        <v>44973</v>
      </c>
      <c r="G43" s="128" t="s">
        <v>182</v>
      </c>
      <c r="H43" s="132" t="s">
        <v>1606</v>
      </c>
      <c r="I43" s="137">
        <v>44971</v>
      </c>
      <c r="J43" s="128" t="s">
        <v>1789</v>
      </c>
      <c r="K43" s="129">
        <v>44953</v>
      </c>
      <c r="L43" s="124" t="s">
        <v>1492</v>
      </c>
      <c r="M43" s="124" t="s">
        <v>1486</v>
      </c>
      <c r="N43" s="130" t="s">
        <v>1787</v>
      </c>
      <c r="O43" s="131">
        <v>930000</v>
      </c>
      <c r="P43" s="131">
        <v>0</v>
      </c>
    </row>
    <row r="44" spans="1:16" ht="43.2" x14ac:dyDescent="0.3">
      <c r="A44" s="124"/>
      <c r="B44" s="124"/>
      <c r="C44" s="125" t="s">
        <v>2275</v>
      </c>
      <c r="D44" s="127">
        <v>44980</v>
      </c>
      <c r="E44" s="125" t="s">
        <v>2438</v>
      </c>
      <c r="F44" s="127">
        <v>44981</v>
      </c>
      <c r="G44" s="125" t="s">
        <v>200</v>
      </c>
      <c r="H44" s="132" t="s">
        <v>2277</v>
      </c>
      <c r="I44" s="135">
        <v>44979</v>
      </c>
      <c r="J44" s="128" t="s">
        <v>1854</v>
      </c>
      <c r="K44" s="129">
        <v>44965</v>
      </c>
      <c r="L44" s="125" t="s">
        <v>354</v>
      </c>
      <c r="M44" s="125" t="s">
        <v>34</v>
      </c>
      <c r="N44" s="130" t="s">
        <v>1851</v>
      </c>
      <c r="O44" s="131">
        <v>1100000</v>
      </c>
      <c r="P44" s="131">
        <v>0</v>
      </c>
    </row>
    <row r="45" spans="1:16" ht="28.8" x14ac:dyDescent="0.3">
      <c r="A45" s="124"/>
      <c r="B45" s="124"/>
      <c r="C45" s="124"/>
      <c r="D45" s="124"/>
      <c r="E45" s="124"/>
      <c r="F45" s="124"/>
      <c r="G45" s="124"/>
      <c r="H45" s="132" t="s">
        <v>2291</v>
      </c>
      <c r="I45" s="136">
        <v>44979</v>
      </c>
      <c r="J45" s="128" t="s">
        <v>1871</v>
      </c>
      <c r="K45" s="129">
        <v>44956</v>
      </c>
      <c r="L45" s="124" t="s">
        <v>354</v>
      </c>
      <c r="M45" s="124" t="s">
        <v>34</v>
      </c>
      <c r="N45" s="130" t="s">
        <v>1869</v>
      </c>
      <c r="O45" s="131">
        <v>1448000</v>
      </c>
      <c r="P45" s="131">
        <v>0</v>
      </c>
    </row>
    <row r="46" spans="1:16" ht="43.2" x14ac:dyDescent="0.3">
      <c r="A46" s="124"/>
      <c r="B46" s="124"/>
      <c r="C46" s="124"/>
      <c r="D46" s="124"/>
      <c r="E46" s="124"/>
      <c r="F46" s="124"/>
      <c r="G46" s="124"/>
      <c r="H46" s="132" t="s">
        <v>2297</v>
      </c>
      <c r="I46" s="136">
        <v>44979</v>
      </c>
      <c r="J46" s="128" t="s">
        <v>1882</v>
      </c>
      <c r="K46" s="129">
        <v>44957</v>
      </c>
      <c r="L46" s="128" t="s">
        <v>1878</v>
      </c>
      <c r="M46" s="128" t="s">
        <v>42</v>
      </c>
      <c r="N46" s="130" t="s">
        <v>1880</v>
      </c>
      <c r="O46" s="131">
        <v>4470500</v>
      </c>
      <c r="P46" s="131">
        <v>0</v>
      </c>
    </row>
    <row r="47" spans="1:16" ht="43.2" x14ac:dyDescent="0.3">
      <c r="A47" s="124"/>
      <c r="B47" s="124"/>
      <c r="C47" s="124"/>
      <c r="D47" s="124"/>
      <c r="E47" s="124"/>
      <c r="F47" s="124"/>
      <c r="G47" s="124"/>
      <c r="H47" s="132" t="s">
        <v>2303</v>
      </c>
      <c r="I47" s="136">
        <v>44979</v>
      </c>
      <c r="J47" s="128" t="s">
        <v>1888</v>
      </c>
      <c r="K47" s="129">
        <v>44964</v>
      </c>
      <c r="L47" s="128" t="s">
        <v>354</v>
      </c>
      <c r="M47" s="125" t="s">
        <v>101</v>
      </c>
      <c r="N47" s="130" t="s">
        <v>1886</v>
      </c>
      <c r="O47" s="131">
        <v>484000</v>
      </c>
      <c r="P47" s="131">
        <v>0</v>
      </c>
    </row>
    <row r="48" spans="1:16" ht="28.8" x14ac:dyDescent="0.3">
      <c r="A48" s="124"/>
      <c r="B48" s="124"/>
      <c r="C48" s="124"/>
      <c r="D48" s="124"/>
      <c r="E48" s="124"/>
      <c r="F48" s="124"/>
      <c r="G48" s="124"/>
      <c r="H48" s="132" t="s">
        <v>2309</v>
      </c>
      <c r="I48" s="136">
        <v>44979</v>
      </c>
      <c r="J48" s="128" t="s">
        <v>1894</v>
      </c>
      <c r="K48" s="129">
        <v>44956</v>
      </c>
      <c r="L48" s="128" t="s">
        <v>90</v>
      </c>
      <c r="M48" s="124" t="s">
        <v>101</v>
      </c>
      <c r="N48" s="130" t="s">
        <v>1890</v>
      </c>
      <c r="O48" s="131">
        <v>990000</v>
      </c>
      <c r="P48" s="131">
        <v>0</v>
      </c>
    </row>
    <row r="49" spans="1:16" ht="43.2" x14ac:dyDescent="0.3">
      <c r="A49" s="124"/>
      <c r="B49" s="124"/>
      <c r="C49" s="124"/>
      <c r="D49" s="124"/>
      <c r="E49" s="124"/>
      <c r="F49" s="124"/>
      <c r="G49" s="124"/>
      <c r="H49" s="132" t="s">
        <v>2284</v>
      </c>
      <c r="I49" s="136">
        <v>44979</v>
      </c>
      <c r="J49" s="128" t="s">
        <v>1865</v>
      </c>
      <c r="K49" s="129">
        <v>44970</v>
      </c>
      <c r="L49" s="125" t="s">
        <v>354</v>
      </c>
      <c r="M49" s="125" t="s">
        <v>34</v>
      </c>
      <c r="N49" s="130" t="s">
        <v>1862</v>
      </c>
      <c r="O49" s="131">
        <v>308000</v>
      </c>
      <c r="P49" s="131">
        <v>0</v>
      </c>
    </row>
    <row r="50" spans="1:16" ht="28.8" x14ac:dyDescent="0.3">
      <c r="A50" s="124"/>
      <c r="B50" s="124"/>
      <c r="C50" s="124"/>
      <c r="D50" s="124"/>
      <c r="E50" s="124"/>
      <c r="F50" s="124"/>
      <c r="G50" s="124"/>
      <c r="H50" s="132" t="s">
        <v>2294</v>
      </c>
      <c r="I50" s="136">
        <v>44979</v>
      </c>
      <c r="J50" s="128" t="s">
        <v>1877</v>
      </c>
      <c r="K50" s="129">
        <v>44956</v>
      </c>
      <c r="L50" s="124" t="s">
        <v>354</v>
      </c>
      <c r="M50" s="124" t="s">
        <v>34</v>
      </c>
      <c r="N50" s="130" t="s">
        <v>1875</v>
      </c>
      <c r="O50" s="131">
        <v>997300</v>
      </c>
      <c r="P50" s="131">
        <v>0</v>
      </c>
    </row>
    <row r="51" spans="1:16" ht="43.2" x14ac:dyDescent="0.3">
      <c r="A51" s="124"/>
      <c r="B51" s="124"/>
      <c r="C51" s="124"/>
      <c r="D51" s="124"/>
      <c r="E51" s="124"/>
      <c r="F51" s="124"/>
      <c r="G51" s="124"/>
      <c r="H51" s="132" t="s">
        <v>2300</v>
      </c>
      <c r="I51" s="136">
        <v>44979</v>
      </c>
      <c r="J51" s="128" t="s">
        <v>1885</v>
      </c>
      <c r="K51" s="129">
        <v>44959</v>
      </c>
      <c r="L51" s="124" t="s">
        <v>354</v>
      </c>
      <c r="M51" s="125" t="s">
        <v>101</v>
      </c>
      <c r="N51" s="130" t="s">
        <v>1883</v>
      </c>
      <c r="O51" s="131">
        <v>660000</v>
      </c>
      <c r="P51" s="131">
        <v>0</v>
      </c>
    </row>
    <row r="52" spans="1:16" ht="28.8" x14ac:dyDescent="0.3">
      <c r="A52" s="124"/>
      <c r="B52" s="124"/>
      <c r="C52" s="124"/>
      <c r="D52" s="124"/>
      <c r="E52" s="124"/>
      <c r="F52" s="124"/>
      <c r="G52" s="124"/>
      <c r="H52" s="132" t="s">
        <v>2306</v>
      </c>
      <c r="I52" s="136">
        <v>44979</v>
      </c>
      <c r="J52" s="128" t="s">
        <v>1892</v>
      </c>
      <c r="K52" s="129">
        <v>44956</v>
      </c>
      <c r="L52" s="128" t="s">
        <v>90</v>
      </c>
      <c r="M52" s="124" t="s">
        <v>101</v>
      </c>
      <c r="N52" s="130" t="s">
        <v>1890</v>
      </c>
      <c r="O52" s="131">
        <v>1475000</v>
      </c>
      <c r="P52" s="131">
        <v>0</v>
      </c>
    </row>
    <row r="53" spans="1:16" ht="43.2" x14ac:dyDescent="0.3">
      <c r="A53" s="124"/>
      <c r="B53" s="124"/>
      <c r="C53" s="124"/>
      <c r="D53" s="124"/>
      <c r="E53" s="124"/>
      <c r="F53" s="124"/>
      <c r="G53" s="124"/>
      <c r="H53" s="132" t="s">
        <v>2312</v>
      </c>
      <c r="I53" s="136">
        <v>44979</v>
      </c>
      <c r="J53" s="128" t="s">
        <v>1897</v>
      </c>
      <c r="K53" s="129">
        <v>44929</v>
      </c>
      <c r="L53" s="128" t="s">
        <v>491</v>
      </c>
      <c r="M53" s="128" t="s">
        <v>168</v>
      </c>
      <c r="N53" s="130" t="s">
        <v>1895</v>
      </c>
      <c r="O53" s="131">
        <v>6140000</v>
      </c>
      <c r="P53" s="131">
        <v>0</v>
      </c>
    </row>
    <row r="54" spans="1:16" ht="28.8" x14ac:dyDescent="0.3">
      <c r="A54" s="124"/>
      <c r="B54" s="124"/>
      <c r="C54" s="124"/>
      <c r="D54" s="124"/>
      <c r="E54" s="124"/>
      <c r="F54" s="124"/>
      <c r="G54" s="125" t="s">
        <v>215</v>
      </c>
      <c r="H54" s="132" t="s">
        <v>2388</v>
      </c>
      <c r="I54" s="136">
        <v>44979</v>
      </c>
      <c r="J54" s="128" t="s">
        <v>2108</v>
      </c>
      <c r="K54" s="129">
        <v>44956</v>
      </c>
      <c r="L54" s="128" t="s">
        <v>90</v>
      </c>
      <c r="M54" s="128" t="s">
        <v>75</v>
      </c>
      <c r="N54" s="130" t="s">
        <v>2106</v>
      </c>
      <c r="O54" s="131">
        <v>1489000</v>
      </c>
      <c r="P54" s="131">
        <v>0</v>
      </c>
    </row>
    <row r="55" spans="1:16" ht="43.2" x14ac:dyDescent="0.3">
      <c r="A55" s="124"/>
      <c r="B55" s="124"/>
      <c r="C55" s="124"/>
      <c r="D55" s="124"/>
      <c r="E55" s="124"/>
      <c r="F55" s="124"/>
      <c r="G55" s="124"/>
      <c r="H55" s="132" t="s">
        <v>2392</v>
      </c>
      <c r="I55" s="136">
        <v>44979</v>
      </c>
      <c r="J55" s="128" t="s">
        <v>2116</v>
      </c>
      <c r="K55" s="127">
        <v>44957</v>
      </c>
      <c r="L55" s="128" t="s">
        <v>1624</v>
      </c>
      <c r="M55" s="128" t="s">
        <v>76</v>
      </c>
      <c r="N55" s="130" t="s">
        <v>2114</v>
      </c>
      <c r="O55" s="131">
        <v>248901</v>
      </c>
      <c r="P55" s="131">
        <v>0</v>
      </c>
    </row>
    <row r="56" spans="1:16" ht="28.8" x14ac:dyDescent="0.3">
      <c r="A56" s="124"/>
      <c r="B56" s="124"/>
      <c r="C56" s="124"/>
      <c r="D56" s="124"/>
      <c r="E56" s="124"/>
      <c r="F56" s="124"/>
      <c r="G56" s="124"/>
      <c r="H56" s="132" t="s">
        <v>2390</v>
      </c>
      <c r="I56" s="136">
        <v>44979</v>
      </c>
      <c r="J56" s="128" t="s">
        <v>2113</v>
      </c>
      <c r="K56" s="126">
        <v>44957</v>
      </c>
      <c r="L56" s="128" t="s">
        <v>89</v>
      </c>
      <c r="M56" s="128" t="s">
        <v>75</v>
      </c>
      <c r="N56" s="130" t="s">
        <v>2111</v>
      </c>
      <c r="O56" s="131">
        <v>995000</v>
      </c>
      <c r="P56" s="131">
        <v>0</v>
      </c>
    </row>
    <row r="57" spans="1:16" x14ac:dyDescent="0.3">
      <c r="A57" s="124"/>
      <c r="B57" s="125" t="s">
        <v>2446</v>
      </c>
      <c r="C57" s="124"/>
      <c r="D57" s="124"/>
      <c r="E57" s="124"/>
      <c r="F57" s="124"/>
      <c r="G57" s="124"/>
      <c r="H57" s="124"/>
      <c r="I57" s="124"/>
      <c r="J57" s="124"/>
      <c r="K57" s="124"/>
      <c r="L57" s="124"/>
      <c r="M57" s="124"/>
      <c r="N57" s="124"/>
      <c r="O57" s="131">
        <v>31111701</v>
      </c>
      <c r="P57" s="131">
        <v>0</v>
      </c>
    </row>
    <row r="58" spans="1:16" ht="28.8" x14ac:dyDescent="0.3">
      <c r="A58" s="124"/>
      <c r="B58" s="125" t="s">
        <v>47</v>
      </c>
      <c r="C58" s="125" t="s">
        <v>369</v>
      </c>
      <c r="D58" s="127">
        <v>44958</v>
      </c>
      <c r="E58" s="125" t="s">
        <v>1497</v>
      </c>
      <c r="F58" s="127">
        <v>44958</v>
      </c>
      <c r="G58" s="125" t="s">
        <v>233</v>
      </c>
      <c r="H58" s="132" t="s">
        <v>1522</v>
      </c>
      <c r="I58" s="135">
        <v>44956</v>
      </c>
      <c r="J58" s="128" t="s">
        <v>163</v>
      </c>
      <c r="K58" s="129">
        <v>44935</v>
      </c>
      <c r="L58" s="125" t="s">
        <v>354</v>
      </c>
      <c r="M58" s="125" t="s">
        <v>46</v>
      </c>
      <c r="N58" s="130" t="s">
        <v>506</v>
      </c>
      <c r="O58" s="131">
        <v>242000</v>
      </c>
      <c r="P58" s="131">
        <v>0</v>
      </c>
    </row>
    <row r="59" spans="1:16" ht="28.8" x14ac:dyDescent="0.3">
      <c r="A59" s="124"/>
      <c r="B59" s="124"/>
      <c r="C59" s="124"/>
      <c r="D59" s="124"/>
      <c r="E59" s="124"/>
      <c r="F59" s="124"/>
      <c r="G59" s="124"/>
      <c r="H59" s="132" t="s">
        <v>1525</v>
      </c>
      <c r="I59" s="136">
        <v>44956</v>
      </c>
      <c r="J59" s="128" t="s">
        <v>156</v>
      </c>
      <c r="K59" s="129">
        <v>44945</v>
      </c>
      <c r="L59" s="124" t="s">
        <v>354</v>
      </c>
      <c r="M59" s="124" t="s">
        <v>46</v>
      </c>
      <c r="N59" s="130" t="s">
        <v>509</v>
      </c>
      <c r="O59" s="131">
        <v>528000</v>
      </c>
      <c r="P59" s="131">
        <v>0</v>
      </c>
    </row>
    <row r="60" spans="1:16" ht="43.2" x14ac:dyDescent="0.3">
      <c r="A60" s="124"/>
      <c r="B60" s="124"/>
      <c r="C60" s="124"/>
      <c r="D60" s="124"/>
      <c r="E60" s="124"/>
      <c r="F60" s="124"/>
      <c r="G60" s="124"/>
      <c r="H60" s="132" t="s">
        <v>1528</v>
      </c>
      <c r="I60" s="136">
        <v>44956</v>
      </c>
      <c r="J60" s="128" t="s">
        <v>196</v>
      </c>
      <c r="K60" s="129">
        <v>44935</v>
      </c>
      <c r="L60" s="125" t="s">
        <v>49</v>
      </c>
      <c r="M60" s="125" t="s">
        <v>48</v>
      </c>
      <c r="N60" s="130" t="s">
        <v>513</v>
      </c>
      <c r="O60" s="131">
        <v>360000</v>
      </c>
      <c r="P60" s="131">
        <v>0</v>
      </c>
    </row>
    <row r="61" spans="1:16" ht="43.2" x14ac:dyDescent="0.3">
      <c r="A61" s="124"/>
      <c r="B61" s="124"/>
      <c r="C61" s="124"/>
      <c r="D61" s="124"/>
      <c r="E61" s="124"/>
      <c r="F61" s="124"/>
      <c r="G61" s="124"/>
      <c r="H61" s="132" t="s">
        <v>1532</v>
      </c>
      <c r="I61" s="136">
        <v>44956</v>
      </c>
      <c r="J61" s="128" t="s">
        <v>214</v>
      </c>
      <c r="K61" s="129">
        <v>44936</v>
      </c>
      <c r="L61" s="124" t="s">
        <v>49</v>
      </c>
      <c r="M61" s="124" t="s">
        <v>48</v>
      </c>
      <c r="N61" s="130" t="s">
        <v>515</v>
      </c>
      <c r="O61" s="131">
        <v>1810000</v>
      </c>
      <c r="P61" s="131">
        <v>0</v>
      </c>
    </row>
    <row r="62" spans="1:16" ht="43.2" x14ac:dyDescent="0.3">
      <c r="A62" s="124"/>
      <c r="B62" s="124"/>
      <c r="C62" s="124"/>
      <c r="D62" s="124"/>
      <c r="E62" s="124"/>
      <c r="F62" s="124"/>
      <c r="G62" s="124"/>
      <c r="H62" s="132" t="s">
        <v>152</v>
      </c>
      <c r="I62" s="136">
        <v>44956</v>
      </c>
      <c r="J62" s="128" t="s">
        <v>213</v>
      </c>
      <c r="K62" s="129">
        <v>44945</v>
      </c>
      <c r="L62" s="124" t="s">
        <v>49</v>
      </c>
      <c r="M62" s="124" t="s">
        <v>48</v>
      </c>
      <c r="N62" s="130" t="s">
        <v>518</v>
      </c>
      <c r="O62" s="131">
        <v>3060000</v>
      </c>
      <c r="P62" s="131">
        <v>0</v>
      </c>
    </row>
    <row r="63" spans="1:16" ht="43.2" x14ac:dyDescent="0.3">
      <c r="A63" s="124"/>
      <c r="B63" s="124"/>
      <c r="C63" s="124"/>
      <c r="D63" s="124"/>
      <c r="E63" s="124"/>
      <c r="F63" s="124"/>
      <c r="G63" s="124"/>
      <c r="H63" s="132" t="s">
        <v>178</v>
      </c>
      <c r="I63" s="136">
        <v>44956</v>
      </c>
      <c r="J63" s="128" t="s">
        <v>212</v>
      </c>
      <c r="K63" s="129">
        <v>44950</v>
      </c>
      <c r="L63" s="124" t="s">
        <v>49</v>
      </c>
      <c r="M63" s="124" t="s">
        <v>48</v>
      </c>
      <c r="N63" s="130" t="s">
        <v>520</v>
      </c>
      <c r="O63" s="131">
        <v>3630000</v>
      </c>
      <c r="P63" s="131">
        <v>0</v>
      </c>
    </row>
    <row r="64" spans="1:16" ht="43.2" x14ac:dyDescent="0.3">
      <c r="A64" s="124"/>
      <c r="B64" s="124"/>
      <c r="C64" s="124"/>
      <c r="D64" s="124"/>
      <c r="E64" s="124"/>
      <c r="F64" s="124"/>
      <c r="G64" s="125" t="s">
        <v>234</v>
      </c>
      <c r="H64" s="132" t="s">
        <v>1552</v>
      </c>
      <c r="I64" s="136">
        <v>44956</v>
      </c>
      <c r="J64" s="128" t="s">
        <v>210</v>
      </c>
      <c r="K64" s="129">
        <v>44943</v>
      </c>
      <c r="L64" s="125" t="s">
        <v>589</v>
      </c>
      <c r="M64" s="125" t="s">
        <v>294</v>
      </c>
      <c r="N64" s="130" t="s">
        <v>593</v>
      </c>
      <c r="O64" s="131">
        <v>2370000</v>
      </c>
      <c r="P64" s="131">
        <v>0</v>
      </c>
    </row>
    <row r="65" spans="1:16" ht="43.2" x14ac:dyDescent="0.3">
      <c r="A65" s="124"/>
      <c r="B65" s="124"/>
      <c r="C65" s="124"/>
      <c r="D65" s="124"/>
      <c r="E65" s="124"/>
      <c r="F65" s="124"/>
      <c r="G65" s="124"/>
      <c r="H65" s="132" t="s">
        <v>248</v>
      </c>
      <c r="I65" s="136">
        <v>44956</v>
      </c>
      <c r="J65" s="128" t="s">
        <v>211</v>
      </c>
      <c r="K65" s="129">
        <v>44942</v>
      </c>
      <c r="L65" s="124" t="s">
        <v>589</v>
      </c>
      <c r="M65" s="124" t="s">
        <v>294</v>
      </c>
      <c r="N65" s="130" t="s">
        <v>590</v>
      </c>
      <c r="O65" s="131">
        <v>930000</v>
      </c>
      <c r="P65" s="131">
        <v>0</v>
      </c>
    </row>
    <row r="66" spans="1:16" ht="28.8" x14ac:dyDescent="0.3">
      <c r="A66" s="124"/>
      <c r="B66" s="124"/>
      <c r="C66" s="125" t="s">
        <v>2275</v>
      </c>
      <c r="D66" s="127">
        <v>44980</v>
      </c>
      <c r="E66" s="125" t="s">
        <v>2438</v>
      </c>
      <c r="F66" s="127">
        <v>44981</v>
      </c>
      <c r="G66" s="125" t="s">
        <v>200</v>
      </c>
      <c r="H66" s="132" t="s">
        <v>2317</v>
      </c>
      <c r="I66" s="135">
        <v>44979</v>
      </c>
      <c r="J66" s="128" t="s">
        <v>1905</v>
      </c>
      <c r="K66" s="129">
        <v>44957</v>
      </c>
      <c r="L66" s="128" t="s">
        <v>89</v>
      </c>
      <c r="M66" s="128" t="s">
        <v>46</v>
      </c>
      <c r="N66" s="130" t="s">
        <v>1903</v>
      </c>
      <c r="O66" s="131">
        <v>988000</v>
      </c>
      <c r="P66" s="131">
        <v>0</v>
      </c>
    </row>
    <row r="67" spans="1:16" ht="43.2" x14ac:dyDescent="0.3">
      <c r="A67" s="124"/>
      <c r="B67" s="124"/>
      <c r="C67" s="124"/>
      <c r="D67" s="124"/>
      <c r="E67" s="124"/>
      <c r="F67" s="124"/>
      <c r="G67" s="124"/>
      <c r="H67" s="132" t="s">
        <v>2326</v>
      </c>
      <c r="I67" s="136">
        <v>44979</v>
      </c>
      <c r="J67" s="128" t="s">
        <v>1915</v>
      </c>
      <c r="K67" s="129">
        <v>44974</v>
      </c>
      <c r="L67" s="125" t="s">
        <v>49</v>
      </c>
      <c r="M67" s="125" t="s">
        <v>48</v>
      </c>
      <c r="N67" s="130" t="s">
        <v>1913</v>
      </c>
      <c r="O67" s="131">
        <v>1950000</v>
      </c>
      <c r="P67" s="131">
        <v>0</v>
      </c>
    </row>
    <row r="68" spans="1:16" ht="43.2" x14ac:dyDescent="0.3">
      <c r="A68" s="124"/>
      <c r="B68" s="124"/>
      <c r="C68" s="124"/>
      <c r="D68" s="124"/>
      <c r="E68" s="124"/>
      <c r="F68" s="124"/>
      <c r="G68" s="124"/>
      <c r="H68" s="132" t="s">
        <v>2329</v>
      </c>
      <c r="I68" s="136">
        <v>44979</v>
      </c>
      <c r="J68" s="128" t="s">
        <v>1918</v>
      </c>
      <c r="K68" s="129">
        <v>44977</v>
      </c>
      <c r="L68" s="124" t="s">
        <v>49</v>
      </c>
      <c r="M68" s="124" t="s">
        <v>48</v>
      </c>
      <c r="N68" s="130" t="s">
        <v>1916</v>
      </c>
      <c r="O68" s="131">
        <v>2370000</v>
      </c>
      <c r="P68" s="131">
        <v>0</v>
      </c>
    </row>
    <row r="69" spans="1:16" ht="28.8" x14ac:dyDescent="0.3">
      <c r="A69" s="124"/>
      <c r="B69" s="124"/>
      <c r="C69" s="124"/>
      <c r="D69" s="124"/>
      <c r="E69" s="124"/>
      <c r="F69" s="124"/>
      <c r="G69" s="124"/>
      <c r="H69" s="132" t="s">
        <v>1909</v>
      </c>
      <c r="I69" s="136">
        <v>44979</v>
      </c>
      <c r="J69" s="128" t="s">
        <v>1927</v>
      </c>
      <c r="K69" s="129">
        <v>44958</v>
      </c>
      <c r="L69" s="128" t="s">
        <v>89</v>
      </c>
      <c r="M69" s="128" t="s">
        <v>1446</v>
      </c>
      <c r="N69" s="130" t="s">
        <v>1925</v>
      </c>
      <c r="O69" s="131">
        <v>990000</v>
      </c>
      <c r="P69" s="131">
        <v>0</v>
      </c>
    </row>
    <row r="70" spans="1:16" ht="28.8" x14ac:dyDescent="0.3">
      <c r="A70" s="124"/>
      <c r="B70" s="124"/>
      <c r="C70" s="124"/>
      <c r="D70" s="124"/>
      <c r="E70" s="124"/>
      <c r="F70" s="124"/>
      <c r="G70" s="124"/>
      <c r="H70" s="132" t="s">
        <v>2315</v>
      </c>
      <c r="I70" s="136">
        <v>44979</v>
      </c>
      <c r="J70" s="128" t="s">
        <v>1901</v>
      </c>
      <c r="K70" s="129">
        <v>44957</v>
      </c>
      <c r="L70" s="128" t="s">
        <v>90</v>
      </c>
      <c r="M70" s="125" t="s">
        <v>46</v>
      </c>
      <c r="N70" s="130" t="s">
        <v>1899</v>
      </c>
      <c r="O70" s="131">
        <v>1470000</v>
      </c>
      <c r="P70" s="131">
        <v>0</v>
      </c>
    </row>
    <row r="71" spans="1:16" ht="43.2" x14ac:dyDescent="0.3">
      <c r="A71" s="124"/>
      <c r="B71" s="124"/>
      <c r="C71" s="124"/>
      <c r="D71" s="124"/>
      <c r="E71" s="124"/>
      <c r="F71" s="124"/>
      <c r="G71" s="124"/>
      <c r="H71" s="132" t="s">
        <v>2320</v>
      </c>
      <c r="I71" s="136">
        <v>44979</v>
      </c>
      <c r="J71" s="128" t="s">
        <v>1909</v>
      </c>
      <c r="K71" s="129">
        <v>44977</v>
      </c>
      <c r="L71" s="128" t="s">
        <v>354</v>
      </c>
      <c r="M71" s="124" t="s">
        <v>46</v>
      </c>
      <c r="N71" s="130" t="s">
        <v>1906</v>
      </c>
      <c r="O71" s="131">
        <v>440000</v>
      </c>
      <c r="P71" s="131">
        <v>0</v>
      </c>
    </row>
    <row r="72" spans="1:16" ht="43.2" x14ac:dyDescent="0.3">
      <c r="A72" s="124"/>
      <c r="B72" s="124"/>
      <c r="C72" s="124"/>
      <c r="D72" s="124"/>
      <c r="E72" s="124"/>
      <c r="F72" s="124"/>
      <c r="G72" s="124"/>
      <c r="H72" s="132" t="s">
        <v>2323</v>
      </c>
      <c r="I72" s="136">
        <v>44979</v>
      </c>
      <c r="J72" s="128" t="s">
        <v>1912</v>
      </c>
      <c r="K72" s="129">
        <v>44973</v>
      </c>
      <c r="L72" s="128" t="s">
        <v>49</v>
      </c>
      <c r="M72" s="128" t="s">
        <v>48</v>
      </c>
      <c r="N72" s="130" t="s">
        <v>1910</v>
      </c>
      <c r="O72" s="131">
        <v>1290000</v>
      </c>
      <c r="P72" s="131">
        <v>0</v>
      </c>
    </row>
    <row r="73" spans="1:16" ht="28.8" x14ac:dyDescent="0.3">
      <c r="A73" s="124"/>
      <c r="B73" s="124"/>
      <c r="C73" s="124"/>
      <c r="D73" s="124"/>
      <c r="E73" s="124"/>
      <c r="F73" s="124"/>
      <c r="G73" s="124"/>
      <c r="H73" s="132" t="s">
        <v>2332</v>
      </c>
      <c r="I73" s="136">
        <v>44979</v>
      </c>
      <c r="J73" s="128" t="s">
        <v>1922</v>
      </c>
      <c r="K73" s="129">
        <v>44957</v>
      </c>
      <c r="L73" s="128" t="s">
        <v>90</v>
      </c>
      <c r="M73" s="128" t="s">
        <v>1446</v>
      </c>
      <c r="N73" s="130" t="s">
        <v>1920</v>
      </c>
      <c r="O73" s="131">
        <v>1495000</v>
      </c>
      <c r="P73" s="131">
        <v>0</v>
      </c>
    </row>
    <row r="74" spans="1:16" ht="28.8" x14ac:dyDescent="0.3">
      <c r="A74" s="124"/>
      <c r="B74" s="124"/>
      <c r="C74" s="124"/>
      <c r="D74" s="124"/>
      <c r="E74" s="124"/>
      <c r="F74" s="124"/>
      <c r="G74" s="125" t="s">
        <v>215</v>
      </c>
      <c r="H74" s="132" t="s">
        <v>1922</v>
      </c>
      <c r="I74" s="136">
        <v>44979</v>
      </c>
      <c r="J74" s="128" t="s">
        <v>2124</v>
      </c>
      <c r="K74" s="127">
        <v>44958</v>
      </c>
      <c r="L74" s="128" t="s">
        <v>89</v>
      </c>
      <c r="M74" s="125" t="s">
        <v>293</v>
      </c>
      <c r="N74" s="130" t="s">
        <v>2122</v>
      </c>
      <c r="O74" s="131">
        <v>995000</v>
      </c>
      <c r="P74" s="131">
        <v>0</v>
      </c>
    </row>
    <row r="75" spans="1:16" ht="28.8" x14ac:dyDescent="0.3">
      <c r="A75" s="124"/>
      <c r="B75" s="124"/>
      <c r="C75" s="124"/>
      <c r="D75" s="124"/>
      <c r="E75" s="124"/>
      <c r="F75" s="124"/>
      <c r="G75" s="124"/>
      <c r="H75" s="132" t="s">
        <v>1918</v>
      </c>
      <c r="I75" s="136">
        <v>44979</v>
      </c>
      <c r="J75" s="128" t="s">
        <v>2120</v>
      </c>
      <c r="K75" s="126">
        <v>44958</v>
      </c>
      <c r="L75" s="128" t="s">
        <v>90</v>
      </c>
      <c r="M75" s="124" t="s">
        <v>293</v>
      </c>
      <c r="N75" s="130" t="s">
        <v>2118</v>
      </c>
      <c r="O75" s="131">
        <v>1475000</v>
      </c>
      <c r="P75" s="131">
        <v>0</v>
      </c>
    </row>
    <row r="76" spans="1:16" x14ac:dyDescent="0.3">
      <c r="A76" s="124"/>
      <c r="B76" s="125" t="s">
        <v>2447</v>
      </c>
      <c r="C76" s="124"/>
      <c r="D76" s="124"/>
      <c r="E76" s="124"/>
      <c r="F76" s="124"/>
      <c r="G76" s="124"/>
      <c r="H76" s="124"/>
      <c r="I76" s="124"/>
      <c r="J76" s="124"/>
      <c r="K76" s="124"/>
      <c r="L76" s="124"/>
      <c r="M76" s="124"/>
      <c r="N76" s="124"/>
      <c r="O76" s="131">
        <v>26393000</v>
      </c>
      <c r="P76" s="131">
        <v>0</v>
      </c>
    </row>
    <row r="77" spans="1:16" x14ac:dyDescent="0.3">
      <c r="A77" s="125" t="s">
        <v>2448</v>
      </c>
      <c r="B77" s="124"/>
      <c r="C77" s="124"/>
      <c r="D77" s="124"/>
      <c r="E77" s="124"/>
      <c r="F77" s="124"/>
      <c r="G77" s="124"/>
      <c r="H77" s="124"/>
      <c r="I77" s="124"/>
      <c r="J77" s="124"/>
      <c r="K77" s="124"/>
      <c r="L77" s="124"/>
      <c r="M77" s="124"/>
      <c r="N77" s="124"/>
      <c r="O77" s="131">
        <v>57504701</v>
      </c>
      <c r="P77" s="131">
        <v>0</v>
      </c>
    </row>
    <row r="78" spans="1:16" ht="43.2" x14ac:dyDescent="0.3">
      <c r="A78" s="125" t="s">
        <v>82</v>
      </c>
      <c r="B78" s="125" t="s">
        <v>83</v>
      </c>
      <c r="C78" s="125" t="s">
        <v>369</v>
      </c>
      <c r="D78" s="127">
        <v>44958</v>
      </c>
      <c r="E78" s="125" t="s">
        <v>1497</v>
      </c>
      <c r="F78" s="127">
        <v>44958</v>
      </c>
      <c r="G78" s="125" t="s">
        <v>235</v>
      </c>
      <c r="H78" s="132" t="s">
        <v>617</v>
      </c>
      <c r="I78" s="135">
        <v>44956</v>
      </c>
      <c r="J78" s="128" t="s">
        <v>215</v>
      </c>
      <c r="K78" s="129">
        <v>44944</v>
      </c>
      <c r="L78" s="125" t="s">
        <v>654</v>
      </c>
      <c r="M78" s="125" t="s">
        <v>158</v>
      </c>
      <c r="N78" s="130" t="s">
        <v>658</v>
      </c>
      <c r="O78" s="131">
        <v>3862000</v>
      </c>
      <c r="P78" s="131">
        <v>0</v>
      </c>
    </row>
    <row r="79" spans="1:16" ht="43.2" x14ac:dyDescent="0.3">
      <c r="A79" s="124"/>
      <c r="B79" s="124"/>
      <c r="C79" s="124"/>
      <c r="D79" s="124"/>
      <c r="E79" s="124"/>
      <c r="F79" s="124"/>
      <c r="G79" s="124"/>
      <c r="H79" s="132" t="s">
        <v>613</v>
      </c>
      <c r="I79" s="136">
        <v>44956</v>
      </c>
      <c r="J79" s="128" t="s">
        <v>220</v>
      </c>
      <c r="K79" s="129">
        <v>44938</v>
      </c>
      <c r="L79" s="124" t="s">
        <v>654</v>
      </c>
      <c r="M79" s="124" t="s">
        <v>158</v>
      </c>
      <c r="N79" s="130" t="s">
        <v>656</v>
      </c>
      <c r="O79" s="131">
        <v>5275000</v>
      </c>
      <c r="P79" s="131">
        <v>0</v>
      </c>
    </row>
    <row r="80" spans="1:16" ht="43.2" x14ac:dyDescent="0.3">
      <c r="A80" s="124"/>
      <c r="B80" s="124"/>
      <c r="C80" s="124"/>
      <c r="D80" s="124"/>
      <c r="E80" s="124"/>
      <c r="F80" s="124"/>
      <c r="G80" s="124"/>
      <c r="H80" s="132" t="s">
        <v>609</v>
      </c>
      <c r="I80" s="136">
        <v>44956</v>
      </c>
      <c r="J80" s="128" t="s">
        <v>221</v>
      </c>
      <c r="K80" s="129">
        <v>44937</v>
      </c>
      <c r="L80" s="125" t="s">
        <v>354</v>
      </c>
      <c r="M80" s="125" t="s">
        <v>115</v>
      </c>
      <c r="N80" s="130" t="s">
        <v>652</v>
      </c>
      <c r="O80" s="131">
        <v>720000</v>
      </c>
      <c r="P80" s="131">
        <v>0</v>
      </c>
    </row>
    <row r="81" spans="1:16" ht="43.2" x14ac:dyDescent="0.3">
      <c r="A81" s="124"/>
      <c r="B81" s="124"/>
      <c r="C81" s="124"/>
      <c r="D81" s="124"/>
      <c r="E81" s="124"/>
      <c r="F81" s="124"/>
      <c r="G81" s="124"/>
      <c r="H81" s="132" t="s">
        <v>607</v>
      </c>
      <c r="I81" s="136">
        <v>44956</v>
      </c>
      <c r="J81" s="128" t="s">
        <v>201</v>
      </c>
      <c r="K81" s="129">
        <v>44936</v>
      </c>
      <c r="L81" s="124" t="s">
        <v>354</v>
      </c>
      <c r="M81" s="124" t="s">
        <v>115</v>
      </c>
      <c r="N81" s="130" t="s">
        <v>650</v>
      </c>
      <c r="O81" s="131">
        <v>840000</v>
      </c>
      <c r="P81" s="131">
        <v>0</v>
      </c>
    </row>
    <row r="82" spans="1:16" ht="43.2" x14ac:dyDescent="0.3">
      <c r="A82" s="124"/>
      <c r="B82" s="124"/>
      <c r="C82" s="124"/>
      <c r="D82" s="124"/>
      <c r="E82" s="124"/>
      <c r="F82" s="124"/>
      <c r="G82" s="124"/>
      <c r="H82" s="132" t="s">
        <v>603</v>
      </c>
      <c r="I82" s="136">
        <v>44956</v>
      </c>
      <c r="J82" s="128" t="s">
        <v>222</v>
      </c>
      <c r="K82" s="129">
        <v>44950</v>
      </c>
      <c r="L82" s="125" t="s">
        <v>84</v>
      </c>
      <c r="M82" s="125" t="s">
        <v>185</v>
      </c>
      <c r="N82" s="130" t="s">
        <v>645</v>
      </c>
      <c r="O82" s="131">
        <v>47730</v>
      </c>
      <c r="P82" s="131">
        <v>0</v>
      </c>
    </row>
    <row r="83" spans="1:16" ht="57.6" x14ac:dyDescent="0.3">
      <c r="A83" s="124"/>
      <c r="B83" s="124"/>
      <c r="C83" s="124"/>
      <c r="D83" s="124"/>
      <c r="E83" s="124"/>
      <c r="F83" s="124"/>
      <c r="G83" s="124"/>
      <c r="H83" s="132" t="s">
        <v>586</v>
      </c>
      <c r="I83" s="136">
        <v>44956</v>
      </c>
      <c r="J83" s="128" t="s">
        <v>223</v>
      </c>
      <c r="K83" s="129">
        <v>44931</v>
      </c>
      <c r="L83" s="124" t="s">
        <v>84</v>
      </c>
      <c r="M83" s="124" t="s">
        <v>185</v>
      </c>
      <c r="N83" s="130" t="s">
        <v>641</v>
      </c>
      <c r="O83" s="131">
        <v>325952</v>
      </c>
      <c r="P83" s="131">
        <v>0</v>
      </c>
    </row>
    <row r="84" spans="1:16" ht="43.2" x14ac:dyDescent="0.3">
      <c r="A84" s="124"/>
      <c r="B84" s="124"/>
      <c r="C84" s="125" t="s">
        <v>2441</v>
      </c>
      <c r="D84" s="127">
        <v>44972</v>
      </c>
      <c r="E84" s="125" t="s">
        <v>2440</v>
      </c>
      <c r="F84" s="127">
        <v>44973</v>
      </c>
      <c r="G84" s="125" t="s">
        <v>182</v>
      </c>
      <c r="H84" s="132" t="s">
        <v>1774</v>
      </c>
      <c r="I84" s="135">
        <v>44971</v>
      </c>
      <c r="J84" s="128" t="s">
        <v>1782</v>
      </c>
      <c r="K84" s="129">
        <v>44959</v>
      </c>
      <c r="L84" s="128" t="s">
        <v>654</v>
      </c>
      <c r="M84" s="128" t="s">
        <v>158</v>
      </c>
      <c r="N84" s="130" t="s">
        <v>1780</v>
      </c>
      <c r="O84" s="131">
        <v>895000</v>
      </c>
      <c r="P84" s="131">
        <v>0</v>
      </c>
    </row>
    <row r="85" spans="1:16" ht="43.2" x14ac:dyDescent="0.3">
      <c r="A85" s="124"/>
      <c r="B85" s="124"/>
      <c r="C85" s="124"/>
      <c r="D85" s="124"/>
      <c r="E85" s="124"/>
      <c r="F85" s="124"/>
      <c r="G85" s="124"/>
      <c r="H85" s="132" t="s">
        <v>1770</v>
      </c>
      <c r="I85" s="136">
        <v>44971</v>
      </c>
      <c r="J85" s="128" t="s">
        <v>1779</v>
      </c>
      <c r="K85" s="129">
        <v>44963</v>
      </c>
      <c r="L85" s="128" t="s">
        <v>1775</v>
      </c>
      <c r="M85" s="128" t="s">
        <v>113</v>
      </c>
      <c r="N85" s="130" t="s">
        <v>1777</v>
      </c>
      <c r="O85" s="131">
        <v>5150000</v>
      </c>
      <c r="P85" s="131">
        <v>0</v>
      </c>
    </row>
    <row r="86" spans="1:16" ht="43.2" x14ac:dyDescent="0.3">
      <c r="A86" s="124"/>
      <c r="B86" s="124"/>
      <c r="C86" s="124"/>
      <c r="D86" s="124"/>
      <c r="E86" s="124"/>
      <c r="F86" s="124"/>
      <c r="G86" s="124"/>
      <c r="H86" s="132" t="s">
        <v>1786</v>
      </c>
      <c r="I86" s="136">
        <v>44971</v>
      </c>
      <c r="J86" s="128" t="s">
        <v>1774</v>
      </c>
      <c r="K86" s="129">
        <v>44960</v>
      </c>
      <c r="L86" s="125" t="s">
        <v>354</v>
      </c>
      <c r="M86" s="125" t="s">
        <v>160</v>
      </c>
      <c r="N86" s="130" t="s">
        <v>1772</v>
      </c>
      <c r="O86" s="131">
        <v>480000</v>
      </c>
      <c r="P86" s="131">
        <v>0</v>
      </c>
    </row>
    <row r="87" spans="1:16" ht="43.2" x14ac:dyDescent="0.3">
      <c r="A87" s="124"/>
      <c r="B87" s="124"/>
      <c r="C87" s="124"/>
      <c r="D87" s="124"/>
      <c r="E87" s="124"/>
      <c r="F87" s="124"/>
      <c r="G87" s="124"/>
      <c r="H87" s="132" t="s">
        <v>1789</v>
      </c>
      <c r="I87" s="136">
        <v>44971</v>
      </c>
      <c r="J87" s="128" t="s">
        <v>1770</v>
      </c>
      <c r="K87" s="129">
        <v>44959</v>
      </c>
      <c r="L87" s="124" t="s">
        <v>354</v>
      </c>
      <c r="M87" s="124" t="s">
        <v>160</v>
      </c>
      <c r="N87" s="130" t="s">
        <v>1767</v>
      </c>
      <c r="O87" s="131">
        <v>748000</v>
      </c>
      <c r="P87" s="131">
        <v>0</v>
      </c>
    </row>
    <row r="88" spans="1:16" ht="43.2" x14ac:dyDescent="0.3">
      <c r="A88" s="124"/>
      <c r="B88" s="124"/>
      <c r="C88" s="125" t="s">
        <v>2275</v>
      </c>
      <c r="D88" s="127">
        <v>44980</v>
      </c>
      <c r="E88" s="125" t="s">
        <v>2438</v>
      </c>
      <c r="F88" s="127">
        <v>44981</v>
      </c>
      <c r="G88" s="125" t="s">
        <v>220</v>
      </c>
      <c r="H88" s="132" t="s">
        <v>2427</v>
      </c>
      <c r="I88" s="135">
        <v>44979</v>
      </c>
      <c r="J88" s="128" t="s">
        <v>2196</v>
      </c>
      <c r="K88" s="129">
        <v>44958</v>
      </c>
      <c r="L88" s="125" t="s">
        <v>89</v>
      </c>
      <c r="M88" s="124" t="s">
        <v>160</v>
      </c>
      <c r="N88" s="130" t="s">
        <v>2194</v>
      </c>
      <c r="O88" s="131">
        <v>946000</v>
      </c>
      <c r="P88" s="131">
        <v>0</v>
      </c>
    </row>
    <row r="89" spans="1:16" ht="28.8" x14ac:dyDescent="0.3">
      <c r="A89" s="124"/>
      <c r="B89" s="124"/>
      <c r="C89" s="124"/>
      <c r="D89" s="124"/>
      <c r="E89" s="124"/>
      <c r="F89" s="124"/>
      <c r="G89" s="124"/>
      <c r="H89" s="132" t="s">
        <v>2431</v>
      </c>
      <c r="I89" s="136">
        <v>44979</v>
      </c>
      <c r="J89" s="128" t="s">
        <v>2204</v>
      </c>
      <c r="K89" s="129">
        <v>44957</v>
      </c>
      <c r="L89" s="124" t="s">
        <v>89</v>
      </c>
      <c r="M89" s="128" t="s">
        <v>115</v>
      </c>
      <c r="N89" s="130" t="s">
        <v>2202</v>
      </c>
      <c r="O89" s="131">
        <v>996000</v>
      </c>
      <c r="P89" s="131">
        <v>0</v>
      </c>
    </row>
    <row r="90" spans="1:16" ht="43.2" x14ac:dyDescent="0.3">
      <c r="A90" s="124"/>
      <c r="B90" s="124"/>
      <c r="C90" s="124"/>
      <c r="D90" s="124"/>
      <c r="E90" s="124"/>
      <c r="F90" s="124"/>
      <c r="G90" s="124"/>
      <c r="H90" s="132" t="s">
        <v>1915</v>
      </c>
      <c r="I90" s="136">
        <v>44979</v>
      </c>
      <c r="J90" s="128" t="s">
        <v>2137</v>
      </c>
      <c r="K90" s="129">
        <v>44958</v>
      </c>
      <c r="L90" s="128" t="s">
        <v>84</v>
      </c>
      <c r="M90" s="128" t="s">
        <v>185</v>
      </c>
      <c r="N90" s="130" t="s">
        <v>2135</v>
      </c>
      <c r="O90" s="131">
        <v>314448</v>
      </c>
      <c r="P90" s="131">
        <v>0</v>
      </c>
    </row>
    <row r="91" spans="1:16" ht="28.8" x14ac:dyDescent="0.3">
      <c r="A91" s="124"/>
      <c r="B91" s="124"/>
      <c r="C91" s="124"/>
      <c r="D91" s="124"/>
      <c r="E91" s="124"/>
      <c r="F91" s="124"/>
      <c r="G91" s="124"/>
      <c r="H91" s="132" t="s">
        <v>2425</v>
      </c>
      <c r="I91" s="136">
        <v>44979</v>
      </c>
      <c r="J91" s="128" t="s">
        <v>2192</v>
      </c>
      <c r="K91" s="129">
        <v>44970</v>
      </c>
      <c r="L91" s="128" t="s">
        <v>354</v>
      </c>
      <c r="M91" s="125" t="s">
        <v>160</v>
      </c>
      <c r="N91" s="130" t="s">
        <v>2190</v>
      </c>
      <c r="O91" s="131">
        <v>360000</v>
      </c>
      <c r="P91" s="131">
        <v>0</v>
      </c>
    </row>
    <row r="92" spans="1:16" ht="43.2" x14ac:dyDescent="0.3">
      <c r="A92" s="124"/>
      <c r="B92" s="124"/>
      <c r="C92" s="124"/>
      <c r="D92" s="124"/>
      <c r="E92" s="124"/>
      <c r="F92" s="124"/>
      <c r="G92" s="124"/>
      <c r="H92" s="132" t="s">
        <v>2429</v>
      </c>
      <c r="I92" s="136">
        <v>44979</v>
      </c>
      <c r="J92" s="128" t="s">
        <v>2200</v>
      </c>
      <c r="K92" s="129">
        <v>44952</v>
      </c>
      <c r="L92" s="125" t="s">
        <v>90</v>
      </c>
      <c r="M92" s="124" t="s">
        <v>160</v>
      </c>
      <c r="N92" s="130" t="s">
        <v>2198</v>
      </c>
      <c r="O92" s="131">
        <v>1500000</v>
      </c>
      <c r="P92" s="131">
        <v>0</v>
      </c>
    </row>
    <row r="93" spans="1:16" ht="28.8" x14ac:dyDescent="0.3">
      <c r="A93" s="124"/>
      <c r="B93" s="124"/>
      <c r="C93" s="124"/>
      <c r="D93" s="124"/>
      <c r="E93" s="124"/>
      <c r="F93" s="124"/>
      <c r="G93" s="124"/>
      <c r="H93" s="132" t="s">
        <v>2433</v>
      </c>
      <c r="I93" s="136">
        <v>44979</v>
      </c>
      <c r="J93" s="128" t="s">
        <v>2208</v>
      </c>
      <c r="K93" s="129">
        <v>44960</v>
      </c>
      <c r="L93" s="124" t="s">
        <v>90</v>
      </c>
      <c r="M93" s="125" t="s">
        <v>115</v>
      </c>
      <c r="N93" s="130" t="s">
        <v>2206</v>
      </c>
      <c r="O93" s="131">
        <v>1450000</v>
      </c>
      <c r="P93" s="131">
        <v>0</v>
      </c>
    </row>
    <row r="94" spans="1:16" ht="28.8" x14ac:dyDescent="0.3">
      <c r="A94" s="124"/>
      <c r="B94" s="124"/>
      <c r="C94" s="124"/>
      <c r="D94" s="124"/>
      <c r="E94" s="124"/>
      <c r="F94" s="124"/>
      <c r="G94" s="124"/>
      <c r="H94" s="132" t="s">
        <v>2435</v>
      </c>
      <c r="I94" s="136">
        <v>44979</v>
      </c>
      <c r="J94" s="128" t="s">
        <v>2212</v>
      </c>
      <c r="K94" s="129">
        <v>44953</v>
      </c>
      <c r="L94" s="128" t="s">
        <v>267</v>
      </c>
      <c r="M94" s="124" t="s">
        <v>115</v>
      </c>
      <c r="N94" s="130" t="s">
        <v>2210</v>
      </c>
      <c r="O94" s="131">
        <v>1497500</v>
      </c>
      <c r="P94" s="131">
        <v>29950</v>
      </c>
    </row>
    <row r="95" spans="1:16" ht="28.8" x14ac:dyDescent="0.3">
      <c r="A95" s="124"/>
      <c r="B95" s="124"/>
      <c r="C95" s="124"/>
      <c r="D95" s="124"/>
      <c r="E95" s="124"/>
      <c r="F95" s="124"/>
      <c r="G95" s="124"/>
      <c r="H95" s="132" t="s">
        <v>2437</v>
      </c>
      <c r="I95" s="136">
        <v>44979</v>
      </c>
      <c r="J95" s="128" t="s">
        <v>2217</v>
      </c>
      <c r="K95" s="129">
        <v>44963</v>
      </c>
      <c r="L95" s="128" t="s">
        <v>2213</v>
      </c>
      <c r="M95" s="124" t="s">
        <v>115</v>
      </c>
      <c r="N95" s="130" t="s">
        <v>2215</v>
      </c>
      <c r="O95" s="131">
        <v>2000000</v>
      </c>
      <c r="P95" s="131">
        <v>234234</v>
      </c>
    </row>
    <row r="96" spans="1:16" x14ac:dyDescent="0.3">
      <c r="A96" s="124"/>
      <c r="B96" s="125" t="s">
        <v>2449</v>
      </c>
      <c r="C96" s="124"/>
      <c r="D96" s="124"/>
      <c r="E96" s="124"/>
      <c r="F96" s="124"/>
      <c r="G96" s="124"/>
      <c r="H96" s="124"/>
      <c r="I96" s="124"/>
      <c r="J96" s="124"/>
      <c r="K96" s="124"/>
      <c r="L96" s="124"/>
      <c r="M96" s="124"/>
      <c r="N96" s="124"/>
      <c r="O96" s="131">
        <v>27407630</v>
      </c>
      <c r="P96" s="131">
        <v>264184</v>
      </c>
    </row>
    <row r="97" spans="1:16" ht="43.2" x14ac:dyDescent="0.3">
      <c r="A97" s="124"/>
      <c r="B97" s="125" t="s">
        <v>96</v>
      </c>
      <c r="C97" s="125" t="s">
        <v>2441</v>
      </c>
      <c r="D97" s="127">
        <v>44972</v>
      </c>
      <c r="E97" s="125" t="s">
        <v>2440</v>
      </c>
      <c r="F97" s="127">
        <v>44973</v>
      </c>
      <c r="G97" s="128" t="s">
        <v>189</v>
      </c>
      <c r="H97" s="132" t="s">
        <v>1762</v>
      </c>
      <c r="I97" s="135">
        <v>44971</v>
      </c>
      <c r="J97" s="128" t="s">
        <v>1794</v>
      </c>
      <c r="K97" s="129">
        <v>44936</v>
      </c>
      <c r="L97" s="128" t="s">
        <v>354</v>
      </c>
      <c r="M97" s="128" t="s">
        <v>338</v>
      </c>
      <c r="N97" s="130" t="s">
        <v>1792</v>
      </c>
      <c r="O97" s="131">
        <v>506000</v>
      </c>
      <c r="P97" s="131">
        <v>0</v>
      </c>
    </row>
    <row r="98" spans="1:16" ht="43.2" x14ac:dyDescent="0.3">
      <c r="A98" s="124"/>
      <c r="B98" s="124"/>
      <c r="C98" s="124"/>
      <c r="D98" s="124"/>
      <c r="E98" s="124"/>
      <c r="F98" s="124"/>
      <c r="G98" s="125" t="s">
        <v>182</v>
      </c>
      <c r="H98" s="132" t="s">
        <v>1753</v>
      </c>
      <c r="I98" s="136">
        <v>44971</v>
      </c>
      <c r="J98" s="128" t="s">
        <v>1762</v>
      </c>
      <c r="K98" s="129">
        <v>44939</v>
      </c>
      <c r="L98" s="125" t="s">
        <v>1758</v>
      </c>
      <c r="M98" s="125" t="s">
        <v>162</v>
      </c>
      <c r="N98" s="130" t="s">
        <v>1760</v>
      </c>
      <c r="O98" s="131">
        <v>1400000</v>
      </c>
      <c r="P98" s="131">
        <v>0</v>
      </c>
    </row>
    <row r="99" spans="1:16" ht="43.2" x14ac:dyDescent="0.3">
      <c r="A99" s="124"/>
      <c r="B99" s="124"/>
      <c r="C99" s="124"/>
      <c r="D99" s="124"/>
      <c r="E99" s="124"/>
      <c r="F99" s="124"/>
      <c r="G99" s="124"/>
      <c r="H99" s="132" t="s">
        <v>1757</v>
      </c>
      <c r="I99" s="136">
        <v>44971</v>
      </c>
      <c r="J99" s="128" t="s">
        <v>1765</v>
      </c>
      <c r="K99" s="129">
        <v>44953</v>
      </c>
      <c r="L99" s="124" t="s">
        <v>1758</v>
      </c>
      <c r="M99" s="124" t="s">
        <v>162</v>
      </c>
      <c r="N99" s="130" t="s">
        <v>1763</v>
      </c>
      <c r="O99" s="131">
        <v>970000</v>
      </c>
      <c r="P99" s="131">
        <v>0</v>
      </c>
    </row>
    <row r="100" spans="1:16" ht="43.2" x14ac:dyDescent="0.3">
      <c r="A100" s="124"/>
      <c r="B100" s="124"/>
      <c r="C100" s="124"/>
      <c r="D100" s="124"/>
      <c r="E100" s="124"/>
      <c r="F100" s="124"/>
      <c r="G100" s="124"/>
      <c r="H100" s="132" t="s">
        <v>1749</v>
      </c>
      <c r="I100" s="136">
        <v>44971</v>
      </c>
      <c r="J100" s="128" t="s">
        <v>1757</v>
      </c>
      <c r="K100" s="129">
        <v>44958</v>
      </c>
      <c r="L100" s="128" t="s">
        <v>1624</v>
      </c>
      <c r="M100" s="128" t="s">
        <v>104</v>
      </c>
      <c r="N100" s="130" t="s">
        <v>1755</v>
      </c>
      <c r="O100" s="131">
        <v>181023</v>
      </c>
      <c r="P100" s="131">
        <v>0</v>
      </c>
    </row>
    <row r="101" spans="1:16" ht="28.8" x14ac:dyDescent="0.3">
      <c r="A101" s="124"/>
      <c r="B101" s="124"/>
      <c r="C101" s="124"/>
      <c r="D101" s="124"/>
      <c r="E101" s="124"/>
      <c r="F101" s="124"/>
      <c r="G101" s="124"/>
      <c r="H101" s="132" t="s">
        <v>1743</v>
      </c>
      <c r="I101" s="136">
        <v>44971</v>
      </c>
      <c r="J101" s="128" t="s">
        <v>1753</v>
      </c>
      <c r="K101" s="129">
        <v>44944</v>
      </c>
      <c r="L101" s="128" t="s">
        <v>89</v>
      </c>
      <c r="M101" s="125" t="s">
        <v>264</v>
      </c>
      <c r="N101" s="130" t="s">
        <v>1751</v>
      </c>
      <c r="O101" s="131">
        <v>954000</v>
      </c>
      <c r="P101" s="131">
        <v>0</v>
      </c>
    </row>
    <row r="102" spans="1:16" ht="43.2" x14ac:dyDescent="0.3">
      <c r="A102" s="124"/>
      <c r="B102" s="124"/>
      <c r="C102" s="124"/>
      <c r="D102" s="124"/>
      <c r="E102" s="124"/>
      <c r="F102" s="124"/>
      <c r="G102" s="124"/>
      <c r="H102" s="132" t="s">
        <v>1782</v>
      </c>
      <c r="I102" s="136">
        <v>44971</v>
      </c>
      <c r="J102" s="128" t="s">
        <v>1749</v>
      </c>
      <c r="K102" s="129">
        <v>44951</v>
      </c>
      <c r="L102" s="128" t="s">
        <v>90</v>
      </c>
      <c r="M102" s="124" t="s">
        <v>264</v>
      </c>
      <c r="N102" s="130" t="s">
        <v>1747</v>
      </c>
      <c r="O102" s="131">
        <v>1450000</v>
      </c>
      <c r="P102" s="131">
        <v>0</v>
      </c>
    </row>
    <row r="103" spans="1:16" ht="43.2" x14ac:dyDescent="0.3">
      <c r="A103" s="124"/>
      <c r="B103" s="124"/>
      <c r="C103" s="124"/>
      <c r="D103" s="124"/>
      <c r="E103" s="124"/>
      <c r="F103" s="124"/>
      <c r="G103" s="124"/>
      <c r="H103" s="132" t="s">
        <v>1779</v>
      </c>
      <c r="I103" s="136">
        <v>44971</v>
      </c>
      <c r="J103" s="128" t="s">
        <v>1743</v>
      </c>
      <c r="K103" s="129">
        <v>44952</v>
      </c>
      <c r="L103" s="128" t="s">
        <v>354</v>
      </c>
      <c r="M103" s="124" t="s">
        <v>264</v>
      </c>
      <c r="N103" s="130" t="s">
        <v>1740</v>
      </c>
      <c r="O103" s="131">
        <v>506000</v>
      </c>
      <c r="P103" s="131">
        <v>0</v>
      </c>
    </row>
    <row r="104" spans="1:16" ht="43.2" x14ac:dyDescent="0.3">
      <c r="A104" s="124"/>
      <c r="B104" s="124"/>
      <c r="C104" s="125" t="s">
        <v>2275</v>
      </c>
      <c r="D104" s="127">
        <v>44980</v>
      </c>
      <c r="E104" s="125" t="s">
        <v>2438</v>
      </c>
      <c r="F104" s="127">
        <v>44981</v>
      </c>
      <c r="G104" s="125" t="s">
        <v>220</v>
      </c>
      <c r="H104" s="132" t="s">
        <v>2396</v>
      </c>
      <c r="I104" s="135">
        <v>44979</v>
      </c>
      <c r="J104" s="128" t="s">
        <v>2131</v>
      </c>
      <c r="K104" s="129">
        <v>44964</v>
      </c>
      <c r="L104" s="128" t="s">
        <v>90</v>
      </c>
      <c r="M104" s="124" t="s">
        <v>264</v>
      </c>
      <c r="N104" s="130" t="s">
        <v>2129</v>
      </c>
      <c r="O104" s="131">
        <v>1450000</v>
      </c>
      <c r="P104" s="131">
        <v>0</v>
      </c>
    </row>
    <row r="105" spans="1:16" ht="28.8" x14ac:dyDescent="0.3">
      <c r="A105" s="124"/>
      <c r="B105" s="124"/>
      <c r="C105" s="124"/>
      <c r="D105" s="124"/>
      <c r="E105" s="124"/>
      <c r="F105" s="124"/>
      <c r="G105" s="124"/>
      <c r="H105" s="132" t="s">
        <v>2398</v>
      </c>
      <c r="I105" s="136">
        <v>44979</v>
      </c>
      <c r="J105" s="128" t="s">
        <v>2134</v>
      </c>
      <c r="K105" s="129">
        <v>44956</v>
      </c>
      <c r="L105" s="128" t="s">
        <v>89</v>
      </c>
      <c r="M105" s="124" t="s">
        <v>264</v>
      </c>
      <c r="N105" s="130" t="s">
        <v>2132</v>
      </c>
      <c r="O105" s="131">
        <v>961000</v>
      </c>
      <c r="P105" s="131">
        <v>0</v>
      </c>
    </row>
    <row r="106" spans="1:16" ht="43.2" x14ac:dyDescent="0.3">
      <c r="A106" s="124"/>
      <c r="B106" s="124"/>
      <c r="C106" s="124"/>
      <c r="D106" s="124"/>
      <c r="E106" s="124"/>
      <c r="F106" s="124"/>
      <c r="G106" s="124"/>
      <c r="H106" s="132" t="s">
        <v>2402</v>
      </c>
      <c r="I106" s="136">
        <v>44979</v>
      </c>
      <c r="J106" s="128" t="s">
        <v>2146</v>
      </c>
      <c r="K106" s="129">
        <v>44957</v>
      </c>
      <c r="L106" s="128" t="s">
        <v>90</v>
      </c>
      <c r="M106" s="128" t="s">
        <v>263</v>
      </c>
      <c r="N106" s="130" t="s">
        <v>2144</v>
      </c>
      <c r="O106" s="131">
        <v>1475000</v>
      </c>
      <c r="P106" s="131">
        <v>0</v>
      </c>
    </row>
    <row r="107" spans="1:16" ht="43.2" x14ac:dyDescent="0.3">
      <c r="A107" s="124"/>
      <c r="B107" s="124"/>
      <c r="C107" s="124"/>
      <c r="D107" s="124"/>
      <c r="E107" s="124"/>
      <c r="F107" s="124"/>
      <c r="G107" s="124"/>
      <c r="H107" s="132" t="s">
        <v>2406</v>
      </c>
      <c r="I107" s="136">
        <v>44979</v>
      </c>
      <c r="J107" s="128" t="s">
        <v>2154</v>
      </c>
      <c r="K107" s="129">
        <v>44958</v>
      </c>
      <c r="L107" s="128" t="s">
        <v>1965</v>
      </c>
      <c r="M107" s="128" t="s">
        <v>262</v>
      </c>
      <c r="N107" s="130" t="s">
        <v>2152</v>
      </c>
      <c r="O107" s="131">
        <v>1455900</v>
      </c>
      <c r="P107" s="131">
        <v>29118</v>
      </c>
    </row>
    <row r="108" spans="1:16" ht="43.2" x14ac:dyDescent="0.3">
      <c r="A108" s="124"/>
      <c r="B108" s="124"/>
      <c r="C108" s="124"/>
      <c r="D108" s="124"/>
      <c r="E108" s="124"/>
      <c r="F108" s="124"/>
      <c r="G108" s="124"/>
      <c r="H108" s="132" t="s">
        <v>2414</v>
      </c>
      <c r="I108" s="136">
        <v>44979</v>
      </c>
      <c r="J108" s="128" t="s">
        <v>2173</v>
      </c>
      <c r="K108" s="129">
        <v>44967</v>
      </c>
      <c r="L108" s="128" t="s">
        <v>90</v>
      </c>
      <c r="M108" s="128" t="s">
        <v>1472</v>
      </c>
      <c r="N108" s="130" t="s">
        <v>2171</v>
      </c>
      <c r="O108" s="131">
        <v>1355000</v>
      </c>
      <c r="P108" s="131">
        <v>0</v>
      </c>
    </row>
    <row r="109" spans="1:16" ht="43.2" x14ac:dyDescent="0.3">
      <c r="A109" s="124"/>
      <c r="B109" s="124"/>
      <c r="C109" s="124"/>
      <c r="D109" s="124"/>
      <c r="E109" s="124"/>
      <c r="F109" s="124"/>
      <c r="G109" s="124"/>
      <c r="H109" s="132" t="s">
        <v>2420</v>
      </c>
      <c r="I109" s="136">
        <v>44979</v>
      </c>
      <c r="J109" s="128" t="s">
        <v>190</v>
      </c>
      <c r="K109" s="129">
        <v>44960</v>
      </c>
      <c r="L109" s="128" t="s">
        <v>267</v>
      </c>
      <c r="M109" s="125" t="s">
        <v>1474</v>
      </c>
      <c r="N109" s="130" t="s">
        <v>2179</v>
      </c>
      <c r="O109" s="131">
        <v>1471350</v>
      </c>
      <c r="P109" s="131">
        <v>29427</v>
      </c>
    </row>
    <row r="110" spans="1:16" ht="28.8" x14ac:dyDescent="0.3">
      <c r="A110" s="124"/>
      <c r="B110" s="124"/>
      <c r="C110" s="124"/>
      <c r="D110" s="124"/>
      <c r="E110" s="124"/>
      <c r="F110" s="124"/>
      <c r="G110" s="124"/>
      <c r="H110" s="132" t="s">
        <v>2418</v>
      </c>
      <c r="I110" s="136">
        <v>44979</v>
      </c>
      <c r="J110" s="128" t="s">
        <v>2189</v>
      </c>
      <c r="K110" s="129">
        <v>44952</v>
      </c>
      <c r="L110" s="128" t="s">
        <v>89</v>
      </c>
      <c r="M110" s="124" t="s">
        <v>1474</v>
      </c>
      <c r="N110" s="130" t="s">
        <v>2187</v>
      </c>
      <c r="O110" s="131">
        <v>957000</v>
      </c>
      <c r="P110" s="131">
        <v>0</v>
      </c>
    </row>
    <row r="111" spans="1:16" ht="43.2" x14ac:dyDescent="0.3">
      <c r="A111" s="124"/>
      <c r="B111" s="124"/>
      <c r="C111" s="124"/>
      <c r="D111" s="124"/>
      <c r="E111" s="124"/>
      <c r="F111" s="124"/>
      <c r="G111" s="124"/>
      <c r="H111" s="132" t="s">
        <v>2394</v>
      </c>
      <c r="I111" s="136">
        <v>44979</v>
      </c>
      <c r="J111" s="128" t="s">
        <v>2128</v>
      </c>
      <c r="K111" s="129">
        <v>44953</v>
      </c>
      <c r="L111" s="125" t="s">
        <v>1965</v>
      </c>
      <c r="M111" s="128" t="s">
        <v>264</v>
      </c>
      <c r="N111" s="130" t="s">
        <v>2126</v>
      </c>
      <c r="O111" s="131">
        <v>1436150</v>
      </c>
      <c r="P111" s="131">
        <v>28723</v>
      </c>
    </row>
    <row r="112" spans="1:16" ht="43.2" x14ac:dyDescent="0.3">
      <c r="A112" s="124"/>
      <c r="B112" s="124"/>
      <c r="C112" s="124"/>
      <c r="D112" s="124"/>
      <c r="E112" s="124"/>
      <c r="F112" s="124"/>
      <c r="G112" s="124"/>
      <c r="H112" s="132" t="s">
        <v>2400</v>
      </c>
      <c r="I112" s="136">
        <v>44979</v>
      </c>
      <c r="J112" s="128" t="s">
        <v>2141</v>
      </c>
      <c r="K112" s="129">
        <v>44965</v>
      </c>
      <c r="L112" s="124" t="s">
        <v>1965</v>
      </c>
      <c r="M112" s="125" t="s">
        <v>263</v>
      </c>
      <c r="N112" s="130" t="s">
        <v>2139</v>
      </c>
      <c r="O112" s="131">
        <v>1447950</v>
      </c>
      <c r="P112" s="131">
        <v>28959</v>
      </c>
    </row>
    <row r="113" spans="1:16" ht="28.8" x14ac:dyDescent="0.3">
      <c r="A113" s="124"/>
      <c r="B113" s="124"/>
      <c r="C113" s="124"/>
      <c r="D113" s="124"/>
      <c r="E113" s="124"/>
      <c r="F113" s="124"/>
      <c r="G113" s="124"/>
      <c r="H113" s="132" t="s">
        <v>2404</v>
      </c>
      <c r="I113" s="136">
        <v>44979</v>
      </c>
      <c r="J113" s="128" t="s">
        <v>2150</v>
      </c>
      <c r="K113" s="129">
        <v>44973</v>
      </c>
      <c r="L113" s="128" t="s">
        <v>89</v>
      </c>
      <c r="M113" s="124" t="s">
        <v>263</v>
      </c>
      <c r="N113" s="130" t="s">
        <v>2148</v>
      </c>
      <c r="O113" s="131">
        <v>997000</v>
      </c>
      <c r="P113" s="131">
        <v>0</v>
      </c>
    </row>
    <row r="114" spans="1:16" ht="43.2" x14ac:dyDescent="0.3">
      <c r="A114" s="124"/>
      <c r="B114" s="124"/>
      <c r="C114" s="124"/>
      <c r="D114" s="124"/>
      <c r="E114" s="124"/>
      <c r="F114" s="124"/>
      <c r="G114" s="124"/>
      <c r="H114" s="132" t="s">
        <v>2408</v>
      </c>
      <c r="I114" s="136">
        <v>44979</v>
      </c>
      <c r="J114" s="128" t="s">
        <v>2159</v>
      </c>
      <c r="K114" s="129">
        <v>44974</v>
      </c>
      <c r="L114" s="128" t="s">
        <v>90</v>
      </c>
      <c r="M114" s="125" t="s">
        <v>262</v>
      </c>
      <c r="N114" s="130" t="s">
        <v>2157</v>
      </c>
      <c r="O114" s="131">
        <v>1495000</v>
      </c>
      <c r="P114" s="131">
        <v>0</v>
      </c>
    </row>
    <row r="115" spans="1:16" ht="28.8" x14ac:dyDescent="0.3">
      <c r="A115" s="124"/>
      <c r="B115" s="124"/>
      <c r="C115" s="124"/>
      <c r="D115" s="124"/>
      <c r="E115" s="124"/>
      <c r="F115" s="124"/>
      <c r="G115" s="124"/>
      <c r="H115" s="132" t="s">
        <v>2410</v>
      </c>
      <c r="I115" s="136">
        <v>44979</v>
      </c>
      <c r="J115" s="128" t="s">
        <v>2164</v>
      </c>
      <c r="K115" s="129">
        <v>44966</v>
      </c>
      <c r="L115" s="128" t="s">
        <v>89</v>
      </c>
      <c r="M115" s="124" t="s">
        <v>262</v>
      </c>
      <c r="N115" s="130" t="s">
        <v>2161</v>
      </c>
      <c r="O115" s="131">
        <v>948000</v>
      </c>
      <c r="P115" s="131">
        <v>0</v>
      </c>
    </row>
    <row r="116" spans="1:16" ht="43.2" x14ac:dyDescent="0.3">
      <c r="A116" s="124"/>
      <c r="B116" s="124"/>
      <c r="C116" s="124"/>
      <c r="D116" s="124"/>
      <c r="E116" s="124"/>
      <c r="F116" s="124"/>
      <c r="G116" s="124"/>
      <c r="H116" s="132" t="s">
        <v>2412</v>
      </c>
      <c r="I116" s="136">
        <v>44979</v>
      </c>
      <c r="J116" s="128" t="s">
        <v>2168</v>
      </c>
      <c r="K116" s="129">
        <v>44970</v>
      </c>
      <c r="L116" s="128" t="s">
        <v>267</v>
      </c>
      <c r="M116" s="125" t="s">
        <v>1472</v>
      </c>
      <c r="N116" s="130" t="s">
        <v>2166</v>
      </c>
      <c r="O116" s="131">
        <v>1493550</v>
      </c>
      <c r="P116" s="131">
        <v>29871</v>
      </c>
    </row>
    <row r="117" spans="1:16" ht="28.8" x14ac:dyDescent="0.3">
      <c r="A117" s="124"/>
      <c r="B117" s="124"/>
      <c r="C117" s="124"/>
      <c r="D117" s="124"/>
      <c r="E117" s="124"/>
      <c r="F117" s="124"/>
      <c r="G117" s="124"/>
      <c r="H117" s="132" t="s">
        <v>2416</v>
      </c>
      <c r="I117" s="136">
        <v>44979</v>
      </c>
      <c r="J117" s="128" t="s">
        <v>2177</v>
      </c>
      <c r="K117" s="129">
        <v>44959</v>
      </c>
      <c r="L117" s="128" t="s">
        <v>89</v>
      </c>
      <c r="M117" s="124" t="s">
        <v>1472</v>
      </c>
      <c r="N117" s="130" t="s">
        <v>2175</v>
      </c>
      <c r="O117" s="131">
        <v>950000</v>
      </c>
      <c r="P117" s="131">
        <v>0</v>
      </c>
    </row>
    <row r="118" spans="1:16" ht="43.2" x14ac:dyDescent="0.3">
      <c r="A118" s="124"/>
      <c r="B118" s="124"/>
      <c r="C118" s="124"/>
      <c r="D118" s="124"/>
      <c r="E118" s="124"/>
      <c r="F118" s="124"/>
      <c r="G118" s="124"/>
      <c r="H118" s="132" t="s">
        <v>2422</v>
      </c>
      <c r="I118" s="136">
        <v>44979</v>
      </c>
      <c r="J118" s="128" t="s">
        <v>2185</v>
      </c>
      <c r="K118" s="129">
        <v>44971</v>
      </c>
      <c r="L118" s="128" t="s">
        <v>90</v>
      </c>
      <c r="M118" s="128" t="s">
        <v>1474</v>
      </c>
      <c r="N118" s="130" t="s">
        <v>2183</v>
      </c>
      <c r="O118" s="131">
        <v>1340000</v>
      </c>
      <c r="P118" s="131">
        <v>0</v>
      </c>
    </row>
    <row r="119" spans="1:16" ht="28.8" x14ac:dyDescent="0.3">
      <c r="A119" s="124"/>
      <c r="B119" s="124"/>
      <c r="C119" s="124"/>
      <c r="D119" s="124"/>
      <c r="E119" s="124"/>
      <c r="F119" s="124"/>
      <c r="G119" s="125" t="s">
        <v>215</v>
      </c>
      <c r="H119" s="132" t="s">
        <v>2352</v>
      </c>
      <c r="I119" s="136">
        <v>44979</v>
      </c>
      <c r="J119" s="128" t="s">
        <v>1969</v>
      </c>
      <c r="K119" s="129">
        <v>44952</v>
      </c>
      <c r="L119" s="128" t="s">
        <v>1965</v>
      </c>
      <c r="M119" s="125" t="s">
        <v>1450</v>
      </c>
      <c r="N119" s="130" t="s">
        <v>1967</v>
      </c>
      <c r="O119" s="131">
        <v>1466600</v>
      </c>
      <c r="P119" s="131">
        <v>29332</v>
      </c>
    </row>
    <row r="120" spans="1:16" ht="28.8" x14ac:dyDescent="0.3">
      <c r="A120" s="124"/>
      <c r="B120" s="124"/>
      <c r="C120" s="124"/>
      <c r="D120" s="124"/>
      <c r="E120" s="124"/>
      <c r="F120" s="124"/>
      <c r="G120" s="124"/>
      <c r="H120" s="132" t="s">
        <v>2355</v>
      </c>
      <c r="I120" s="136">
        <v>44979</v>
      </c>
      <c r="J120" s="128" t="s">
        <v>1975</v>
      </c>
      <c r="K120" s="129">
        <v>44960</v>
      </c>
      <c r="L120" s="128" t="s">
        <v>90</v>
      </c>
      <c r="M120" s="124" t="s">
        <v>1450</v>
      </c>
      <c r="N120" s="130" t="s">
        <v>1973</v>
      </c>
      <c r="O120" s="131">
        <v>1415000</v>
      </c>
      <c r="P120" s="131">
        <v>0</v>
      </c>
    </row>
    <row r="121" spans="1:16" ht="28.8" x14ac:dyDescent="0.3">
      <c r="A121" s="124"/>
      <c r="B121" s="124"/>
      <c r="C121" s="124"/>
      <c r="D121" s="124"/>
      <c r="E121" s="124"/>
      <c r="F121" s="124"/>
      <c r="G121" s="124"/>
      <c r="H121" s="132" t="s">
        <v>2358</v>
      </c>
      <c r="I121" s="136">
        <v>44979</v>
      </c>
      <c r="J121" s="128" t="s">
        <v>1979</v>
      </c>
      <c r="K121" s="129">
        <v>44963</v>
      </c>
      <c r="L121" s="128" t="s">
        <v>89</v>
      </c>
      <c r="M121" s="124" t="s">
        <v>1450</v>
      </c>
      <c r="N121" s="130" t="s">
        <v>1977</v>
      </c>
      <c r="O121" s="131">
        <v>970000</v>
      </c>
      <c r="P121" s="131">
        <v>0</v>
      </c>
    </row>
    <row r="122" spans="1:16" x14ac:dyDescent="0.3">
      <c r="A122" s="124"/>
      <c r="B122" s="125" t="s">
        <v>387</v>
      </c>
      <c r="C122" s="124"/>
      <c r="D122" s="124"/>
      <c r="E122" s="124"/>
      <c r="F122" s="124"/>
      <c r="G122" s="124"/>
      <c r="H122" s="124"/>
      <c r="I122" s="124"/>
      <c r="J122" s="124"/>
      <c r="K122" s="124"/>
      <c r="L122" s="124"/>
      <c r="M122" s="124"/>
      <c r="N122" s="124"/>
      <c r="O122" s="131">
        <v>29051523</v>
      </c>
      <c r="P122" s="131">
        <v>175430</v>
      </c>
    </row>
    <row r="123" spans="1:16" x14ac:dyDescent="0.3">
      <c r="A123" s="125" t="s">
        <v>388</v>
      </c>
      <c r="B123" s="124"/>
      <c r="C123" s="124"/>
      <c r="D123" s="124"/>
      <c r="E123" s="124"/>
      <c r="F123" s="124"/>
      <c r="G123" s="124"/>
      <c r="H123" s="124"/>
      <c r="I123" s="124"/>
      <c r="J123" s="124"/>
      <c r="K123" s="124"/>
      <c r="L123" s="124"/>
      <c r="M123" s="124"/>
      <c r="N123" s="124"/>
      <c r="O123" s="131">
        <v>56459153</v>
      </c>
      <c r="P123" s="131">
        <v>439614</v>
      </c>
    </row>
    <row r="124" spans="1:16" ht="28.8" x14ac:dyDescent="0.3">
      <c r="A124" s="125" t="s">
        <v>65</v>
      </c>
      <c r="B124" s="125" t="s">
        <v>88</v>
      </c>
      <c r="C124" s="125" t="s">
        <v>369</v>
      </c>
      <c r="D124" s="127">
        <v>44958</v>
      </c>
      <c r="E124" s="125" t="s">
        <v>1497</v>
      </c>
      <c r="F124" s="127">
        <v>44958</v>
      </c>
      <c r="G124" s="125" t="s">
        <v>235</v>
      </c>
      <c r="H124" s="132" t="s">
        <v>166</v>
      </c>
      <c r="I124" s="135">
        <v>44956</v>
      </c>
      <c r="J124" s="128" t="s">
        <v>233</v>
      </c>
      <c r="K124" s="129">
        <v>44939</v>
      </c>
      <c r="L124" s="125" t="s">
        <v>662</v>
      </c>
      <c r="M124" s="125" t="s">
        <v>329</v>
      </c>
      <c r="N124" s="130" t="s">
        <v>664</v>
      </c>
      <c r="O124" s="131">
        <v>560000</v>
      </c>
      <c r="P124" s="131">
        <v>0</v>
      </c>
    </row>
    <row r="125" spans="1:16" ht="43.2" x14ac:dyDescent="0.3">
      <c r="A125" s="124"/>
      <c r="B125" s="124"/>
      <c r="C125" s="124"/>
      <c r="D125" s="124"/>
      <c r="E125" s="124"/>
      <c r="F125" s="124"/>
      <c r="G125" s="124"/>
      <c r="H125" s="132" t="s">
        <v>159</v>
      </c>
      <c r="I125" s="136">
        <v>44956</v>
      </c>
      <c r="J125" s="128" t="s">
        <v>232</v>
      </c>
      <c r="K125" s="129">
        <v>44946</v>
      </c>
      <c r="L125" s="124" t="s">
        <v>662</v>
      </c>
      <c r="M125" s="124" t="s">
        <v>329</v>
      </c>
      <c r="N125" s="130" t="s">
        <v>666</v>
      </c>
      <c r="O125" s="131">
        <v>1720000</v>
      </c>
      <c r="P125" s="131">
        <v>0</v>
      </c>
    </row>
    <row r="126" spans="1:16" ht="43.2" x14ac:dyDescent="0.3">
      <c r="A126" s="124"/>
      <c r="B126" s="124"/>
      <c r="C126" s="124"/>
      <c r="D126" s="124"/>
      <c r="E126" s="124"/>
      <c r="F126" s="124"/>
      <c r="G126" s="124"/>
      <c r="H126" s="132" t="s">
        <v>163</v>
      </c>
      <c r="I126" s="136">
        <v>44956</v>
      </c>
      <c r="J126" s="128" t="s">
        <v>231</v>
      </c>
      <c r="K126" s="129">
        <v>44930</v>
      </c>
      <c r="L126" s="128" t="s">
        <v>267</v>
      </c>
      <c r="M126" s="125" t="s">
        <v>87</v>
      </c>
      <c r="N126" s="130" t="s">
        <v>670</v>
      </c>
      <c r="O126" s="131">
        <v>1500000</v>
      </c>
      <c r="P126" s="131">
        <v>30000</v>
      </c>
    </row>
    <row r="127" spans="1:16" ht="43.2" x14ac:dyDescent="0.3">
      <c r="A127" s="124"/>
      <c r="B127" s="124"/>
      <c r="C127" s="124"/>
      <c r="D127" s="124"/>
      <c r="E127" s="124"/>
      <c r="F127" s="124"/>
      <c r="G127" s="124"/>
      <c r="H127" s="132" t="s">
        <v>156</v>
      </c>
      <c r="I127" s="136">
        <v>44956</v>
      </c>
      <c r="J127" s="128" t="s">
        <v>230</v>
      </c>
      <c r="K127" s="129">
        <v>44932</v>
      </c>
      <c r="L127" s="128" t="s">
        <v>90</v>
      </c>
      <c r="M127" s="124" t="s">
        <v>87</v>
      </c>
      <c r="N127" s="130" t="s">
        <v>674</v>
      </c>
      <c r="O127" s="131">
        <v>1500000</v>
      </c>
      <c r="P127" s="131">
        <v>0</v>
      </c>
    </row>
    <row r="128" spans="1:16" ht="43.2" x14ac:dyDescent="0.3">
      <c r="A128" s="124"/>
      <c r="B128" s="124"/>
      <c r="C128" s="124"/>
      <c r="D128" s="124"/>
      <c r="E128" s="124"/>
      <c r="F128" s="124"/>
      <c r="G128" s="124"/>
      <c r="H128" s="132" t="s">
        <v>196</v>
      </c>
      <c r="I128" s="136">
        <v>44956</v>
      </c>
      <c r="J128" s="128" t="s">
        <v>229</v>
      </c>
      <c r="K128" s="129">
        <v>44935</v>
      </c>
      <c r="L128" s="128" t="s">
        <v>89</v>
      </c>
      <c r="M128" s="124" t="s">
        <v>87</v>
      </c>
      <c r="N128" s="130" t="s">
        <v>678</v>
      </c>
      <c r="O128" s="131">
        <v>1000000</v>
      </c>
      <c r="P128" s="131">
        <v>0</v>
      </c>
    </row>
    <row r="129" spans="1:16" ht="43.2" x14ac:dyDescent="0.3">
      <c r="A129" s="124"/>
      <c r="B129" s="124"/>
      <c r="C129" s="124"/>
      <c r="D129" s="124"/>
      <c r="E129" s="124"/>
      <c r="F129" s="124"/>
      <c r="G129" s="124"/>
      <c r="H129" s="132" t="s">
        <v>214</v>
      </c>
      <c r="I129" s="136">
        <v>44956</v>
      </c>
      <c r="J129" s="128" t="s">
        <v>228</v>
      </c>
      <c r="K129" s="129">
        <v>44937</v>
      </c>
      <c r="L129" s="128" t="s">
        <v>681</v>
      </c>
      <c r="M129" s="125" t="s">
        <v>92</v>
      </c>
      <c r="N129" s="130" t="s">
        <v>683</v>
      </c>
      <c r="O129" s="131">
        <v>1495000</v>
      </c>
      <c r="P129" s="131">
        <v>29900</v>
      </c>
    </row>
    <row r="130" spans="1:16" ht="43.2" x14ac:dyDescent="0.3">
      <c r="A130" s="124"/>
      <c r="B130" s="124"/>
      <c r="C130" s="124"/>
      <c r="D130" s="124"/>
      <c r="E130" s="124"/>
      <c r="F130" s="124"/>
      <c r="G130" s="124"/>
      <c r="H130" s="132" t="s">
        <v>213</v>
      </c>
      <c r="I130" s="136">
        <v>44956</v>
      </c>
      <c r="J130" s="128" t="s">
        <v>192</v>
      </c>
      <c r="K130" s="129">
        <v>44939</v>
      </c>
      <c r="L130" s="128" t="s">
        <v>90</v>
      </c>
      <c r="M130" s="124" t="s">
        <v>92</v>
      </c>
      <c r="N130" s="130" t="s">
        <v>686</v>
      </c>
      <c r="O130" s="131">
        <v>1450000</v>
      </c>
      <c r="P130" s="131">
        <v>0</v>
      </c>
    </row>
    <row r="131" spans="1:16" ht="28.8" x14ac:dyDescent="0.3">
      <c r="A131" s="124"/>
      <c r="B131" s="124"/>
      <c r="C131" s="124"/>
      <c r="D131" s="124"/>
      <c r="E131" s="124"/>
      <c r="F131" s="124"/>
      <c r="G131" s="124"/>
      <c r="H131" s="132" t="s">
        <v>212</v>
      </c>
      <c r="I131" s="136">
        <v>44956</v>
      </c>
      <c r="J131" s="128" t="s">
        <v>189</v>
      </c>
      <c r="K131" s="129">
        <v>44942</v>
      </c>
      <c r="L131" s="128" t="s">
        <v>89</v>
      </c>
      <c r="M131" s="124" t="s">
        <v>92</v>
      </c>
      <c r="N131" s="130" t="s">
        <v>689</v>
      </c>
      <c r="O131" s="131">
        <v>1000000</v>
      </c>
      <c r="P131" s="131">
        <v>0</v>
      </c>
    </row>
    <row r="132" spans="1:16" ht="43.2" x14ac:dyDescent="0.3">
      <c r="A132" s="124"/>
      <c r="B132" s="124"/>
      <c r="C132" s="124"/>
      <c r="D132" s="124"/>
      <c r="E132" s="124"/>
      <c r="F132" s="124"/>
      <c r="G132" s="124"/>
      <c r="H132" s="132" t="s">
        <v>211</v>
      </c>
      <c r="I132" s="136">
        <v>44956</v>
      </c>
      <c r="J132" s="128" t="s">
        <v>186</v>
      </c>
      <c r="K132" s="129">
        <v>44946</v>
      </c>
      <c r="L132" s="128" t="s">
        <v>691</v>
      </c>
      <c r="M132" s="128" t="s">
        <v>177</v>
      </c>
      <c r="N132" s="130" t="s">
        <v>693</v>
      </c>
      <c r="O132" s="131">
        <v>2015000</v>
      </c>
      <c r="P132" s="131">
        <v>0</v>
      </c>
    </row>
    <row r="133" spans="1:16" ht="43.2" x14ac:dyDescent="0.3">
      <c r="A133" s="124"/>
      <c r="B133" s="124"/>
      <c r="C133" s="124"/>
      <c r="D133" s="124"/>
      <c r="E133" s="124"/>
      <c r="F133" s="124"/>
      <c r="G133" s="124"/>
      <c r="H133" s="132" t="s">
        <v>210</v>
      </c>
      <c r="I133" s="136">
        <v>44956</v>
      </c>
      <c r="J133" s="128" t="s">
        <v>182</v>
      </c>
      <c r="K133" s="127">
        <v>44945</v>
      </c>
      <c r="L133" s="128" t="s">
        <v>354</v>
      </c>
      <c r="M133" s="125" t="s">
        <v>93</v>
      </c>
      <c r="N133" s="130" t="s">
        <v>697</v>
      </c>
      <c r="O133" s="131">
        <v>748000</v>
      </c>
      <c r="P133" s="131">
        <v>0</v>
      </c>
    </row>
    <row r="134" spans="1:16" ht="43.2" x14ac:dyDescent="0.3">
      <c r="A134" s="124"/>
      <c r="B134" s="124"/>
      <c r="C134" s="124"/>
      <c r="D134" s="124"/>
      <c r="E134" s="124"/>
      <c r="F134" s="124"/>
      <c r="G134" s="124"/>
      <c r="H134" s="132" t="s">
        <v>250</v>
      </c>
      <c r="I134" s="136">
        <v>44956</v>
      </c>
      <c r="J134" s="128" t="s">
        <v>188</v>
      </c>
      <c r="K134" s="126">
        <v>44945</v>
      </c>
      <c r="L134" s="128" t="s">
        <v>90</v>
      </c>
      <c r="M134" s="124" t="s">
        <v>93</v>
      </c>
      <c r="N134" s="130" t="s">
        <v>703</v>
      </c>
      <c r="O134" s="131">
        <v>1450000</v>
      </c>
      <c r="P134" s="131">
        <v>0</v>
      </c>
    </row>
    <row r="135" spans="1:16" ht="28.8" x14ac:dyDescent="0.3">
      <c r="A135" s="124"/>
      <c r="B135" s="124"/>
      <c r="C135" s="124"/>
      <c r="D135" s="124"/>
      <c r="E135" s="124"/>
      <c r="F135" s="124"/>
      <c r="G135" s="124"/>
      <c r="H135" s="132" t="s">
        <v>195</v>
      </c>
      <c r="I135" s="136">
        <v>44956</v>
      </c>
      <c r="J135" s="128" t="s">
        <v>226</v>
      </c>
      <c r="K135" s="129">
        <v>44950</v>
      </c>
      <c r="L135" s="128" t="s">
        <v>89</v>
      </c>
      <c r="M135" s="124" t="s">
        <v>93</v>
      </c>
      <c r="N135" s="130" t="s">
        <v>706</v>
      </c>
      <c r="O135" s="131">
        <v>1000000</v>
      </c>
      <c r="P135" s="131">
        <v>0</v>
      </c>
    </row>
    <row r="136" spans="1:16" ht="43.2" x14ac:dyDescent="0.3">
      <c r="A136" s="124"/>
      <c r="B136" s="124"/>
      <c r="C136" s="124"/>
      <c r="D136" s="124"/>
      <c r="E136" s="124"/>
      <c r="F136" s="124"/>
      <c r="G136" s="124"/>
      <c r="H136" s="132" t="s">
        <v>206</v>
      </c>
      <c r="I136" s="136">
        <v>44956</v>
      </c>
      <c r="J136" s="128" t="s">
        <v>225</v>
      </c>
      <c r="K136" s="129">
        <v>44939</v>
      </c>
      <c r="L136" s="125" t="s">
        <v>708</v>
      </c>
      <c r="M136" s="125" t="s">
        <v>335</v>
      </c>
      <c r="N136" s="130" t="s">
        <v>710</v>
      </c>
      <c r="O136" s="131">
        <v>1400000</v>
      </c>
      <c r="P136" s="131">
        <v>0</v>
      </c>
    </row>
    <row r="137" spans="1:16" ht="28.8" x14ac:dyDescent="0.3">
      <c r="A137" s="124"/>
      <c r="B137" s="124"/>
      <c r="C137" s="124"/>
      <c r="D137" s="124"/>
      <c r="E137" s="124"/>
      <c r="F137" s="124"/>
      <c r="G137" s="124"/>
      <c r="H137" s="132" t="s">
        <v>581</v>
      </c>
      <c r="I137" s="136">
        <v>44956</v>
      </c>
      <c r="J137" s="128" t="s">
        <v>224</v>
      </c>
      <c r="K137" s="129">
        <v>44945</v>
      </c>
      <c r="L137" s="124" t="s">
        <v>708</v>
      </c>
      <c r="M137" s="124" t="s">
        <v>335</v>
      </c>
      <c r="N137" s="130" t="s">
        <v>712</v>
      </c>
      <c r="O137" s="131">
        <v>1865000</v>
      </c>
      <c r="P137" s="131">
        <v>0</v>
      </c>
    </row>
    <row r="138" spans="1:16" ht="43.2" x14ac:dyDescent="0.3">
      <c r="A138" s="124"/>
      <c r="B138" s="124"/>
      <c r="C138" s="124"/>
      <c r="D138" s="124"/>
      <c r="E138" s="124"/>
      <c r="F138" s="124"/>
      <c r="G138" s="124"/>
      <c r="H138" s="132" t="s">
        <v>1571</v>
      </c>
      <c r="I138" s="136">
        <v>44956</v>
      </c>
      <c r="J138" s="128" t="s">
        <v>179</v>
      </c>
      <c r="K138" s="129">
        <v>44943</v>
      </c>
      <c r="L138" s="128" t="s">
        <v>681</v>
      </c>
      <c r="M138" s="128" t="s">
        <v>93</v>
      </c>
      <c r="N138" s="130" t="s">
        <v>700</v>
      </c>
      <c r="O138" s="131">
        <v>1497500</v>
      </c>
      <c r="P138" s="131">
        <v>29950</v>
      </c>
    </row>
    <row r="139" spans="1:16" ht="43.2" x14ac:dyDescent="0.3">
      <c r="A139" s="124"/>
      <c r="B139" s="124"/>
      <c r="C139" s="128" t="s">
        <v>2441</v>
      </c>
      <c r="D139" s="129">
        <v>44972</v>
      </c>
      <c r="E139" s="128" t="s">
        <v>2440</v>
      </c>
      <c r="F139" s="129">
        <v>44973</v>
      </c>
      <c r="G139" s="128" t="s">
        <v>182</v>
      </c>
      <c r="H139" s="132" t="s">
        <v>1629</v>
      </c>
      <c r="I139" s="137">
        <v>44971</v>
      </c>
      <c r="J139" s="128" t="s">
        <v>1786</v>
      </c>
      <c r="K139" s="129">
        <v>44964</v>
      </c>
      <c r="L139" s="128" t="s">
        <v>1783</v>
      </c>
      <c r="M139" s="128" t="s">
        <v>329</v>
      </c>
      <c r="N139" s="130" t="s">
        <v>1784</v>
      </c>
      <c r="O139" s="131">
        <v>1680000</v>
      </c>
      <c r="P139" s="131">
        <v>0</v>
      </c>
    </row>
    <row r="140" spans="1:16" ht="28.8" x14ac:dyDescent="0.3">
      <c r="A140" s="124"/>
      <c r="B140" s="124"/>
      <c r="C140" s="125" t="s">
        <v>2275</v>
      </c>
      <c r="D140" s="127">
        <v>44980</v>
      </c>
      <c r="E140" s="125" t="s">
        <v>2438</v>
      </c>
      <c r="F140" s="127">
        <v>44981</v>
      </c>
      <c r="G140" s="125" t="s">
        <v>220</v>
      </c>
      <c r="H140" s="132" t="s">
        <v>2120</v>
      </c>
      <c r="I140" s="135">
        <v>44979</v>
      </c>
      <c r="J140" s="128" t="s">
        <v>2225</v>
      </c>
      <c r="K140" s="129">
        <v>44963</v>
      </c>
      <c r="L140" s="128" t="s">
        <v>90</v>
      </c>
      <c r="M140" s="125" t="s">
        <v>157</v>
      </c>
      <c r="N140" s="130" t="s">
        <v>2223</v>
      </c>
      <c r="O140" s="131">
        <v>1450000</v>
      </c>
      <c r="P140" s="131">
        <v>0</v>
      </c>
    </row>
    <row r="141" spans="1:16" ht="28.8" x14ac:dyDescent="0.3">
      <c r="A141" s="124"/>
      <c r="B141" s="124"/>
      <c r="C141" s="124"/>
      <c r="D141" s="124"/>
      <c r="E141" s="124"/>
      <c r="F141" s="124"/>
      <c r="G141" s="124"/>
      <c r="H141" s="132" t="s">
        <v>2124</v>
      </c>
      <c r="I141" s="136">
        <v>44979</v>
      </c>
      <c r="J141" s="128" t="s">
        <v>2229</v>
      </c>
      <c r="K141" s="129">
        <v>44966</v>
      </c>
      <c r="L141" s="125" t="s">
        <v>89</v>
      </c>
      <c r="M141" s="124" t="s">
        <v>157</v>
      </c>
      <c r="N141" s="130" t="s">
        <v>2227</v>
      </c>
      <c r="O141" s="131">
        <v>995000</v>
      </c>
      <c r="P141" s="131">
        <v>0</v>
      </c>
    </row>
    <row r="142" spans="1:16" ht="43.2" x14ac:dyDescent="0.3">
      <c r="A142" s="124"/>
      <c r="B142" s="124"/>
      <c r="C142" s="124"/>
      <c r="D142" s="124"/>
      <c r="E142" s="124"/>
      <c r="F142" s="124"/>
      <c r="G142" s="124"/>
      <c r="H142" s="132" t="s">
        <v>2237</v>
      </c>
      <c r="I142" s="136">
        <v>44979</v>
      </c>
      <c r="J142" s="128" t="s">
        <v>2249</v>
      </c>
      <c r="K142" s="129">
        <v>44967</v>
      </c>
      <c r="L142" s="124" t="s">
        <v>89</v>
      </c>
      <c r="M142" s="128" t="s">
        <v>91</v>
      </c>
      <c r="N142" s="130" t="s">
        <v>2247</v>
      </c>
      <c r="O142" s="131">
        <v>996000</v>
      </c>
      <c r="P142" s="131">
        <v>0</v>
      </c>
    </row>
    <row r="143" spans="1:16" ht="43.2" x14ac:dyDescent="0.3">
      <c r="A143" s="124"/>
      <c r="B143" s="124"/>
      <c r="C143" s="124"/>
      <c r="D143" s="124"/>
      <c r="E143" s="124"/>
      <c r="F143" s="124"/>
      <c r="G143" s="124"/>
      <c r="H143" s="132" t="s">
        <v>2241</v>
      </c>
      <c r="I143" s="136">
        <v>44979</v>
      </c>
      <c r="J143" s="128" t="s">
        <v>2258</v>
      </c>
      <c r="K143" s="129">
        <v>44956</v>
      </c>
      <c r="L143" s="125" t="s">
        <v>2254</v>
      </c>
      <c r="M143" s="125" t="s">
        <v>332</v>
      </c>
      <c r="N143" s="130" t="s">
        <v>2256</v>
      </c>
      <c r="O143" s="131">
        <v>2010000</v>
      </c>
      <c r="P143" s="131">
        <v>0</v>
      </c>
    </row>
    <row r="144" spans="1:16" ht="43.2" x14ac:dyDescent="0.3">
      <c r="A144" s="124"/>
      <c r="B144" s="124"/>
      <c r="C144" s="124"/>
      <c r="D144" s="124"/>
      <c r="E144" s="124"/>
      <c r="F144" s="124"/>
      <c r="G144" s="124"/>
      <c r="H144" s="132" t="s">
        <v>2245</v>
      </c>
      <c r="I144" s="136">
        <v>44979</v>
      </c>
      <c r="J144" s="128" t="s">
        <v>2261</v>
      </c>
      <c r="K144" s="129">
        <v>44971</v>
      </c>
      <c r="L144" s="124" t="s">
        <v>2254</v>
      </c>
      <c r="M144" s="124" t="s">
        <v>332</v>
      </c>
      <c r="N144" s="130" t="s">
        <v>2259</v>
      </c>
      <c r="O144" s="131">
        <v>1680000</v>
      </c>
      <c r="P144" s="131">
        <v>0</v>
      </c>
    </row>
    <row r="145" spans="1:16" ht="43.2" x14ac:dyDescent="0.3">
      <c r="A145" s="124"/>
      <c r="B145" s="124"/>
      <c r="C145" s="124"/>
      <c r="D145" s="124"/>
      <c r="E145" s="124"/>
      <c r="F145" s="124"/>
      <c r="G145" s="124"/>
      <c r="H145" s="132" t="s">
        <v>2258</v>
      </c>
      <c r="I145" s="136">
        <v>44979</v>
      </c>
      <c r="J145" s="128" t="s">
        <v>2270</v>
      </c>
      <c r="K145" s="129">
        <v>44974</v>
      </c>
      <c r="L145" s="128" t="s">
        <v>708</v>
      </c>
      <c r="M145" s="128" t="s">
        <v>335</v>
      </c>
      <c r="N145" s="130" t="s">
        <v>2268</v>
      </c>
      <c r="O145" s="131">
        <v>1680000</v>
      </c>
      <c r="P145" s="131">
        <v>0</v>
      </c>
    </row>
    <row r="146" spans="1:16" ht="43.2" x14ac:dyDescent="0.3">
      <c r="A146" s="124"/>
      <c r="B146" s="124"/>
      <c r="C146" s="124"/>
      <c r="D146" s="124"/>
      <c r="E146" s="124"/>
      <c r="F146" s="124"/>
      <c r="G146" s="124"/>
      <c r="H146" s="132" t="s">
        <v>2261</v>
      </c>
      <c r="I146" s="136">
        <v>44979</v>
      </c>
      <c r="J146" s="128" t="s">
        <v>2253</v>
      </c>
      <c r="K146" s="127">
        <v>44979</v>
      </c>
      <c r="L146" s="128" t="s">
        <v>354</v>
      </c>
      <c r="M146" s="128" t="s">
        <v>91</v>
      </c>
      <c r="N146" s="130" t="s">
        <v>2250</v>
      </c>
      <c r="O146" s="131">
        <v>308000</v>
      </c>
      <c r="P146" s="131">
        <v>0</v>
      </c>
    </row>
    <row r="147" spans="1:16" ht="43.2" x14ac:dyDescent="0.3">
      <c r="A147" s="124"/>
      <c r="B147" s="124"/>
      <c r="C147" s="124"/>
      <c r="D147" s="124"/>
      <c r="E147" s="124"/>
      <c r="F147" s="124"/>
      <c r="G147" s="124"/>
      <c r="H147" s="132" t="s">
        <v>2267</v>
      </c>
      <c r="I147" s="136">
        <v>44979</v>
      </c>
      <c r="J147" s="128" t="s">
        <v>2264</v>
      </c>
      <c r="K147" s="126">
        <v>44979</v>
      </c>
      <c r="L147" s="128" t="s">
        <v>2254</v>
      </c>
      <c r="M147" s="128" t="s">
        <v>332</v>
      </c>
      <c r="N147" s="130" t="s">
        <v>2262</v>
      </c>
      <c r="O147" s="131">
        <v>1810000</v>
      </c>
      <c r="P147" s="131">
        <v>0</v>
      </c>
    </row>
    <row r="148" spans="1:16" ht="43.2" x14ac:dyDescent="0.3">
      <c r="A148" s="124"/>
      <c r="B148" s="124"/>
      <c r="C148" s="124"/>
      <c r="D148" s="124"/>
      <c r="E148" s="124"/>
      <c r="F148" s="124"/>
      <c r="G148" s="124"/>
      <c r="H148" s="132" t="s">
        <v>2249</v>
      </c>
      <c r="I148" s="136">
        <v>44979</v>
      </c>
      <c r="J148" s="128" t="s">
        <v>2267</v>
      </c>
      <c r="K148" s="129">
        <v>44974</v>
      </c>
      <c r="L148" s="128" t="s">
        <v>354</v>
      </c>
      <c r="M148" s="128" t="s">
        <v>93</v>
      </c>
      <c r="N148" s="130" t="s">
        <v>2265</v>
      </c>
      <c r="O148" s="131">
        <v>264000</v>
      </c>
      <c r="P148" s="131">
        <v>0</v>
      </c>
    </row>
    <row r="149" spans="1:16" ht="43.2" x14ac:dyDescent="0.3">
      <c r="A149" s="124"/>
      <c r="B149" s="124"/>
      <c r="C149" s="124"/>
      <c r="D149" s="124"/>
      <c r="E149" s="124"/>
      <c r="F149" s="124"/>
      <c r="G149" s="124"/>
      <c r="H149" s="132" t="s">
        <v>2233</v>
      </c>
      <c r="I149" s="136">
        <v>44979</v>
      </c>
      <c r="J149" s="128" t="s">
        <v>2245</v>
      </c>
      <c r="K149" s="129">
        <v>44964</v>
      </c>
      <c r="L149" s="128" t="s">
        <v>90</v>
      </c>
      <c r="M149" s="125" t="s">
        <v>91</v>
      </c>
      <c r="N149" s="130" t="s">
        <v>2243</v>
      </c>
      <c r="O149" s="131">
        <v>1495000</v>
      </c>
      <c r="P149" s="131">
        <v>0</v>
      </c>
    </row>
    <row r="150" spans="1:16" ht="43.2" x14ac:dyDescent="0.3">
      <c r="A150" s="124"/>
      <c r="B150" s="124"/>
      <c r="C150" s="124"/>
      <c r="D150" s="124"/>
      <c r="E150" s="124"/>
      <c r="F150" s="124"/>
      <c r="G150" s="124"/>
      <c r="H150" s="132" t="s">
        <v>2229</v>
      </c>
      <c r="I150" s="136">
        <v>44979</v>
      </c>
      <c r="J150" s="128" t="s">
        <v>2241</v>
      </c>
      <c r="K150" s="129">
        <v>44960</v>
      </c>
      <c r="L150" s="128" t="s">
        <v>681</v>
      </c>
      <c r="M150" s="124" t="s">
        <v>91</v>
      </c>
      <c r="N150" s="130" t="s">
        <v>2239</v>
      </c>
      <c r="O150" s="131">
        <v>1500000</v>
      </c>
      <c r="P150" s="131">
        <v>30000</v>
      </c>
    </row>
    <row r="151" spans="1:16" ht="43.2" x14ac:dyDescent="0.3">
      <c r="A151" s="124"/>
      <c r="B151" s="124"/>
      <c r="C151" s="124"/>
      <c r="D151" s="124"/>
      <c r="E151" s="124"/>
      <c r="F151" s="124"/>
      <c r="G151" s="124"/>
      <c r="H151" s="132" t="s">
        <v>2225</v>
      </c>
      <c r="I151" s="136">
        <v>44979</v>
      </c>
      <c r="J151" s="128" t="s">
        <v>2237</v>
      </c>
      <c r="K151" s="129">
        <v>44971</v>
      </c>
      <c r="L151" s="125" t="s">
        <v>354</v>
      </c>
      <c r="M151" s="124" t="s">
        <v>91</v>
      </c>
      <c r="N151" s="130" t="s">
        <v>2235</v>
      </c>
      <c r="O151" s="131">
        <v>264000</v>
      </c>
      <c r="P151" s="131">
        <v>0</v>
      </c>
    </row>
    <row r="152" spans="1:16" ht="28.8" x14ac:dyDescent="0.3">
      <c r="A152" s="124"/>
      <c r="B152" s="124"/>
      <c r="C152" s="124"/>
      <c r="D152" s="124"/>
      <c r="E152" s="124"/>
      <c r="F152" s="124"/>
      <c r="G152" s="124"/>
      <c r="H152" s="132" t="s">
        <v>2221</v>
      </c>
      <c r="I152" s="136">
        <v>44979</v>
      </c>
      <c r="J152" s="128" t="s">
        <v>2233</v>
      </c>
      <c r="K152" s="129">
        <v>44960</v>
      </c>
      <c r="L152" s="124" t="s">
        <v>354</v>
      </c>
      <c r="M152" s="124" t="s">
        <v>91</v>
      </c>
      <c r="N152" s="130" t="s">
        <v>2231</v>
      </c>
      <c r="O152" s="131">
        <v>484000</v>
      </c>
      <c r="P152" s="131">
        <v>0</v>
      </c>
    </row>
    <row r="153" spans="1:16" ht="43.2" x14ac:dyDescent="0.3">
      <c r="A153" s="124"/>
      <c r="B153" s="124"/>
      <c r="C153" s="124"/>
      <c r="D153" s="124"/>
      <c r="E153" s="124"/>
      <c r="F153" s="124"/>
      <c r="G153" s="124"/>
      <c r="H153" s="132" t="s">
        <v>1927</v>
      </c>
      <c r="I153" s="136">
        <v>44979</v>
      </c>
      <c r="J153" s="128" t="s">
        <v>2221</v>
      </c>
      <c r="K153" s="129">
        <v>44958</v>
      </c>
      <c r="L153" s="128" t="s">
        <v>267</v>
      </c>
      <c r="M153" s="128" t="s">
        <v>157</v>
      </c>
      <c r="N153" s="130" t="s">
        <v>2219</v>
      </c>
      <c r="O153" s="131">
        <v>1480000</v>
      </c>
      <c r="P153" s="131">
        <v>29600</v>
      </c>
    </row>
    <row r="154" spans="1:16" x14ac:dyDescent="0.3">
      <c r="A154" s="124"/>
      <c r="B154" s="125" t="s">
        <v>430</v>
      </c>
      <c r="C154" s="124"/>
      <c r="D154" s="124"/>
      <c r="E154" s="124"/>
      <c r="F154" s="124"/>
      <c r="G154" s="124"/>
      <c r="H154" s="124"/>
      <c r="I154" s="124"/>
      <c r="J154" s="124"/>
      <c r="K154" s="124"/>
      <c r="L154" s="124"/>
      <c r="M154" s="124"/>
      <c r="N154" s="124"/>
      <c r="O154" s="131">
        <v>38296500</v>
      </c>
      <c r="P154" s="131">
        <v>149450</v>
      </c>
    </row>
    <row r="155" spans="1:16" ht="43.2" x14ac:dyDescent="0.3">
      <c r="A155" s="124"/>
      <c r="B155" s="125" t="s">
        <v>66</v>
      </c>
      <c r="C155" s="125" t="s">
        <v>369</v>
      </c>
      <c r="D155" s="127">
        <v>44958</v>
      </c>
      <c r="E155" s="125" t="s">
        <v>1497</v>
      </c>
      <c r="F155" s="127">
        <v>44958</v>
      </c>
      <c r="G155" s="125" t="s">
        <v>234</v>
      </c>
      <c r="H155" s="133" t="s">
        <v>1506</v>
      </c>
      <c r="I155" s="135">
        <v>44956</v>
      </c>
      <c r="J155" s="125" t="s">
        <v>628</v>
      </c>
      <c r="K155" s="127">
        <v>44942</v>
      </c>
      <c r="L155" s="128" t="s">
        <v>249</v>
      </c>
      <c r="M155" s="125" t="s">
        <v>136</v>
      </c>
      <c r="N155" s="130" t="s">
        <v>626</v>
      </c>
      <c r="O155" s="131">
        <v>800000</v>
      </c>
      <c r="P155" s="131">
        <v>0</v>
      </c>
    </row>
    <row r="156" spans="1:16" ht="43.2" x14ac:dyDescent="0.3">
      <c r="A156" s="124"/>
      <c r="B156" s="124"/>
      <c r="C156" s="124"/>
      <c r="D156" s="124"/>
      <c r="E156" s="124"/>
      <c r="F156" s="124"/>
      <c r="G156" s="124"/>
      <c r="H156" s="134"/>
      <c r="I156" s="134"/>
      <c r="J156" s="124"/>
      <c r="K156" s="124"/>
      <c r="L156" s="128" t="s">
        <v>251</v>
      </c>
      <c r="M156" s="124" t="s">
        <v>136</v>
      </c>
      <c r="N156" s="130" t="s">
        <v>626</v>
      </c>
      <c r="O156" s="131">
        <v>880000</v>
      </c>
      <c r="P156" s="131">
        <v>0</v>
      </c>
    </row>
    <row r="157" spans="1:16" ht="43.2" x14ac:dyDescent="0.3">
      <c r="A157" s="124"/>
      <c r="B157" s="124"/>
      <c r="C157" s="124"/>
      <c r="D157" s="124"/>
      <c r="E157" s="124"/>
      <c r="F157" s="124"/>
      <c r="G157" s="124"/>
      <c r="H157" s="132" t="s">
        <v>1510</v>
      </c>
      <c r="I157" s="136">
        <v>44956</v>
      </c>
      <c r="J157" s="128" t="s">
        <v>635</v>
      </c>
      <c r="K157" s="129">
        <v>44935</v>
      </c>
      <c r="L157" s="128" t="s">
        <v>140</v>
      </c>
      <c r="M157" s="128" t="s">
        <v>139</v>
      </c>
      <c r="N157" s="130" t="s">
        <v>633</v>
      </c>
      <c r="O157" s="131">
        <v>693000</v>
      </c>
      <c r="P157" s="131">
        <v>0</v>
      </c>
    </row>
    <row r="158" spans="1:16" ht="43.2" x14ac:dyDescent="0.3">
      <c r="A158" s="124"/>
      <c r="B158" s="124"/>
      <c r="C158" s="124"/>
      <c r="D158" s="124"/>
      <c r="E158" s="124"/>
      <c r="F158" s="124"/>
      <c r="G158" s="124"/>
      <c r="H158" s="132" t="s">
        <v>1514</v>
      </c>
      <c r="I158" s="136">
        <v>44956</v>
      </c>
      <c r="J158" s="128" t="s">
        <v>624</v>
      </c>
      <c r="K158" s="129">
        <v>44946</v>
      </c>
      <c r="L158" s="128" t="s">
        <v>202</v>
      </c>
      <c r="M158" s="125" t="s">
        <v>130</v>
      </c>
      <c r="N158" s="130" t="s">
        <v>622</v>
      </c>
      <c r="O158" s="131">
        <v>1750000</v>
      </c>
      <c r="P158" s="131">
        <v>0</v>
      </c>
    </row>
    <row r="159" spans="1:16" ht="43.2" x14ac:dyDescent="0.3">
      <c r="A159" s="124"/>
      <c r="B159" s="124"/>
      <c r="C159" s="124"/>
      <c r="D159" s="124"/>
      <c r="E159" s="124"/>
      <c r="F159" s="124"/>
      <c r="G159" s="124"/>
      <c r="H159" s="132" t="s">
        <v>367</v>
      </c>
      <c r="I159" s="136">
        <v>44956</v>
      </c>
      <c r="J159" s="128" t="s">
        <v>620</v>
      </c>
      <c r="K159" s="129">
        <v>44944</v>
      </c>
      <c r="L159" s="125" t="s">
        <v>135</v>
      </c>
      <c r="M159" s="124" t="s">
        <v>130</v>
      </c>
      <c r="N159" s="130" t="s">
        <v>618</v>
      </c>
      <c r="O159" s="131">
        <v>288500</v>
      </c>
      <c r="P159" s="131">
        <v>0</v>
      </c>
    </row>
    <row r="160" spans="1:16" ht="43.2" x14ac:dyDescent="0.3">
      <c r="A160" s="124"/>
      <c r="B160" s="124"/>
      <c r="C160" s="124"/>
      <c r="D160" s="124"/>
      <c r="E160" s="124"/>
      <c r="F160" s="124"/>
      <c r="G160" s="124"/>
      <c r="H160" s="132" t="s">
        <v>368</v>
      </c>
      <c r="I160" s="136">
        <v>44956</v>
      </c>
      <c r="J160" s="128" t="s">
        <v>617</v>
      </c>
      <c r="K160" s="129">
        <v>44942</v>
      </c>
      <c r="L160" s="124" t="s">
        <v>135</v>
      </c>
      <c r="M160" s="124" t="s">
        <v>130</v>
      </c>
      <c r="N160" s="130" t="s">
        <v>615</v>
      </c>
      <c r="O160" s="131">
        <v>508067</v>
      </c>
      <c r="P160" s="131">
        <v>0</v>
      </c>
    </row>
    <row r="161" spans="1:16" ht="43.2" x14ac:dyDescent="0.3">
      <c r="A161" s="124"/>
      <c r="B161" s="124"/>
      <c r="C161" s="124"/>
      <c r="D161" s="124"/>
      <c r="E161" s="124"/>
      <c r="F161" s="124"/>
      <c r="G161" s="124"/>
      <c r="H161" s="132" t="s">
        <v>365</v>
      </c>
      <c r="I161" s="136">
        <v>44956</v>
      </c>
      <c r="J161" s="128" t="s">
        <v>613</v>
      </c>
      <c r="K161" s="129">
        <v>44938</v>
      </c>
      <c r="L161" s="128" t="s">
        <v>204</v>
      </c>
      <c r="M161" s="124" t="s">
        <v>130</v>
      </c>
      <c r="N161" s="130" t="s">
        <v>611</v>
      </c>
      <c r="O161" s="131">
        <v>360720</v>
      </c>
      <c r="P161" s="131">
        <v>0</v>
      </c>
    </row>
    <row r="162" spans="1:16" ht="43.2" x14ac:dyDescent="0.3">
      <c r="A162" s="124"/>
      <c r="B162" s="124"/>
      <c r="C162" s="124"/>
      <c r="D162" s="124"/>
      <c r="E162" s="124"/>
      <c r="F162" s="124"/>
      <c r="G162" s="124"/>
      <c r="H162" s="132" t="s">
        <v>366</v>
      </c>
      <c r="I162" s="136">
        <v>44956</v>
      </c>
      <c r="J162" s="128" t="s">
        <v>609</v>
      </c>
      <c r="K162" s="127">
        <v>44936</v>
      </c>
      <c r="L162" s="125" t="s">
        <v>131</v>
      </c>
      <c r="M162" s="124" t="s">
        <v>130</v>
      </c>
      <c r="N162" s="130" t="s">
        <v>605</v>
      </c>
      <c r="O162" s="131">
        <v>510000</v>
      </c>
      <c r="P162" s="131">
        <v>0</v>
      </c>
    </row>
    <row r="163" spans="1:16" ht="43.2" x14ac:dyDescent="0.3">
      <c r="A163" s="124"/>
      <c r="B163" s="124"/>
      <c r="C163" s="124"/>
      <c r="D163" s="124"/>
      <c r="E163" s="124"/>
      <c r="F163" s="124"/>
      <c r="G163" s="124"/>
      <c r="H163" s="132" t="s">
        <v>1530</v>
      </c>
      <c r="I163" s="136">
        <v>44956</v>
      </c>
      <c r="J163" s="128" t="s">
        <v>607</v>
      </c>
      <c r="K163" s="126">
        <v>44936</v>
      </c>
      <c r="L163" s="124" t="s">
        <v>131</v>
      </c>
      <c r="M163" s="124" t="s">
        <v>130</v>
      </c>
      <c r="N163" s="130" t="s">
        <v>605</v>
      </c>
      <c r="O163" s="131">
        <v>456000</v>
      </c>
      <c r="P163" s="131">
        <v>0</v>
      </c>
    </row>
    <row r="164" spans="1:16" ht="43.2" x14ac:dyDescent="0.3">
      <c r="A164" s="124"/>
      <c r="B164" s="124"/>
      <c r="C164" s="124"/>
      <c r="D164" s="124"/>
      <c r="E164" s="124"/>
      <c r="F164" s="124"/>
      <c r="G164" s="124"/>
      <c r="H164" s="132" t="s">
        <v>1534</v>
      </c>
      <c r="I164" s="136">
        <v>44956</v>
      </c>
      <c r="J164" s="128" t="s">
        <v>603</v>
      </c>
      <c r="K164" s="129">
        <v>44929</v>
      </c>
      <c r="L164" s="124" t="s">
        <v>131</v>
      </c>
      <c r="M164" s="124" t="s">
        <v>130</v>
      </c>
      <c r="N164" s="130" t="s">
        <v>600</v>
      </c>
      <c r="O164" s="131">
        <v>1010000</v>
      </c>
      <c r="P164" s="131">
        <v>0</v>
      </c>
    </row>
    <row r="165" spans="1:16" ht="43.2" x14ac:dyDescent="0.3">
      <c r="A165" s="124"/>
      <c r="B165" s="124"/>
      <c r="C165" s="124"/>
      <c r="D165" s="124"/>
      <c r="E165" s="124"/>
      <c r="F165" s="124"/>
      <c r="G165" s="124"/>
      <c r="H165" s="132" t="s">
        <v>1537</v>
      </c>
      <c r="I165" s="136">
        <v>44956</v>
      </c>
      <c r="J165" s="128" t="s">
        <v>586</v>
      </c>
      <c r="K165" s="129">
        <v>44950</v>
      </c>
      <c r="L165" s="128" t="s">
        <v>73</v>
      </c>
      <c r="M165" s="128" t="s">
        <v>72</v>
      </c>
      <c r="N165" s="130" t="s">
        <v>584</v>
      </c>
      <c r="O165" s="131">
        <v>1380000</v>
      </c>
      <c r="P165" s="131">
        <v>0</v>
      </c>
    </row>
    <row r="166" spans="1:16" ht="43.2" x14ac:dyDescent="0.3">
      <c r="A166" s="124"/>
      <c r="B166" s="124"/>
      <c r="C166" s="124"/>
      <c r="D166" s="124"/>
      <c r="E166" s="124"/>
      <c r="F166" s="124"/>
      <c r="G166" s="124"/>
      <c r="H166" s="132" t="s">
        <v>1540</v>
      </c>
      <c r="I166" s="136">
        <v>44956</v>
      </c>
      <c r="J166" s="128" t="s">
        <v>581</v>
      </c>
      <c r="K166" s="129">
        <v>44938</v>
      </c>
      <c r="L166" s="128" t="s">
        <v>70</v>
      </c>
      <c r="M166" s="128" t="s">
        <v>69</v>
      </c>
      <c r="N166" s="130" t="s">
        <v>579</v>
      </c>
      <c r="O166" s="131">
        <v>410000</v>
      </c>
      <c r="P166" s="131">
        <v>0</v>
      </c>
    </row>
    <row r="167" spans="1:16" ht="57.6" x14ac:dyDescent="0.3">
      <c r="A167" s="124"/>
      <c r="B167" s="124"/>
      <c r="C167" s="124"/>
      <c r="D167" s="124"/>
      <c r="E167" s="124"/>
      <c r="F167" s="124"/>
      <c r="G167" s="124"/>
      <c r="H167" s="132" t="s">
        <v>361</v>
      </c>
      <c r="I167" s="136">
        <v>44956</v>
      </c>
      <c r="J167" s="128" t="s">
        <v>206</v>
      </c>
      <c r="K167" s="127">
        <v>44942</v>
      </c>
      <c r="L167" s="125" t="s">
        <v>572</v>
      </c>
      <c r="M167" s="125" t="s">
        <v>67</v>
      </c>
      <c r="N167" s="130" t="s">
        <v>574</v>
      </c>
      <c r="O167" s="131">
        <v>6641700</v>
      </c>
      <c r="P167" s="131">
        <v>0</v>
      </c>
    </row>
    <row r="168" spans="1:16" ht="57.6" x14ac:dyDescent="0.3">
      <c r="A168" s="124"/>
      <c r="B168" s="124"/>
      <c r="C168" s="124"/>
      <c r="D168" s="124"/>
      <c r="E168" s="124"/>
      <c r="F168" s="124"/>
      <c r="G168" s="124"/>
      <c r="H168" s="132" t="s">
        <v>362</v>
      </c>
      <c r="I168" s="136">
        <v>44956</v>
      </c>
      <c r="J168" s="128" t="s">
        <v>195</v>
      </c>
      <c r="K168" s="126">
        <v>44942</v>
      </c>
      <c r="L168" s="124" t="s">
        <v>572</v>
      </c>
      <c r="M168" s="124" t="s">
        <v>67</v>
      </c>
      <c r="N168" s="130" t="s">
        <v>574</v>
      </c>
      <c r="O168" s="131">
        <v>8668600</v>
      </c>
      <c r="P168" s="131">
        <v>0</v>
      </c>
    </row>
    <row r="169" spans="1:16" ht="43.2" x14ac:dyDescent="0.3">
      <c r="A169" s="124"/>
      <c r="B169" s="124"/>
      <c r="C169" s="124"/>
      <c r="D169" s="124"/>
      <c r="E169" s="124"/>
      <c r="F169" s="124"/>
      <c r="G169" s="124"/>
      <c r="H169" s="132" t="s">
        <v>360</v>
      </c>
      <c r="I169" s="136">
        <v>44956</v>
      </c>
      <c r="J169" s="128" t="s">
        <v>250</v>
      </c>
      <c r="K169" s="129">
        <v>44946</v>
      </c>
      <c r="L169" s="125" t="s">
        <v>564</v>
      </c>
      <c r="M169" s="125" t="s">
        <v>64</v>
      </c>
      <c r="N169" s="130" t="s">
        <v>569</v>
      </c>
      <c r="O169" s="131">
        <v>6126000</v>
      </c>
      <c r="P169" s="131">
        <v>0</v>
      </c>
    </row>
    <row r="170" spans="1:16" ht="43.2" x14ac:dyDescent="0.3">
      <c r="A170" s="124"/>
      <c r="B170" s="124"/>
      <c r="C170" s="124"/>
      <c r="D170" s="124"/>
      <c r="E170" s="124"/>
      <c r="F170" s="124"/>
      <c r="G170" s="124"/>
      <c r="H170" s="132" t="s">
        <v>1549</v>
      </c>
      <c r="I170" s="136">
        <v>44956</v>
      </c>
      <c r="J170" s="128" t="s">
        <v>207</v>
      </c>
      <c r="K170" s="129">
        <v>44939</v>
      </c>
      <c r="L170" s="124" t="s">
        <v>564</v>
      </c>
      <c r="M170" s="124" t="s">
        <v>64</v>
      </c>
      <c r="N170" s="130" t="s">
        <v>566</v>
      </c>
      <c r="O170" s="131">
        <v>970000</v>
      </c>
      <c r="P170" s="131">
        <v>0</v>
      </c>
    </row>
    <row r="171" spans="1:16" ht="43.2" x14ac:dyDescent="0.3">
      <c r="A171" s="124"/>
      <c r="B171" s="124"/>
      <c r="C171" s="125" t="s">
        <v>2441</v>
      </c>
      <c r="D171" s="127">
        <v>44972</v>
      </c>
      <c r="E171" s="125" t="s">
        <v>2440</v>
      </c>
      <c r="F171" s="127">
        <v>44973</v>
      </c>
      <c r="G171" s="125" t="s">
        <v>2442</v>
      </c>
      <c r="H171" s="132" t="s">
        <v>1765</v>
      </c>
      <c r="I171" s="135">
        <v>44971</v>
      </c>
      <c r="J171" s="128" t="s">
        <v>1610</v>
      </c>
      <c r="K171" s="127">
        <v>44950</v>
      </c>
      <c r="L171" s="125" t="s">
        <v>572</v>
      </c>
      <c r="M171" s="125" t="s">
        <v>67</v>
      </c>
      <c r="N171" s="130" t="s">
        <v>1608</v>
      </c>
      <c r="O171" s="131">
        <v>5847270</v>
      </c>
      <c r="P171" s="131">
        <v>0</v>
      </c>
    </row>
    <row r="172" spans="1:16" ht="43.2" x14ac:dyDescent="0.3">
      <c r="A172" s="124"/>
      <c r="B172" s="124"/>
      <c r="C172" s="124"/>
      <c r="D172" s="124"/>
      <c r="E172" s="124"/>
      <c r="F172" s="124"/>
      <c r="G172" s="124"/>
      <c r="H172" s="132" t="s">
        <v>1794</v>
      </c>
      <c r="I172" s="136">
        <v>44971</v>
      </c>
      <c r="J172" s="128" t="s">
        <v>1614</v>
      </c>
      <c r="K172" s="126">
        <v>44950</v>
      </c>
      <c r="L172" s="124" t="s">
        <v>572</v>
      </c>
      <c r="M172" s="124" t="s">
        <v>67</v>
      </c>
      <c r="N172" s="130" t="s">
        <v>1612</v>
      </c>
      <c r="O172" s="131">
        <v>5864996</v>
      </c>
      <c r="P172" s="131">
        <v>0</v>
      </c>
    </row>
    <row r="173" spans="1:16" ht="43.2" x14ac:dyDescent="0.3">
      <c r="A173" s="124"/>
      <c r="B173" s="124"/>
      <c r="C173" s="124"/>
      <c r="D173" s="124"/>
      <c r="E173" s="124"/>
      <c r="F173" s="124"/>
      <c r="G173" s="124"/>
      <c r="H173" s="132" t="s">
        <v>1610</v>
      </c>
      <c r="I173" s="136">
        <v>44971</v>
      </c>
      <c r="J173" s="128" t="s">
        <v>1619</v>
      </c>
      <c r="K173" s="129">
        <v>44951</v>
      </c>
      <c r="L173" s="125" t="s">
        <v>218</v>
      </c>
      <c r="M173" s="125" t="s">
        <v>290</v>
      </c>
      <c r="N173" s="130" t="s">
        <v>1616</v>
      </c>
      <c r="O173" s="131">
        <v>300000</v>
      </c>
      <c r="P173" s="131">
        <v>0</v>
      </c>
    </row>
    <row r="174" spans="1:16" ht="43.2" x14ac:dyDescent="0.3">
      <c r="A174" s="124"/>
      <c r="B174" s="124"/>
      <c r="C174" s="124"/>
      <c r="D174" s="124"/>
      <c r="E174" s="124"/>
      <c r="F174" s="124"/>
      <c r="G174" s="124"/>
      <c r="H174" s="132" t="s">
        <v>1614</v>
      </c>
      <c r="I174" s="136">
        <v>44971</v>
      </c>
      <c r="J174" s="128" t="s">
        <v>1623</v>
      </c>
      <c r="K174" s="129">
        <v>44960</v>
      </c>
      <c r="L174" s="124" t="s">
        <v>218</v>
      </c>
      <c r="M174" s="124" t="s">
        <v>290</v>
      </c>
      <c r="N174" s="130" t="s">
        <v>1620</v>
      </c>
      <c r="O174" s="131">
        <v>300000</v>
      </c>
      <c r="P174" s="131">
        <v>0</v>
      </c>
    </row>
    <row r="175" spans="1:16" ht="28.8" x14ac:dyDescent="0.3">
      <c r="A175" s="124"/>
      <c r="B175" s="124"/>
      <c r="C175" s="124"/>
      <c r="D175" s="124"/>
      <c r="E175" s="124"/>
      <c r="F175" s="124"/>
      <c r="G175" s="124"/>
      <c r="H175" s="132" t="s">
        <v>1619</v>
      </c>
      <c r="I175" s="136">
        <v>44971</v>
      </c>
      <c r="J175" s="128" t="s">
        <v>1633</v>
      </c>
      <c r="K175" s="129">
        <v>44957</v>
      </c>
      <c r="L175" s="128" t="s">
        <v>134</v>
      </c>
      <c r="M175" s="125" t="s">
        <v>130</v>
      </c>
      <c r="N175" s="130" t="s">
        <v>1631</v>
      </c>
      <c r="O175" s="131">
        <v>242000</v>
      </c>
      <c r="P175" s="131">
        <v>0</v>
      </c>
    </row>
    <row r="176" spans="1:16" ht="43.2" x14ac:dyDescent="0.3">
      <c r="A176" s="124"/>
      <c r="B176" s="124"/>
      <c r="C176" s="124"/>
      <c r="D176" s="124"/>
      <c r="E176" s="124"/>
      <c r="F176" s="124"/>
      <c r="G176" s="124"/>
      <c r="H176" s="132" t="s">
        <v>1623</v>
      </c>
      <c r="I176" s="136">
        <v>44971</v>
      </c>
      <c r="J176" s="128" t="s">
        <v>1636</v>
      </c>
      <c r="K176" s="127">
        <v>44936</v>
      </c>
      <c r="L176" s="125" t="s">
        <v>131</v>
      </c>
      <c r="M176" s="124" t="s">
        <v>130</v>
      </c>
      <c r="N176" s="130" t="s">
        <v>1634</v>
      </c>
      <c r="O176" s="131">
        <v>2047000</v>
      </c>
      <c r="P176" s="131">
        <v>230518</v>
      </c>
    </row>
    <row r="177" spans="1:16" ht="57.6" x14ac:dyDescent="0.3">
      <c r="A177" s="124"/>
      <c r="B177" s="124"/>
      <c r="C177" s="124"/>
      <c r="D177" s="124"/>
      <c r="E177" s="124"/>
      <c r="F177" s="124"/>
      <c r="G177" s="124"/>
      <c r="H177" s="132" t="s">
        <v>1633</v>
      </c>
      <c r="I177" s="136">
        <v>44971</v>
      </c>
      <c r="J177" s="128" t="s">
        <v>1639</v>
      </c>
      <c r="K177" s="126">
        <v>44936</v>
      </c>
      <c r="L177" s="124" t="s">
        <v>131</v>
      </c>
      <c r="M177" s="124" t="s">
        <v>130</v>
      </c>
      <c r="N177" s="130" t="s">
        <v>1637</v>
      </c>
      <c r="O177" s="131">
        <v>1827500</v>
      </c>
      <c r="P177" s="131">
        <v>0</v>
      </c>
    </row>
    <row r="178" spans="1:16" ht="57.6" x14ac:dyDescent="0.3">
      <c r="A178" s="124"/>
      <c r="B178" s="124"/>
      <c r="C178" s="124"/>
      <c r="D178" s="124"/>
      <c r="E178" s="124"/>
      <c r="F178" s="124"/>
      <c r="G178" s="124"/>
      <c r="H178" s="132" t="s">
        <v>1636</v>
      </c>
      <c r="I178" s="136">
        <v>44971</v>
      </c>
      <c r="J178" s="128" t="s">
        <v>1642</v>
      </c>
      <c r="K178" s="129">
        <v>44963</v>
      </c>
      <c r="L178" s="124" t="s">
        <v>131</v>
      </c>
      <c r="M178" s="124" t="s">
        <v>130</v>
      </c>
      <c r="N178" s="130" t="s">
        <v>1637</v>
      </c>
      <c r="O178" s="131">
        <v>2161500</v>
      </c>
      <c r="P178" s="131">
        <v>243412</v>
      </c>
    </row>
    <row r="179" spans="1:16" ht="57.6" x14ac:dyDescent="0.3">
      <c r="A179" s="124"/>
      <c r="B179" s="124"/>
      <c r="C179" s="124"/>
      <c r="D179" s="124"/>
      <c r="E179" s="124"/>
      <c r="F179" s="124"/>
      <c r="G179" s="124"/>
      <c r="H179" s="132" t="s">
        <v>1639</v>
      </c>
      <c r="I179" s="136">
        <v>44971</v>
      </c>
      <c r="J179" s="128" t="s">
        <v>1645</v>
      </c>
      <c r="K179" s="129">
        <v>44932</v>
      </c>
      <c r="L179" s="124" t="s">
        <v>131</v>
      </c>
      <c r="M179" s="124" t="s">
        <v>130</v>
      </c>
      <c r="N179" s="130" t="s">
        <v>1643</v>
      </c>
      <c r="O179" s="131">
        <v>1870300</v>
      </c>
      <c r="P179" s="131">
        <v>0</v>
      </c>
    </row>
    <row r="180" spans="1:16" ht="43.2" x14ac:dyDescent="0.3">
      <c r="A180" s="124"/>
      <c r="B180" s="124"/>
      <c r="C180" s="124"/>
      <c r="D180" s="124"/>
      <c r="E180" s="124"/>
      <c r="F180" s="124"/>
      <c r="G180" s="124"/>
      <c r="H180" s="132" t="s">
        <v>1642</v>
      </c>
      <c r="I180" s="136">
        <v>44971</v>
      </c>
      <c r="J180" s="128" t="s">
        <v>1648</v>
      </c>
      <c r="K180" s="127">
        <v>44957</v>
      </c>
      <c r="L180" s="124" t="s">
        <v>131</v>
      </c>
      <c r="M180" s="124" t="s">
        <v>130</v>
      </c>
      <c r="N180" s="130" t="s">
        <v>1646</v>
      </c>
      <c r="O180" s="131">
        <v>931000</v>
      </c>
      <c r="P180" s="131">
        <v>0</v>
      </c>
    </row>
    <row r="181" spans="1:16" ht="43.2" x14ac:dyDescent="0.3">
      <c r="A181" s="124"/>
      <c r="B181" s="124"/>
      <c r="C181" s="124"/>
      <c r="D181" s="124"/>
      <c r="E181" s="124"/>
      <c r="F181" s="124"/>
      <c r="G181" s="124"/>
      <c r="H181" s="132" t="s">
        <v>1645</v>
      </c>
      <c r="I181" s="136">
        <v>44971</v>
      </c>
      <c r="J181" s="128" t="s">
        <v>1651</v>
      </c>
      <c r="K181" s="126">
        <v>44957</v>
      </c>
      <c r="L181" s="124" t="s">
        <v>131</v>
      </c>
      <c r="M181" s="124" t="s">
        <v>130</v>
      </c>
      <c r="N181" s="130" t="s">
        <v>1649</v>
      </c>
      <c r="O181" s="131">
        <v>860000</v>
      </c>
      <c r="P181" s="131">
        <v>0</v>
      </c>
    </row>
    <row r="182" spans="1:16" ht="43.2" x14ac:dyDescent="0.3">
      <c r="A182" s="124"/>
      <c r="B182" s="124"/>
      <c r="C182" s="124"/>
      <c r="D182" s="124"/>
      <c r="E182" s="124"/>
      <c r="F182" s="124"/>
      <c r="G182" s="124"/>
      <c r="H182" s="132" t="s">
        <v>1648</v>
      </c>
      <c r="I182" s="136">
        <v>44971</v>
      </c>
      <c r="J182" s="128" t="s">
        <v>1654</v>
      </c>
      <c r="K182" s="129">
        <v>44963</v>
      </c>
      <c r="L182" s="124" t="s">
        <v>131</v>
      </c>
      <c r="M182" s="124" t="s">
        <v>130</v>
      </c>
      <c r="N182" s="130" t="s">
        <v>1652</v>
      </c>
      <c r="O182" s="131">
        <v>768000</v>
      </c>
      <c r="P182" s="131">
        <v>0</v>
      </c>
    </row>
    <row r="183" spans="1:16" ht="43.2" x14ac:dyDescent="0.3">
      <c r="A183" s="124"/>
      <c r="B183" s="124"/>
      <c r="C183" s="124"/>
      <c r="D183" s="124"/>
      <c r="E183" s="124"/>
      <c r="F183" s="124"/>
      <c r="G183" s="124"/>
      <c r="H183" s="132" t="s">
        <v>1651</v>
      </c>
      <c r="I183" s="136">
        <v>44971</v>
      </c>
      <c r="J183" s="128" t="s">
        <v>1658</v>
      </c>
      <c r="K183" s="129">
        <v>44930</v>
      </c>
      <c r="L183" s="125" t="s">
        <v>134</v>
      </c>
      <c r="M183" s="124" t="s">
        <v>130</v>
      </c>
      <c r="N183" s="130" t="s">
        <v>1656</v>
      </c>
      <c r="O183" s="131">
        <v>440000</v>
      </c>
      <c r="P183" s="131">
        <v>0</v>
      </c>
    </row>
    <row r="184" spans="1:16" ht="43.2" x14ac:dyDescent="0.3">
      <c r="A184" s="124"/>
      <c r="B184" s="124"/>
      <c r="C184" s="124"/>
      <c r="D184" s="124"/>
      <c r="E184" s="124"/>
      <c r="F184" s="124"/>
      <c r="G184" s="124"/>
      <c r="H184" s="132" t="s">
        <v>1654</v>
      </c>
      <c r="I184" s="136">
        <v>44971</v>
      </c>
      <c r="J184" s="128" t="s">
        <v>1661</v>
      </c>
      <c r="K184" s="129">
        <v>44936</v>
      </c>
      <c r="L184" s="124" t="s">
        <v>134</v>
      </c>
      <c r="M184" s="124" t="s">
        <v>130</v>
      </c>
      <c r="N184" s="130" t="s">
        <v>1659</v>
      </c>
      <c r="O184" s="131">
        <v>660000</v>
      </c>
      <c r="P184" s="131">
        <v>0</v>
      </c>
    </row>
    <row r="185" spans="1:16" ht="43.2" x14ac:dyDescent="0.3">
      <c r="A185" s="124"/>
      <c r="B185" s="124"/>
      <c r="C185" s="124"/>
      <c r="D185" s="124"/>
      <c r="E185" s="124"/>
      <c r="F185" s="124"/>
      <c r="G185" s="124"/>
      <c r="H185" s="132" t="s">
        <v>1658</v>
      </c>
      <c r="I185" s="136">
        <v>44971</v>
      </c>
      <c r="J185" s="128" t="s">
        <v>1664</v>
      </c>
      <c r="K185" s="129">
        <v>44960</v>
      </c>
      <c r="L185" s="128" t="s">
        <v>204</v>
      </c>
      <c r="M185" s="124" t="s">
        <v>130</v>
      </c>
      <c r="N185" s="130" t="s">
        <v>1662</v>
      </c>
      <c r="O185" s="131">
        <v>360720</v>
      </c>
      <c r="P185" s="131">
        <v>0</v>
      </c>
    </row>
    <row r="186" spans="1:16" ht="43.2" x14ac:dyDescent="0.3">
      <c r="A186" s="124"/>
      <c r="B186" s="124"/>
      <c r="C186" s="124"/>
      <c r="D186" s="124"/>
      <c r="E186" s="124"/>
      <c r="F186" s="124"/>
      <c r="G186" s="124"/>
      <c r="H186" s="132" t="s">
        <v>1661</v>
      </c>
      <c r="I186" s="136">
        <v>44971</v>
      </c>
      <c r="J186" s="128" t="s">
        <v>1668</v>
      </c>
      <c r="K186" s="129">
        <v>44958</v>
      </c>
      <c r="L186" s="128" t="s">
        <v>135</v>
      </c>
      <c r="M186" s="124" t="s">
        <v>130</v>
      </c>
      <c r="N186" s="130" t="s">
        <v>1665</v>
      </c>
      <c r="O186" s="131">
        <v>248901</v>
      </c>
      <c r="P186" s="131">
        <v>0</v>
      </c>
    </row>
    <row r="187" spans="1:16" ht="28.8" x14ac:dyDescent="0.3">
      <c r="A187" s="124"/>
      <c r="B187" s="124"/>
      <c r="C187" s="124"/>
      <c r="D187" s="124"/>
      <c r="E187" s="124"/>
      <c r="F187" s="124"/>
      <c r="G187" s="124"/>
      <c r="H187" s="132" t="s">
        <v>1664</v>
      </c>
      <c r="I187" s="136">
        <v>44971</v>
      </c>
      <c r="J187" s="128" t="s">
        <v>1674</v>
      </c>
      <c r="K187" s="129">
        <v>44964</v>
      </c>
      <c r="L187" s="128" t="s">
        <v>1669</v>
      </c>
      <c r="M187" s="124" t="s">
        <v>130</v>
      </c>
      <c r="N187" s="130" t="s">
        <v>1671</v>
      </c>
      <c r="O187" s="131">
        <v>17850000</v>
      </c>
      <c r="P187" s="131">
        <v>2090541</v>
      </c>
    </row>
    <row r="188" spans="1:16" ht="43.2" x14ac:dyDescent="0.3">
      <c r="A188" s="124"/>
      <c r="B188" s="124"/>
      <c r="C188" s="124"/>
      <c r="D188" s="124"/>
      <c r="E188" s="124"/>
      <c r="F188" s="124"/>
      <c r="G188" s="124"/>
      <c r="H188" s="132" t="s">
        <v>1668</v>
      </c>
      <c r="I188" s="136">
        <v>44971</v>
      </c>
      <c r="J188" s="128" t="s">
        <v>1680</v>
      </c>
      <c r="K188" s="127">
        <v>44965</v>
      </c>
      <c r="L188" s="125" t="s">
        <v>1675</v>
      </c>
      <c r="M188" s="125" t="s">
        <v>1468</v>
      </c>
      <c r="N188" s="130" t="s">
        <v>1677</v>
      </c>
      <c r="O188" s="131">
        <v>4076000</v>
      </c>
      <c r="P188" s="131">
        <v>0</v>
      </c>
    </row>
    <row r="189" spans="1:16" ht="43.2" x14ac:dyDescent="0.3">
      <c r="A189" s="124"/>
      <c r="B189" s="124"/>
      <c r="C189" s="124"/>
      <c r="D189" s="124"/>
      <c r="E189" s="124"/>
      <c r="F189" s="124"/>
      <c r="G189" s="124"/>
      <c r="H189" s="132" t="s">
        <v>1674</v>
      </c>
      <c r="I189" s="136">
        <v>44971</v>
      </c>
      <c r="J189" s="128" t="s">
        <v>1685</v>
      </c>
      <c r="K189" s="126">
        <v>44965</v>
      </c>
      <c r="L189" s="124" t="s">
        <v>1675</v>
      </c>
      <c r="M189" s="124" t="s">
        <v>1468</v>
      </c>
      <c r="N189" s="130" t="s">
        <v>1683</v>
      </c>
      <c r="O189" s="131">
        <v>2279500</v>
      </c>
      <c r="P189" s="131">
        <v>0</v>
      </c>
    </row>
    <row r="190" spans="1:16" ht="43.2" x14ac:dyDescent="0.3">
      <c r="A190" s="124"/>
      <c r="B190" s="124"/>
      <c r="C190" s="124"/>
      <c r="D190" s="124"/>
      <c r="E190" s="124"/>
      <c r="F190" s="124"/>
      <c r="G190" s="124"/>
      <c r="H190" s="132" t="s">
        <v>1680</v>
      </c>
      <c r="I190" s="136">
        <v>44971</v>
      </c>
      <c r="J190" s="128" t="s">
        <v>1731</v>
      </c>
      <c r="K190" s="129">
        <v>44936</v>
      </c>
      <c r="L190" s="128" t="s">
        <v>203</v>
      </c>
      <c r="M190" s="128" t="s">
        <v>144</v>
      </c>
      <c r="N190" s="130" t="s">
        <v>1729</v>
      </c>
      <c r="O190" s="131">
        <v>62900</v>
      </c>
      <c r="P190" s="131">
        <v>0</v>
      </c>
    </row>
    <row r="191" spans="1:16" ht="43.2" x14ac:dyDescent="0.3">
      <c r="A191" s="124"/>
      <c r="B191" s="124"/>
      <c r="C191" s="124"/>
      <c r="D191" s="124"/>
      <c r="E191" s="124"/>
      <c r="F191" s="124"/>
      <c r="G191" s="124"/>
      <c r="H191" s="132" t="s">
        <v>1685</v>
      </c>
      <c r="I191" s="136">
        <v>44971</v>
      </c>
      <c r="J191" s="128" t="s">
        <v>1688</v>
      </c>
      <c r="K191" s="127">
        <v>44965</v>
      </c>
      <c r="L191" s="128" t="s">
        <v>1675</v>
      </c>
      <c r="M191" s="128" t="s">
        <v>1468</v>
      </c>
      <c r="N191" s="130" t="s">
        <v>1686</v>
      </c>
      <c r="O191" s="131">
        <v>3506050</v>
      </c>
      <c r="P191" s="131">
        <v>0</v>
      </c>
    </row>
    <row r="192" spans="1:16" ht="43.2" x14ac:dyDescent="0.3">
      <c r="A192" s="124"/>
      <c r="B192" s="124"/>
      <c r="C192" s="124"/>
      <c r="D192" s="124"/>
      <c r="E192" s="124"/>
      <c r="F192" s="124"/>
      <c r="G192" s="124"/>
      <c r="H192" s="132" t="s">
        <v>1731</v>
      </c>
      <c r="I192" s="136">
        <v>44971</v>
      </c>
      <c r="J192" s="128" t="s">
        <v>1722</v>
      </c>
      <c r="K192" s="126">
        <v>44965</v>
      </c>
      <c r="L192" s="128" t="s">
        <v>140</v>
      </c>
      <c r="M192" s="128" t="s">
        <v>139</v>
      </c>
      <c r="N192" s="130" t="s">
        <v>1720</v>
      </c>
      <c r="O192" s="131">
        <v>1133000</v>
      </c>
      <c r="P192" s="131">
        <v>0</v>
      </c>
    </row>
    <row r="193" spans="1:16" ht="28.8" x14ac:dyDescent="0.3">
      <c r="A193" s="124"/>
      <c r="B193" s="124"/>
      <c r="C193" s="124"/>
      <c r="D193" s="124"/>
      <c r="E193" s="124"/>
      <c r="F193" s="124"/>
      <c r="G193" s="124"/>
      <c r="H193" s="132" t="s">
        <v>1688</v>
      </c>
      <c r="I193" s="136">
        <v>44971</v>
      </c>
      <c r="J193" s="128" t="s">
        <v>1726</v>
      </c>
      <c r="K193" s="129">
        <v>44951</v>
      </c>
      <c r="L193" s="128" t="s">
        <v>258</v>
      </c>
      <c r="M193" s="128" t="s">
        <v>257</v>
      </c>
      <c r="N193" s="130" t="s">
        <v>1724</v>
      </c>
      <c r="O193" s="131">
        <v>4950000</v>
      </c>
      <c r="P193" s="131">
        <v>579730</v>
      </c>
    </row>
    <row r="194" spans="1:16" ht="43.2" x14ac:dyDescent="0.3">
      <c r="A194" s="124"/>
      <c r="B194" s="124"/>
      <c r="C194" s="124"/>
      <c r="D194" s="124"/>
      <c r="E194" s="124"/>
      <c r="F194" s="124"/>
      <c r="G194" s="124"/>
      <c r="H194" s="133" t="s">
        <v>1722</v>
      </c>
      <c r="I194" s="136">
        <v>44971</v>
      </c>
      <c r="J194" s="125" t="s">
        <v>1737</v>
      </c>
      <c r="K194" s="127">
        <v>44963</v>
      </c>
      <c r="L194" s="128" t="s">
        <v>151</v>
      </c>
      <c r="M194" s="125" t="s">
        <v>144</v>
      </c>
      <c r="N194" s="130" t="s">
        <v>1735</v>
      </c>
      <c r="O194" s="131">
        <v>2400000</v>
      </c>
      <c r="P194" s="131">
        <v>0</v>
      </c>
    </row>
    <row r="195" spans="1:16" ht="43.2" x14ac:dyDescent="0.3">
      <c r="A195" s="124"/>
      <c r="B195" s="124"/>
      <c r="C195" s="124"/>
      <c r="D195" s="124"/>
      <c r="E195" s="124"/>
      <c r="F195" s="124"/>
      <c r="G195" s="124"/>
      <c r="H195" s="134"/>
      <c r="I195" s="134"/>
      <c r="J195" s="124"/>
      <c r="K195" s="124"/>
      <c r="L195" s="128" t="s">
        <v>145</v>
      </c>
      <c r="M195" s="124" t="s">
        <v>144</v>
      </c>
      <c r="N195" s="130" t="s">
        <v>1735</v>
      </c>
      <c r="O195" s="131">
        <v>6503000</v>
      </c>
      <c r="P195" s="131">
        <v>0</v>
      </c>
    </row>
    <row r="196" spans="1:16" ht="43.2" x14ac:dyDescent="0.3">
      <c r="A196" s="124"/>
      <c r="B196" s="124"/>
      <c r="C196" s="124"/>
      <c r="D196" s="124"/>
      <c r="E196" s="124"/>
      <c r="F196" s="124"/>
      <c r="G196" s="124"/>
      <c r="H196" s="132" t="s">
        <v>1726</v>
      </c>
      <c r="I196" s="136">
        <v>44971</v>
      </c>
      <c r="J196" s="128" t="s">
        <v>1693</v>
      </c>
      <c r="K196" s="127">
        <v>44935</v>
      </c>
      <c r="L196" s="125" t="s">
        <v>89</v>
      </c>
      <c r="M196" s="125" t="s">
        <v>136</v>
      </c>
      <c r="N196" s="130" t="s">
        <v>1691</v>
      </c>
      <c r="O196" s="131">
        <v>995000</v>
      </c>
      <c r="P196" s="131">
        <v>0</v>
      </c>
    </row>
    <row r="197" spans="1:16" ht="43.2" x14ac:dyDescent="0.3">
      <c r="A197" s="124"/>
      <c r="B197" s="124"/>
      <c r="C197" s="124"/>
      <c r="D197" s="124"/>
      <c r="E197" s="124"/>
      <c r="F197" s="124"/>
      <c r="G197" s="124"/>
      <c r="H197" s="132" t="s">
        <v>1737</v>
      </c>
      <c r="I197" s="136">
        <v>44971</v>
      </c>
      <c r="J197" s="128" t="s">
        <v>1696</v>
      </c>
      <c r="K197" s="126">
        <v>44935</v>
      </c>
      <c r="L197" s="124" t="s">
        <v>89</v>
      </c>
      <c r="M197" s="124" t="s">
        <v>136</v>
      </c>
      <c r="N197" s="130" t="s">
        <v>1694</v>
      </c>
      <c r="O197" s="131">
        <v>997000</v>
      </c>
      <c r="P197" s="131">
        <v>0</v>
      </c>
    </row>
    <row r="198" spans="1:16" ht="43.2" x14ac:dyDescent="0.3">
      <c r="A198" s="124"/>
      <c r="B198" s="124"/>
      <c r="C198" s="124"/>
      <c r="D198" s="124"/>
      <c r="E198" s="124"/>
      <c r="F198" s="124"/>
      <c r="G198" s="124"/>
      <c r="H198" s="132" t="s">
        <v>1693</v>
      </c>
      <c r="I198" s="136">
        <v>44971</v>
      </c>
      <c r="J198" s="128" t="s">
        <v>1699</v>
      </c>
      <c r="K198" s="126">
        <v>44935</v>
      </c>
      <c r="L198" s="124" t="s">
        <v>89</v>
      </c>
      <c r="M198" s="124" t="s">
        <v>136</v>
      </c>
      <c r="N198" s="130" t="s">
        <v>1697</v>
      </c>
      <c r="O198" s="131">
        <v>996000</v>
      </c>
      <c r="P198" s="131">
        <v>0</v>
      </c>
    </row>
    <row r="199" spans="1:16" ht="43.2" x14ac:dyDescent="0.3">
      <c r="A199" s="124"/>
      <c r="B199" s="124"/>
      <c r="C199" s="124"/>
      <c r="D199" s="124"/>
      <c r="E199" s="124"/>
      <c r="F199" s="124"/>
      <c r="G199" s="124"/>
      <c r="H199" s="132" t="s">
        <v>1696</v>
      </c>
      <c r="I199" s="136">
        <v>44971</v>
      </c>
      <c r="J199" s="128" t="s">
        <v>1702</v>
      </c>
      <c r="K199" s="126">
        <v>44935</v>
      </c>
      <c r="L199" s="124" t="s">
        <v>89</v>
      </c>
      <c r="M199" s="124" t="s">
        <v>136</v>
      </c>
      <c r="N199" s="130" t="s">
        <v>1700</v>
      </c>
      <c r="O199" s="131">
        <v>995000</v>
      </c>
      <c r="P199" s="131">
        <v>0</v>
      </c>
    </row>
    <row r="200" spans="1:16" ht="43.2" x14ac:dyDescent="0.3">
      <c r="A200" s="124"/>
      <c r="B200" s="124"/>
      <c r="C200" s="124"/>
      <c r="D200" s="124"/>
      <c r="E200" s="124"/>
      <c r="F200" s="124"/>
      <c r="G200" s="124"/>
      <c r="H200" s="132" t="s">
        <v>1699</v>
      </c>
      <c r="I200" s="136">
        <v>44971</v>
      </c>
      <c r="J200" s="128" t="s">
        <v>1706</v>
      </c>
      <c r="K200" s="126">
        <v>44935</v>
      </c>
      <c r="L200" s="125" t="s">
        <v>90</v>
      </c>
      <c r="M200" s="124" t="s">
        <v>136</v>
      </c>
      <c r="N200" s="130" t="s">
        <v>1704</v>
      </c>
      <c r="O200" s="131">
        <v>1490000</v>
      </c>
      <c r="P200" s="131">
        <v>0</v>
      </c>
    </row>
    <row r="201" spans="1:16" ht="57.6" x14ac:dyDescent="0.3">
      <c r="A201" s="124"/>
      <c r="B201" s="124"/>
      <c r="C201" s="124"/>
      <c r="D201" s="124"/>
      <c r="E201" s="124"/>
      <c r="F201" s="124"/>
      <c r="G201" s="124"/>
      <c r="H201" s="132" t="s">
        <v>1702</v>
      </c>
      <c r="I201" s="136">
        <v>44971</v>
      </c>
      <c r="J201" s="128" t="s">
        <v>1709</v>
      </c>
      <c r="K201" s="126">
        <v>44935</v>
      </c>
      <c r="L201" s="124" t="s">
        <v>90</v>
      </c>
      <c r="M201" s="124" t="s">
        <v>136</v>
      </c>
      <c r="N201" s="130" t="s">
        <v>1707</v>
      </c>
      <c r="O201" s="131">
        <v>1490000</v>
      </c>
      <c r="P201" s="131">
        <v>0</v>
      </c>
    </row>
    <row r="202" spans="1:16" ht="57.6" x14ac:dyDescent="0.3">
      <c r="A202" s="124"/>
      <c r="B202" s="124"/>
      <c r="C202" s="124"/>
      <c r="D202" s="124"/>
      <c r="E202" s="124"/>
      <c r="F202" s="124"/>
      <c r="G202" s="124"/>
      <c r="H202" s="132" t="s">
        <v>1706</v>
      </c>
      <c r="I202" s="136">
        <v>44971</v>
      </c>
      <c r="J202" s="128" t="s">
        <v>1712</v>
      </c>
      <c r="K202" s="126">
        <v>44935</v>
      </c>
      <c r="L202" s="124" t="s">
        <v>90</v>
      </c>
      <c r="M202" s="124" t="s">
        <v>136</v>
      </c>
      <c r="N202" s="130" t="s">
        <v>1710</v>
      </c>
      <c r="O202" s="131">
        <v>1485000</v>
      </c>
      <c r="P202" s="131">
        <v>0</v>
      </c>
    </row>
    <row r="203" spans="1:16" ht="43.2" x14ac:dyDescent="0.3">
      <c r="A203" s="124"/>
      <c r="B203" s="124"/>
      <c r="C203" s="124"/>
      <c r="D203" s="124"/>
      <c r="E203" s="124"/>
      <c r="F203" s="124"/>
      <c r="G203" s="124"/>
      <c r="H203" s="133" t="s">
        <v>1709</v>
      </c>
      <c r="I203" s="136">
        <v>44971</v>
      </c>
      <c r="J203" s="125" t="s">
        <v>1717</v>
      </c>
      <c r="K203" s="127">
        <v>44963</v>
      </c>
      <c r="L203" s="128" t="s">
        <v>1713</v>
      </c>
      <c r="M203" s="124" t="s">
        <v>136</v>
      </c>
      <c r="N203" s="130" t="s">
        <v>1715</v>
      </c>
      <c r="O203" s="131">
        <v>800000</v>
      </c>
      <c r="P203" s="131">
        <v>0</v>
      </c>
    </row>
    <row r="204" spans="1:16" ht="43.2" x14ac:dyDescent="0.3">
      <c r="A204" s="124"/>
      <c r="B204" s="124"/>
      <c r="C204" s="124"/>
      <c r="D204" s="124"/>
      <c r="E204" s="124"/>
      <c r="F204" s="124"/>
      <c r="G204" s="124"/>
      <c r="H204" s="134"/>
      <c r="I204" s="134"/>
      <c r="J204" s="124"/>
      <c r="K204" s="124"/>
      <c r="L204" s="128" t="s">
        <v>1718</v>
      </c>
      <c r="M204" s="124" t="s">
        <v>136</v>
      </c>
      <c r="N204" s="130" t="s">
        <v>1715</v>
      </c>
      <c r="O204" s="131">
        <v>880000</v>
      </c>
      <c r="P204" s="131">
        <v>0</v>
      </c>
    </row>
    <row r="205" spans="1:16" ht="43.2" x14ac:dyDescent="0.3">
      <c r="A205" s="124"/>
      <c r="B205" s="124"/>
      <c r="C205" s="124"/>
      <c r="D205" s="124"/>
      <c r="E205" s="124"/>
      <c r="F205" s="124"/>
      <c r="G205" s="124"/>
      <c r="H205" s="132" t="s">
        <v>1712</v>
      </c>
      <c r="I205" s="136">
        <v>44971</v>
      </c>
      <c r="J205" s="128" t="s">
        <v>1796</v>
      </c>
      <c r="K205" s="129">
        <v>44935</v>
      </c>
      <c r="L205" s="125" t="s">
        <v>90</v>
      </c>
      <c r="M205" s="124" t="s">
        <v>136</v>
      </c>
      <c r="N205" s="130" t="s">
        <v>1831</v>
      </c>
      <c r="O205" s="131">
        <v>1490000</v>
      </c>
      <c r="P205" s="131">
        <v>0</v>
      </c>
    </row>
    <row r="206" spans="1:16" ht="43.2" x14ac:dyDescent="0.3">
      <c r="A206" s="124"/>
      <c r="B206" s="124"/>
      <c r="C206" s="125" t="s">
        <v>2275</v>
      </c>
      <c r="D206" s="127">
        <v>44980</v>
      </c>
      <c r="E206" s="125" t="s">
        <v>2438</v>
      </c>
      <c r="F206" s="127">
        <v>44981</v>
      </c>
      <c r="G206" s="125" t="s">
        <v>215</v>
      </c>
      <c r="H206" s="132" t="s">
        <v>2270</v>
      </c>
      <c r="I206" s="135">
        <v>44979</v>
      </c>
      <c r="J206" s="128" t="s">
        <v>1983</v>
      </c>
      <c r="K206" s="129">
        <v>44953</v>
      </c>
      <c r="L206" s="124" t="s">
        <v>90</v>
      </c>
      <c r="M206" s="125" t="s">
        <v>239</v>
      </c>
      <c r="N206" s="130" t="s">
        <v>1981</v>
      </c>
      <c r="O206" s="131">
        <v>1500000</v>
      </c>
      <c r="P206" s="131">
        <v>0</v>
      </c>
    </row>
    <row r="207" spans="1:16" ht="43.2" x14ac:dyDescent="0.3">
      <c r="A207" s="124"/>
      <c r="B207" s="124"/>
      <c r="C207" s="124"/>
      <c r="D207" s="124"/>
      <c r="E207" s="124"/>
      <c r="F207" s="124"/>
      <c r="G207" s="124"/>
      <c r="H207" s="132" t="s">
        <v>1988</v>
      </c>
      <c r="I207" s="136">
        <v>44979</v>
      </c>
      <c r="J207" s="128" t="s">
        <v>1992</v>
      </c>
      <c r="K207" s="127">
        <v>44960</v>
      </c>
      <c r="L207" s="128" t="s">
        <v>267</v>
      </c>
      <c r="M207" s="124" t="s">
        <v>239</v>
      </c>
      <c r="N207" s="130" t="s">
        <v>1990</v>
      </c>
      <c r="O207" s="131">
        <v>1495000</v>
      </c>
      <c r="P207" s="131">
        <v>29900</v>
      </c>
    </row>
    <row r="208" spans="1:16" ht="43.2" x14ac:dyDescent="0.3">
      <c r="A208" s="124"/>
      <c r="B208" s="124"/>
      <c r="C208" s="124"/>
      <c r="D208" s="124"/>
      <c r="E208" s="124"/>
      <c r="F208" s="124"/>
      <c r="G208" s="124"/>
      <c r="H208" s="132" t="s">
        <v>1992</v>
      </c>
      <c r="I208" s="136">
        <v>44979</v>
      </c>
      <c r="J208" s="128" t="s">
        <v>1997</v>
      </c>
      <c r="K208" s="126">
        <v>44960</v>
      </c>
      <c r="L208" s="128" t="s">
        <v>1993</v>
      </c>
      <c r="M208" s="124" t="s">
        <v>239</v>
      </c>
      <c r="N208" s="130" t="s">
        <v>1995</v>
      </c>
      <c r="O208" s="131">
        <v>999850</v>
      </c>
      <c r="P208" s="131">
        <v>19997</v>
      </c>
    </row>
    <row r="209" spans="1:16" ht="43.2" x14ac:dyDescent="0.3">
      <c r="A209" s="124"/>
      <c r="B209" s="124"/>
      <c r="C209" s="124"/>
      <c r="D209" s="124"/>
      <c r="E209" s="124"/>
      <c r="F209" s="124"/>
      <c r="G209" s="124"/>
      <c r="H209" s="132" t="s">
        <v>1997</v>
      </c>
      <c r="I209" s="136">
        <v>44979</v>
      </c>
      <c r="J209" s="128" t="s">
        <v>2001</v>
      </c>
      <c r="K209" s="129">
        <v>44961</v>
      </c>
      <c r="L209" s="125" t="s">
        <v>564</v>
      </c>
      <c r="M209" s="125" t="s">
        <v>64</v>
      </c>
      <c r="N209" s="130" t="s">
        <v>1998</v>
      </c>
      <c r="O209" s="131">
        <v>6939585</v>
      </c>
      <c r="P209" s="131">
        <v>0</v>
      </c>
    </row>
    <row r="210" spans="1:16" ht="43.2" x14ac:dyDescent="0.3">
      <c r="A210" s="124"/>
      <c r="B210" s="124"/>
      <c r="C210" s="124"/>
      <c r="D210" s="124"/>
      <c r="E210" s="124"/>
      <c r="F210" s="124"/>
      <c r="G210" s="124"/>
      <c r="H210" s="132" t="s">
        <v>2001</v>
      </c>
      <c r="I210" s="136">
        <v>44979</v>
      </c>
      <c r="J210" s="128" t="s">
        <v>2005</v>
      </c>
      <c r="K210" s="129">
        <v>44968</v>
      </c>
      <c r="L210" s="124" t="s">
        <v>564</v>
      </c>
      <c r="M210" s="124" t="s">
        <v>64</v>
      </c>
      <c r="N210" s="130" t="s">
        <v>2002</v>
      </c>
      <c r="O210" s="131">
        <v>2553500</v>
      </c>
      <c r="P210" s="131">
        <v>0</v>
      </c>
    </row>
    <row r="211" spans="1:16" ht="43.2" x14ac:dyDescent="0.3">
      <c r="A211" s="124"/>
      <c r="B211" s="124"/>
      <c r="C211" s="124"/>
      <c r="D211" s="124"/>
      <c r="E211" s="124"/>
      <c r="F211" s="124"/>
      <c r="G211" s="124"/>
      <c r="H211" s="132" t="s">
        <v>2005</v>
      </c>
      <c r="I211" s="136">
        <v>44979</v>
      </c>
      <c r="J211" s="128" t="s">
        <v>2009</v>
      </c>
      <c r="K211" s="127">
        <v>44960</v>
      </c>
      <c r="L211" s="128" t="s">
        <v>90</v>
      </c>
      <c r="M211" s="125" t="s">
        <v>109</v>
      </c>
      <c r="N211" s="130" t="s">
        <v>2007</v>
      </c>
      <c r="O211" s="131">
        <v>1455000</v>
      </c>
      <c r="P211" s="131">
        <v>0</v>
      </c>
    </row>
    <row r="212" spans="1:16" ht="43.2" x14ac:dyDescent="0.3">
      <c r="A212" s="124"/>
      <c r="B212" s="124"/>
      <c r="C212" s="124"/>
      <c r="D212" s="124"/>
      <c r="E212" s="124"/>
      <c r="F212" s="124"/>
      <c r="G212" s="124"/>
      <c r="H212" s="132" t="s">
        <v>2009</v>
      </c>
      <c r="I212" s="136">
        <v>44979</v>
      </c>
      <c r="J212" s="128" t="s">
        <v>2013</v>
      </c>
      <c r="K212" s="126">
        <v>44960</v>
      </c>
      <c r="L212" s="128" t="s">
        <v>89</v>
      </c>
      <c r="M212" s="124" t="s">
        <v>109</v>
      </c>
      <c r="N212" s="130" t="s">
        <v>2011</v>
      </c>
      <c r="O212" s="131">
        <v>1000000</v>
      </c>
      <c r="P212" s="131">
        <v>0</v>
      </c>
    </row>
    <row r="213" spans="1:16" ht="43.2" x14ac:dyDescent="0.3">
      <c r="A213" s="124"/>
      <c r="B213" s="124"/>
      <c r="C213" s="124"/>
      <c r="D213" s="124"/>
      <c r="E213" s="124"/>
      <c r="F213" s="124"/>
      <c r="G213" s="124"/>
      <c r="H213" s="132" t="s">
        <v>2013</v>
      </c>
      <c r="I213" s="136">
        <v>44979</v>
      </c>
      <c r="J213" s="128" t="s">
        <v>2019</v>
      </c>
      <c r="K213" s="129">
        <v>44969</v>
      </c>
      <c r="L213" s="125" t="s">
        <v>2014</v>
      </c>
      <c r="M213" s="125" t="s">
        <v>67</v>
      </c>
      <c r="N213" s="130" t="s">
        <v>2016</v>
      </c>
      <c r="O213" s="131">
        <v>4808790</v>
      </c>
      <c r="P213" s="131">
        <v>0</v>
      </c>
    </row>
    <row r="214" spans="1:16" ht="43.2" x14ac:dyDescent="0.3">
      <c r="A214" s="124"/>
      <c r="B214" s="124"/>
      <c r="C214" s="124"/>
      <c r="D214" s="124"/>
      <c r="E214" s="124"/>
      <c r="F214" s="124"/>
      <c r="G214" s="124"/>
      <c r="H214" s="132" t="s">
        <v>2019</v>
      </c>
      <c r="I214" s="136">
        <v>44979</v>
      </c>
      <c r="J214" s="128" t="s">
        <v>2022</v>
      </c>
      <c r="K214" s="127">
        <v>44968</v>
      </c>
      <c r="L214" s="124" t="s">
        <v>2014</v>
      </c>
      <c r="M214" s="124" t="s">
        <v>67</v>
      </c>
      <c r="N214" s="130" t="s">
        <v>2020</v>
      </c>
      <c r="O214" s="131">
        <v>1914000</v>
      </c>
      <c r="P214" s="131">
        <v>0</v>
      </c>
    </row>
    <row r="215" spans="1:16" ht="43.2" x14ac:dyDescent="0.3">
      <c r="A215" s="124"/>
      <c r="B215" s="124"/>
      <c r="C215" s="124"/>
      <c r="D215" s="124"/>
      <c r="E215" s="124"/>
      <c r="F215" s="124"/>
      <c r="G215" s="124"/>
      <c r="H215" s="132" t="s">
        <v>2022</v>
      </c>
      <c r="I215" s="136">
        <v>44979</v>
      </c>
      <c r="J215" s="128" t="s">
        <v>2024</v>
      </c>
      <c r="K215" s="126">
        <v>44968</v>
      </c>
      <c r="L215" s="124" t="s">
        <v>2014</v>
      </c>
      <c r="M215" s="124" t="s">
        <v>67</v>
      </c>
      <c r="N215" s="130" t="s">
        <v>2020</v>
      </c>
      <c r="O215" s="131">
        <v>1395000</v>
      </c>
      <c r="P215" s="131">
        <v>0</v>
      </c>
    </row>
    <row r="216" spans="1:16" ht="57.6" x14ac:dyDescent="0.3">
      <c r="A216" s="124"/>
      <c r="B216" s="124"/>
      <c r="C216" s="124"/>
      <c r="D216" s="124"/>
      <c r="E216" s="124"/>
      <c r="F216" s="124"/>
      <c r="G216" s="124"/>
      <c r="H216" s="132" t="s">
        <v>2024</v>
      </c>
      <c r="I216" s="136">
        <v>44979</v>
      </c>
      <c r="J216" s="128" t="s">
        <v>2028</v>
      </c>
      <c r="K216" s="127">
        <v>44972</v>
      </c>
      <c r="L216" s="124" t="s">
        <v>2014</v>
      </c>
      <c r="M216" s="124" t="s">
        <v>67</v>
      </c>
      <c r="N216" s="130" t="s">
        <v>2026</v>
      </c>
      <c r="O216" s="131">
        <v>618500</v>
      </c>
      <c r="P216" s="131">
        <v>0</v>
      </c>
    </row>
    <row r="217" spans="1:16" ht="43.2" x14ac:dyDescent="0.3">
      <c r="A217" s="124"/>
      <c r="B217" s="124"/>
      <c r="C217" s="124"/>
      <c r="D217" s="124"/>
      <c r="E217" s="124"/>
      <c r="F217" s="124"/>
      <c r="G217" s="124"/>
      <c r="H217" s="132" t="s">
        <v>2028</v>
      </c>
      <c r="I217" s="136">
        <v>44979</v>
      </c>
      <c r="J217" s="128" t="s">
        <v>2031</v>
      </c>
      <c r="K217" s="126">
        <v>44972</v>
      </c>
      <c r="L217" s="124" t="s">
        <v>2014</v>
      </c>
      <c r="M217" s="124" t="s">
        <v>67</v>
      </c>
      <c r="N217" s="130" t="s">
        <v>2029</v>
      </c>
      <c r="O217" s="131">
        <v>210000</v>
      </c>
      <c r="P217" s="131">
        <v>0</v>
      </c>
    </row>
    <row r="218" spans="1:16" ht="43.2" x14ac:dyDescent="0.3">
      <c r="A218" s="124"/>
      <c r="B218" s="124"/>
      <c r="C218" s="124"/>
      <c r="D218" s="124"/>
      <c r="E218" s="124"/>
      <c r="F218" s="124"/>
      <c r="G218" s="124"/>
      <c r="H218" s="132" t="s">
        <v>2031</v>
      </c>
      <c r="I218" s="136">
        <v>44979</v>
      </c>
      <c r="J218" s="128" t="s">
        <v>2034</v>
      </c>
      <c r="K218" s="127">
        <v>44974</v>
      </c>
      <c r="L218" s="124" t="s">
        <v>2014</v>
      </c>
      <c r="M218" s="124" t="s">
        <v>67</v>
      </c>
      <c r="N218" s="130" t="s">
        <v>2032</v>
      </c>
      <c r="O218" s="131">
        <v>4034100</v>
      </c>
      <c r="P218" s="131">
        <v>0</v>
      </c>
    </row>
    <row r="219" spans="1:16" ht="43.2" x14ac:dyDescent="0.3">
      <c r="A219" s="124"/>
      <c r="B219" s="124"/>
      <c r="C219" s="124"/>
      <c r="D219" s="124"/>
      <c r="E219" s="124"/>
      <c r="F219" s="124"/>
      <c r="G219" s="124"/>
      <c r="H219" s="132" t="s">
        <v>2034</v>
      </c>
      <c r="I219" s="136">
        <v>44979</v>
      </c>
      <c r="J219" s="128" t="s">
        <v>2037</v>
      </c>
      <c r="K219" s="126">
        <v>44974</v>
      </c>
      <c r="L219" s="124" t="s">
        <v>2014</v>
      </c>
      <c r="M219" s="124" t="s">
        <v>67</v>
      </c>
      <c r="N219" s="130" t="s">
        <v>2035</v>
      </c>
      <c r="O219" s="131">
        <v>4294100</v>
      </c>
      <c r="P219" s="131">
        <v>0</v>
      </c>
    </row>
    <row r="220" spans="1:16" ht="43.2" x14ac:dyDescent="0.3">
      <c r="A220" s="124"/>
      <c r="B220" s="124"/>
      <c r="C220" s="124"/>
      <c r="D220" s="124"/>
      <c r="E220" s="124"/>
      <c r="F220" s="124"/>
      <c r="G220" s="124"/>
      <c r="H220" s="132" t="s">
        <v>2037</v>
      </c>
      <c r="I220" s="136">
        <v>44979</v>
      </c>
      <c r="J220" s="128" t="s">
        <v>2041</v>
      </c>
      <c r="K220" s="127">
        <v>44953</v>
      </c>
      <c r="L220" s="128" t="s">
        <v>267</v>
      </c>
      <c r="M220" s="125" t="s">
        <v>112</v>
      </c>
      <c r="N220" s="130" t="s">
        <v>2039</v>
      </c>
      <c r="O220" s="131">
        <v>1500000</v>
      </c>
      <c r="P220" s="131">
        <v>30000</v>
      </c>
    </row>
    <row r="221" spans="1:16" ht="43.2" x14ac:dyDescent="0.3">
      <c r="A221" s="124"/>
      <c r="B221" s="124"/>
      <c r="C221" s="124"/>
      <c r="D221" s="124"/>
      <c r="E221" s="124"/>
      <c r="F221" s="124"/>
      <c r="G221" s="124"/>
      <c r="H221" s="132" t="s">
        <v>2041</v>
      </c>
      <c r="I221" s="136">
        <v>44979</v>
      </c>
      <c r="J221" s="128" t="s">
        <v>2045</v>
      </c>
      <c r="K221" s="126">
        <v>44953</v>
      </c>
      <c r="L221" s="128" t="s">
        <v>90</v>
      </c>
      <c r="M221" s="124" t="s">
        <v>112</v>
      </c>
      <c r="N221" s="130" t="s">
        <v>2043</v>
      </c>
      <c r="O221" s="131">
        <v>1490000</v>
      </c>
      <c r="P221" s="131">
        <v>0</v>
      </c>
    </row>
    <row r="222" spans="1:16" ht="43.2" x14ac:dyDescent="0.3">
      <c r="A222" s="124"/>
      <c r="B222" s="124"/>
      <c r="C222" s="124"/>
      <c r="D222" s="124"/>
      <c r="E222" s="124"/>
      <c r="F222" s="124"/>
      <c r="G222" s="124"/>
      <c r="H222" s="132" t="s">
        <v>2045</v>
      </c>
      <c r="I222" s="136">
        <v>44979</v>
      </c>
      <c r="J222" s="128" t="s">
        <v>2049</v>
      </c>
      <c r="K222" s="126">
        <v>44953</v>
      </c>
      <c r="L222" s="128" t="s">
        <v>89</v>
      </c>
      <c r="M222" s="124" t="s">
        <v>112</v>
      </c>
      <c r="N222" s="130" t="s">
        <v>2047</v>
      </c>
      <c r="O222" s="131">
        <v>997500</v>
      </c>
      <c r="P222" s="131">
        <v>0</v>
      </c>
    </row>
    <row r="223" spans="1:16" ht="43.2" x14ac:dyDescent="0.3">
      <c r="A223" s="124"/>
      <c r="B223" s="124"/>
      <c r="C223" s="124"/>
      <c r="D223" s="124"/>
      <c r="E223" s="124"/>
      <c r="F223" s="124"/>
      <c r="G223" s="124"/>
      <c r="H223" s="132" t="s">
        <v>2049</v>
      </c>
      <c r="I223" s="136">
        <v>44979</v>
      </c>
      <c r="J223" s="128" t="s">
        <v>2054</v>
      </c>
      <c r="K223" s="129">
        <v>44960</v>
      </c>
      <c r="L223" s="128" t="s">
        <v>2050</v>
      </c>
      <c r="M223" s="124" t="s">
        <v>112</v>
      </c>
      <c r="N223" s="130" t="s">
        <v>2052</v>
      </c>
      <c r="O223" s="131">
        <v>999300</v>
      </c>
      <c r="P223" s="131">
        <v>19986</v>
      </c>
    </row>
    <row r="224" spans="1:16" ht="57.6" x14ac:dyDescent="0.3">
      <c r="A224" s="124"/>
      <c r="B224" s="124"/>
      <c r="C224" s="124"/>
      <c r="D224" s="124"/>
      <c r="E224" s="124"/>
      <c r="F224" s="124"/>
      <c r="G224" s="124"/>
      <c r="H224" s="132" t="s">
        <v>2054</v>
      </c>
      <c r="I224" s="136">
        <v>44979</v>
      </c>
      <c r="J224" s="128" t="s">
        <v>2057</v>
      </c>
      <c r="K224" s="129">
        <v>44961</v>
      </c>
      <c r="L224" s="125" t="s">
        <v>70</v>
      </c>
      <c r="M224" s="125" t="s">
        <v>69</v>
      </c>
      <c r="N224" s="130" t="s">
        <v>2055</v>
      </c>
      <c r="O224" s="131">
        <v>5761170</v>
      </c>
      <c r="P224" s="131">
        <v>0</v>
      </c>
    </row>
    <row r="225" spans="1:16" ht="43.2" x14ac:dyDescent="0.3">
      <c r="A225" s="124"/>
      <c r="B225" s="124"/>
      <c r="C225" s="124"/>
      <c r="D225" s="124"/>
      <c r="E225" s="124"/>
      <c r="F225" s="124"/>
      <c r="G225" s="124"/>
      <c r="H225" s="132" t="s">
        <v>2057</v>
      </c>
      <c r="I225" s="136">
        <v>44979</v>
      </c>
      <c r="J225" s="128" t="s">
        <v>2060</v>
      </c>
      <c r="K225" s="129">
        <v>44974</v>
      </c>
      <c r="L225" s="124" t="s">
        <v>70</v>
      </c>
      <c r="M225" s="124" t="s">
        <v>69</v>
      </c>
      <c r="N225" s="130" t="s">
        <v>2058</v>
      </c>
      <c r="O225" s="131">
        <v>128000</v>
      </c>
      <c r="P225" s="131">
        <v>0</v>
      </c>
    </row>
    <row r="226" spans="1:16" ht="43.2" x14ac:dyDescent="0.3">
      <c r="A226" s="124"/>
      <c r="B226" s="124"/>
      <c r="C226" s="124"/>
      <c r="D226" s="124"/>
      <c r="E226" s="124"/>
      <c r="F226" s="124"/>
      <c r="G226" s="124"/>
      <c r="H226" s="132" t="s">
        <v>2060</v>
      </c>
      <c r="I226" s="136">
        <v>44979</v>
      </c>
      <c r="J226" s="128" t="s">
        <v>2064</v>
      </c>
      <c r="K226" s="127">
        <v>44953</v>
      </c>
      <c r="L226" s="128" t="s">
        <v>1965</v>
      </c>
      <c r="M226" s="125" t="s">
        <v>237</v>
      </c>
      <c r="N226" s="130" t="s">
        <v>2062</v>
      </c>
      <c r="O226" s="131">
        <v>1495000</v>
      </c>
      <c r="P226" s="131">
        <v>29900</v>
      </c>
    </row>
    <row r="227" spans="1:16" ht="43.2" x14ac:dyDescent="0.3">
      <c r="A227" s="124"/>
      <c r="B227" s="124"/>
      <c r="C227" s="124"/>
      <c r="D227" s="124"/>
      <c r="E227" s="124"/>
      <c r="F227" s="124"/>
      <c r="G227" s="124"/>
      <c r="H227" s="132" t="s">
        <v>2064</v>
      </c>
      <c r="I227" s="136">
        <v>44979</v>
      </c>
      <c r="J227" s="128" t="s">
        <v>2069</v>
      </c>
      <c r="K227" s="126">
        <v>44953</v>
      </c>
      <c r="L227" s="128" t="s">
        <v>90</v>
      </c>
      <c r="M227" s="124" t="s">
        <v>237</v>
      </c>
      <c r="N227" s="130" t="s">
        <v>2067</v>
      </c>
      <c r="O227" s="131">
        <v>1490000</v>
      </c>
      <c r="P227" s="131">
        <v>0</v>
      </c>
    </row>
    <row r="228" spans="1:16" ht="43.2" x14ac:dyDescent="0.3">
      <c r="A228" s="124"/>
      <c r="B228" s="124"/>
      <c r="C228" s="124"/>
      <c r="D228" s="124"/>
      <c r="E228" s="124"/>
      <c r="F228" s="124"/>
      <c r="G228" s="124"/>
      <c r="H228" s="132" t="s">
        <v>2069</v>
      </c>
      <c r="I228" s="136">
        <v>44979</v>
      </c>
      <c r="J228" s="128" t="s">
        <v>2073</v>
      </c>
      <c r="K228" s="126">
        <v>44953</v>
      </c>
      <c r="L228" s="128" t="s">
        <v>89</v>
      </c>
      <c r="M228" s="124" t="s">
        <v>237</v>
      </c>
      <c r="N228" s="130" t="s">
        <v>2071</v>
      </c>
      <c r="O228" s="131">
        <v>1000000</v>
      </c>
      <c r="P228" s="131">
        <v>0</v>
      </c>
    </row>
    <row r="229" spans="1:16" ht="43.2" x14ac:dyDescent="0.3">
      <c r="A229" s="124"/>
      <c r="B229" s="124"/>
      <c r="C229" s="124"/>
      <c r="D229" s="124"/>
      <c r="E229" s="124"/>
      <c r="F229" s="124"/>
      <c r="G229" s="124"/>
      <c r="H229" s="132" t="s">
        <v>2073</v>
      </c>
      <c r="I229" s="136">
        <v>44979</v>
      </c>
      <c r="J229" s="128" t="s">
        <v>2078</v>
      </c>
      <c r="K229" s="127">
        <v>44960</v>
      </c>
      <c r="L229" s="128" t="s">
        <v>2050</v>
      </c>
      <c r="M229" s="124" t="s">
        <v>237</v>
      </c>
      <c r="N229" s="130" t="s">
        <v>2076</v>
      </c>
      <c r="O229" s="131">
        <v>1000000</v>
      </c>
      <c r="P229" s="131">
        <v>20000</v>
      </c>
    </row>
    <row r="230" spans="1:16" ht="43.2" x14ac:dyDescent="0.3">
      <c r="A230" s="124"/>
      <c r="B230" s="124"/>
      <c r="C230" s="124"/>
      <c r="D230" s="124"/>
      <c r="E230" s="124"/>
      <c r="F230" s="124"/>
      <c r="G230" s="124"/>
      <c r="H230" s="132" t="s">
        <v>2078</v>
      </c>
      <c r="I230" s="136">
        <v>44979</v>
      </c>
      <c r="J230" s="128" t="s">
        <v>2082</v>
      </c>
      <c r="K230" s="126">
        <v>44960</v>
      </c>
      <c r="L230" s="128" t="s">
        <v>1965</v>
      </c>
      <c r="M230" s="125" t="s">
        <v>238</v>
      </c>
      <c r="N230" s="130" t="s">
        <v>2080</v>
      </c>
      <c r="O230" s="131">
        <v>1498000</v>
      </c>
      <c r="P230" s="131">
        <v>29960</v>
      </c>
    </row>
    <row r="231" spans="1:16" ht="43.2" x14ac:dyDescent="0.3">
      <c r="A231" s="124"/>
      <c r="B231" s="124"/>
      <c r="C231" s="124"/>
      <c r="D231" s="124"/>
      <c r="E231" s="124"/>
      <c r="F231" s="124"/>
      <c r="G231" s="124"/>
      <c r="H231" s="132" t="s">
        <v>2082</v>
      </c>
      <c r="I231" s="136">
        <v>44979</v>
      </c>
      <c r="J231" s="128" t="s">
        <v>2086</v>
      </c>
      <c r="K231" s="126">
        <v>44960</v>
      </c>
      <c r="L231" s="128" t="s">
        <v>90</v>
      </c>
      <c r="M231" s="124" t="s">
        <v>238</v>
      </c>
      <c r="N231" s="130" t="s">
        <v>2084</v>
      </c>
      <c r="O231" s="131">
        <v>1480000</v>
      </c>
      <c r="P231" s="131">
        <v>0</v>
      </c>
    </row>
    <row r="232" spans="1:16" ht="43.2" x14ac:dyDescent="0.3">
      <c r="A232" s="124"/>
      <c r="B232" s="124"/>
      <c r="C232" s="124"/>
      <c r="D232" s="124"/>
      <c r="E232" s="124"/>
      <c r="F232" s="124"/>
      <c r="G232" s="124"/>
      <c r="H232" s="132" t="s">
        <v>2086</v>
      </c>
      <c r="I232" s="136">
        <v>44979</v>
      </c>
      <c r="J232" s="128" t="s">
        <v>2090</v>
      </c>
      <c r="K232" s="126">
        <v>44960</v>
      </c>
      <c r="L232" s="128" t="s">
        <v>89</v>
      </c>
      <c r="M232" s="124" t="s">
        <v>238</v>
      </c>
      <c r="N232" s="130" t="s">
        <v>2088</v>
      </c>
      <c r="O232" s="131">
        <v>1000000</v>
      </c>
      <c r="P232" s="131">
        <v>0</v>
      </c>
    </row>
    <row r="233" spans="1:16" ht="43.2" x14ac:dyDescent="0.3">
      <c r="A233" s="124"/>
      <c r="B233" s="124"/>
      <c r="C233" s="124"/>
      <c r="D233" s="124"/>
      <c r="E233" s="124"/>
      <c r="F233" s="124"/>
      <c r="G233" s="124"/>
      <c r="H233" s="132" t="s">
        <v>2090</v>
      </c>
      <c r="I233" s="136">
        <v>44979</v>
      </c>
      <c r="J233" s="128" t="s">
        <v>2094</v>
      </c>
      <c r="K233" s="129">
        <v>44961</v>
      </c>
      <c r="L233" s="128" t="s">
        <v>2050</v>
      </c>
      <c r="M233" s="124" t="s">
        <v>238</v>
      </c>
      <c r="N233" s="130" t="s">
        <v>2092</v>
      </c>
      <c r="O233" s="131">
        <v>999900</v>
      </c>
      <c r="P233" s="131">
        <v>19998</v>
      </c>
    </row>
    <row r="234" spans="1:16" ht="43.2" x14ac:dyDescent="0.3">
      <c r="A234" s="124"/>
      <c r="B234" s="124"/>
      <c r="C234" s="124"/>
      <c r="D234" s="124"/>
      <c r="E234" s="124"/>
      <c r="F234" s="124"/>
      <c r="G234" s="124"/>
      <c r="H234" s="132" t="s">
        <v>2094</v>
      </c>
      <c r="I234" s="136">
        <v>44979</v>
      </c>
      <c r="J234" s="128" t="s">
        <v>2097</v>
      </c>
      <c r="K234" s="129">
        <v>44953</v>
      </c>
      <c r="L234" s="125" t="s">
        <v>73</v>
      </c>
      <c r="M234" s="125" t="s">
        <v>72</v>
      </c>
      <c r="N234" s="130" t="s">
        <v>2095</v>
      </c>
      <c r="O234" s="131">
        <v>1120000</v>
      </c>
      <c r="P234" s="131">
        <v>0</v>
      </c>
    </row>
    <row r="235" spans="1:16" ht="57.6" x14ac:dyDescent="0.3">
      <c r="A235" s="124"/>
      <c r="B235" s="124"/>
      <c r="C235" s="124"/>
      <c r="D235" s="124"/>
      <c r="E235" s="124"/>
      <c r="F235" s="124"/>
      <c r="G235" s="124"/>
      <c r="H235" s="132" t="s">
        <v>2097</v>
      </c>
      <c r="I235" s="136">
        <v>44979</v>
      </c>
      <c r="J235" s="128" t="s">
        <v>2100</v>
      </c>
      <c r="K235" s="129">
        <v>44974</v>
      </c>
      <c r="L235" s="124" t="s">
        <v>73</v>
      </c>
      <c r="M235" s="124" t="s">
        <v>72</v>
      </c>
      <c r="N235" s="130" t="s">
        <v>2098</v>
      </c>
      <c r="O235" s="131">
        <v>2871500</v>
      </c>
      <c r="P235" s="131">
        <v>0</v>
      </c>
    </row>
    <row r="236" spans="1:16" ht="43.2" x14ac:dyDescent="0.3">
      <c r="A236" s="124"/>
      <c r="B236" s="124"/>
      <c r="C236" s="124"/>
      <c r="D236" s="124"/>
      <c r="E236" s="124"/>
      <c r="F236" s="124"/>
      <c r="G236" s="124"/>
      <c r="H236" s="132" t="s">
        <v>1983</v>
      </c>
      <c r="I236" s="136">
        <v>44979</v>
      </c>
      <c r="J236" s="128" t="s">
        <v>1988</v>
      </c>
      <c r="K236" s="129">
        <v>44953</v>
      </c>
      <c r="L236" s="128" t="s">
        <v>89</v>
      </c>
      <c r="M236" s="128" t="s">
        <v>239</v>
      </c>
      <c r="N236" s="130" t="s">
        <v>1986</v>
      </c>
      <c r="O236" s="131">
        <v>998000</v>
      </c>
      <c r="P236" s="131">
        <v>0</v>
      </c>
    </row>
    <row r="237" spans="1:16" x14ac:dyDescent="0.3">
      <c r="A237" s="124"/>
      <c r="B237" s="125" t="s">
        <v>389</v>
      </c>
      <c r="C237" s="124"/>
      <c r="D237" s="124"/>
      <c r="E237" s="124"/>
      <c r="F237" s="124"/>
      <c r="G237" s="124"/>
      <c r="H237" s="124"/>
      <c r="I237" s="124"/>
      <c r="J237" s="124"/>
      <c r="K237" s="124"/>
      <c r="L237" s="124"/>
      <c r="M237" s="124"/>
      <c r="N237" s="124"/>
      <c r="O237" s="131">
        <v>169606019</v>
      </c>
      <c r="P237" s="131">
        <v>3343942</v>
      </c>
    </row>
    <row r="238" spans="1:16" x14ac:dyDescent="0.3">
      <c r="A238" s="125" t="s">
        <v>390</v>
      </c>
      <c r="B238" s="124"/>
      <c r="C238" s="124"/>
      <c r="D238" s="124"/>
      <c r="E238" s="124"/>
      <c r="F238" s="124"/>
      <c r="G238" s="124"/>
      <c r="H238" s="124"/>
      <c r="I238" s="124"/>
      <c r="J238" s="124"/>
      <c r="K238" s="124"/>
      <c r="L238" s="124"/>
      <c r="M238" s="124"/>
      <c r="N238" s="124"/>
      <c r="O238" s="131">
        <v>207902519</v>
      </c>
      <c r="P238" s="131">
        <v>3493392</v>
      </c>
    </row>
    <row r="239" spans="1:16" x14ac:dyDescent="0.3">
      <c r="A239" s="125" t="s">
        <v>269</v>
      </c>
      <c r="B239" s="124"/>
      <c r="C239" s="124"/>
      <c r="D239" s="124"/>
      <c r="E239" s="124"/>
      <c r="F239" s="124"/>
      <c r="G239" s="124"/>
      <c r="H239" s="124"/>
      <c r="I239" s="124"/>
      <c r="J239" s="124"/>
      <c r="K239" s="124"/>
      <c r="L239" s="124"/>
      <c r="M239" s="124"/>
      <c r="N239" s="124"/>
      <c r="O239" s="131">
        <v>397939650</v>
      </c>
      <c r="P239" s="131">
        <v>4390190</v>
      </c>
    </row>
    <row r="240" spans="1:16" x14ac:dyDescent="0.3">
      <c r="L240" s="20"/>
    </row>
    <row r="241" spans="12:12" x14ac:dyDescent="0.3">
      <c r="L241" s="20"/>
    </row>
    <row r="242" spans="12:12" x14ac:dyDescent="0.3">
      <c r="L242" s="20"/>
    </row>
    <row r="243" spans="12:12" x14ac:dyDescent="0.3">
      <c r="L243" s="20"/>
    </row>
    <row r="244" spans="12:12" x14ac:dyDescent="0.3">
      <c r="L244" s="20"/>
    </row>
    <row r="245" spans="12:12" x14ac:dyDescent="0.3">
      <c r="L245" s="20"/>
    </row>
    <row r="246" spans="12:12" x14ac:dyDescent="0.3">
      <c r="L246" s="20"/>
    </row>
    <row r="247" spans="12:12" x14ac:dyDescent="0.3">
      <c r="L247" s="20"/>
    </row>
    <row r="248" spans="12:12" x14ac:dyDescent="0.3">
      <c r="L248" s="20"/>
    </row>
    <row r="249" spans="12:12" x14ac:dyDescent="0.3">
      <c r="L249" s="20"/>
    </row>
    <row r="250" spans="12:12" x14ac:dyDescent="0.3">
      <c r="L250" s="20"/>
    </row>
    <row r="251" spans="12:12" x14ac:dyDescent="0.3">
      <c r="L251" s="20"/>
    </row>
    <row r="252" spans="12:12" x14ac:dyDescent="0.3">
      <c r="L252" s="20"/>
    </row>
    <row r="253" spans="12:12" x14ac:dyDescent="0.3">
      <c r="L253" s="20"/>
    </row>
    <row r="254" spans="12:12" x14ac:dyDescent="0.3">
      <c r="L254" s="20"/>
    </row>
    <row r="255" spans="12:12" x14ac:dyDescent="0.3">
      <c r="L255" s="20"/>
    </row>
    <row r="256" spans="12:12" x14ac:dyDescent="0.3">
      <c r="L256" s="20"/>
    </row>
    <row r="257" spans="12:12" x14ac:dyDescent="0.3">
      <c r="L257" s="20"/>
    </row>
    <row r="258" spans="12:12" x14ac:dyDescent="0.3">
      <c r="L258" s="20"/>
    </row>
    <row r="259" spans="12:12" x14ac:dyDescent="0.3">
      <c r="L259" s="20"/>
    </row>
    <row r="260" spans="12:12" x14ac:dyDescent="0.3">
      <c r="L260" s="20"/>
    </row>
    <row r="261" spans="12:12" x14ac:dyDescent="0.3">
      <c r="L261" s="20"/>
    </row>
    <row r="262" spans="12:12" x14ac:dyDescent="0.3">
      <c r="L262" s="20"/>
    </row>
    <row r="263" spans="12:12" x14ac:dyDescent="0.3">
      <c r="L263" s="20"/>
    </row>
    <row r="264" spans="12:12" x14ac:dyDescent="0.3">
      <c r="L264" s="20"/>
    </row>
    <row r="265" spans="12:12" x14ac:dyDescent="0.3">
      <c r="L265" s="20"/>
    </row>
    <row r="266" spans="12:12" x14ac:dyDescent="0.3">
      <c r="L266" s="20"/>
    </row>
    <row r="267" spans="12:12" x14ac:dyDescent="0.3">
      <c r="L267" s="20"/>
    </row>
    <row r="268" spans="12:12" x14ac:dyDescent="0.3">
      <c r="L268" s="20"/>
    </row>
    <row r="269" spans="12:12" x14ac:dyDescent="0.3">
      <c r="L269" s="20"/>
    </row>
    <row r="270" spans="12:12" x14ac:dyDescent="0.3">
      <c r="L270" s="20"/>
    </row>
    <row r="271" spans="12:12" x14ac:dyDescent="0.3">
      <c r="L271" s="20"/>
    </row>
    <row r="272" spans="12:12" x14ac:dyDescent="0.3">
      <c r="L272" s="20"/>
    </row>
    <row r="273" spans="12:12" x14ac:dyDescent="0.3">
      <c r="L273" s="20"/>
    </row>
    <row r="274" spans="12:12" x14ac:dyDescent="0.3">
      <c r="L274" s="20"/>
    </row>
    <row r="275" spans="12:12" x14ac:dyDescent="0.3">
      <c r="L275" s="20"/>
    </row>
    <row r="276" spans="12:12" x14ac:dyDescent="0.3">
      <c r="L276" s="20"/>
    </row>
    <row r="277" spans="12:12" x14ac:dyDescent="0.3">
      <c r="L277" s="20"/>
    </row>
    <row r="278" spans="12:12" x14ac:dyDescent="0.3">
      <c r="L278" s="20"/>
    </row>
    <row r="279" spans="12:12" x14ac:dyDescent="0.3">
      <c r="L279" s="20"/>
    </row>
    <row r="280" spans="12:12" x14ac:dyDescent="0.3">
      <c r="L280" s="20"/>
    </row>
    <row r="281" spans="12:12" x14ac:dyDescent="0.3">
      <c r="L281" s="20"/>
    </row>
    <row r="282" spans="12:12" x14ac:dyDescent="0.3">
      <c r="L282" s="20"/>
    </row>
    <row r="283" spans="12:12" x14ac:dyDescent="0.3">
      <c r="L283" s="20"/>
    </row>
    <row r="284" spans="12:12" x14ac:dyDescent="0.3">
      <c r="L284" s="20"/>
    </row>
    <row r="285" spans="12:12" x14ac:dyDescent="0.3">
      <c r="L285" s="20"/>
    </row>
    <row r="286" spans="12:12" x14ac:dyDescent="0.3">
      <c r="L286" s="20"/>
    </row>
    <row r="287" spans="12:12" x14ac:dyDescent="0.3">
      <c r="L287" s="20"/>
    </row>
    <row r="288" spans="12:12" x14ac:dyDescent="0.3">
      <c r="L288" s="20"/>
    </row>
    <row r="289" spans="12:12" x14ac:dyDescent="0.3">
      <c r="L289" s="20"/>
    </row>
    <row r="290" spans="12:12" x14ac:dyDescent="0.3">
      <c r="L290" s="20"/>
    </row>
    <row r="291" spans="12:12" x14ac:dyDescent="0.3">
      <c r="L291" s="20"/>
    </row>
    <row r="292" spans="12:12" x14ac:dyDescent="0.3">
      <c r="L292" s="20"/>
    </row>
    <row r="293" spans="12:12" x14ac:dyDescent="0.3">
      <c r="L293" s="20"/>
    </row>
    <row r="294" spans="12:12" x14ac:dyDescent="0.3">
      <c r="L294" s="20"/>
    </row>
    <row r="295" spans="12:12" x14ac:dyDescent="0.3">
      <c r="L295" s="20"/>
    </row>
    <row r="296" spans="12:12" x14ac:dyDescent="0.3">
      <c r="L296" s="20"/>
    </row>
    <row r="297" spans="12:12" x14ac:dyDescent="0.3">
      <c r="L297" s="20"/>
    </row>
    <row r="298" spans="12:12" x14ac:dyDescent="0.3">
      <c r="L298" s="20"/>
    </row>
    <row r="299" spans="12:12" x14ac:dyDescent="0.3">
      <c r="L299" s="20"/>
    </row>
    <row r="300" spans="12:12" x14ac:dyDescent="0.3">
      <c r="L300" s="20"/>
    </row>
    <row r="301" spans="12:12" x14ac:dyDescent="0.3">
      <c r="L301" s="20"/>
    </row>
    <row r="302" spans="12:12" x14ac:dyDescent="0.3">
      <c r="L302" s="20"/>
    </row>
    <row r="303" spans="12:12" x14ac:dyDescent="0.3">
      <c r="L303" s="20"/>
    </row>
    <row r="304" spans="12:12" x14ac:dyDescent="0.3">
      <c r="L304" s="20"/>
    </row>
    <row r="305" spans="12:12" x14ac:dyDescent="0.3">
      <c r="L305" s="20"/>
    </row>
    <row r="306" spans="12:12" x14ac:dyDescent="0.3">
      <c r="L306" s="20"/>
    </row>
    <row r="307" spans="12:12" x14ac:dyDescent="0.3">
      <c r="L307" s="20"/>
    </row>
    <row r="308" spans="12:12" x14ac:dyDescent="0.3">
      <c r="L308" s="20"/>
    </row>
    <row r="309" spans="12:12" x14ac:dyDescent="0.3">
      <c r="L309" s="20"/>
    </row>
    <row r="310" spans="12:12" x14ac:dyDescent="0.3">
      <c r="L310" s="20"/>
    </row>
    <row r="311" spans="12:12" x14ac:dyDescent="0.3">
      <c r="L311" s="20"/>
    </row>
    <row r="312" spans="12:12" x14ac:dyDescent="0.3">
      <c r="L312" s="20"/>
    </row>
    <row r="313" spans="12:12" x14ac:dyDescent="0.3">
      <c r="L313" s="20"/>
    </row>
    <row r="314" spans="12:12" x14ac:dyDescent="0.3">
      <c r="L314" s="20"/>
    </row>
    <row r="315" spans="12:12" x14ac:dyDescent="0.3">
      <c r="L315" s="20"/>
    </row>
    <row r="316" spans="12:12" x14ac:dyDescent="0.3">
      <c r="L316" s="20"/>
    </row>
    <row r="317" spans="12:12" x14ac:dyDescent="0.3">
      <c r="L317" s="20"/>
    </row>
    <row r="318" spans="12:12" x14ac:dyDescent="0.3">
      <c r="L318" s="20"/>
    </row>
    <row r="319" spans="12:12" x14ac:dyDescent="0.3">
      <c r="L319" s="20"/>
    </row>
    <row r="320" spans="12:12" x14ac:dyDescent="0.3">
      <c r="L320" s="20"/>
    </row>
    <row r="321" spans="12:12" x14ac:dyDescent="0.3">
      <c r="L321" s="20"/>
    </row>
    <row r="322" spans="12:12" x14ac:dyDescent="0.3">
      <c r="L322" s="20"/>
    </row>
    <row r="323" spans="12:12" x14ac:dyDescent="0.3">
      <c r="L323" s="20"/>
    </row>
    <row r="324" spans="12:12" x14ac:dyDescent="0.3">
      <c r="L324" s="20"/>
    </row>
    <row r="325" spans="12:12" x14ac:dyDescent="0.3">
      <c r="L325" s="20"/>
    </row>
    <row r="326" spans="12:12" x14ac:dyDescent="0.3">
      <c r="L326" s="20"/>
    </row>
    <row r="327" spans="12:12" x14ac:dyDescent="0.3">
      <c r="L327" s="20"/>
    </row>
    <row r="328" spans="12:12" x14ac:dyDescent="0.3">
      <c r="L328" s="20"/>
    </row>
    <row r="329" spans="12:12" x14ac:dyDescent="0.3">
      <c r="L329" s="20"/>
    </row>
    <row r="330" spans="12:12" x14ac:dyDescent="0.3">
      <c r="L330" s="20"/>
    </row>
    <row r="331" spans="12:12" x14ac:dyDescent="0.3">
      <c r="L331" s="20"/>
    </row>
    <row r="332" spans="12:12" x14ac:dyDescent="0.3">
      <c r="L332" s="20"/>
    </row>
    <row r="333" spans="12:12" x14ac:dyDescent="0.3">
      <c r="L333" s="20"/>
    </row>
    <row r="334" spans="12:12" x14ac:dyDescent="0.3">
      <c r="L334" s="20"/>
    </row>
    <row r="335" spans="12:12" x14ac:dyDescent="0.3">
      <c r="L335" s="20"/>
    </row>
    <row r="336" spans="12:12" x14ac:dyDescent="0.3">
      <c r="L336" s="20"/>
    </row>
    <row r="337" spans="12:12" x14ac:dyDescent="0.3">
      <c r="L337" s="20"/>
    </row>
    <row r="338" spans="12:12" x14ac:dyDescent="0.3">
      <c r="L338" s="20"/>
    </row>
    <row r="339" spans="12:12" x14ac:dyDescent="0.3">
      <c r="L339" s="20"/>
    </row>
    <row r="340" spans="12:12" x14ac:dyDescent="0.3">
      <c r="L340" s="20"/>
    </row>
    <row r="341" spans="12:12" x14ac:dyDescent="0.3">
      <c r="L341" s="20"/>
    </row>
    <row r="342" spans="12:12" x14ac:dyDescent="0.3">
      <c r="L342" s="20"/>
    </row>
    <row r="343" spans="12:12" x14ac:dyDescent="0.3">
      <c r="L343" s="20"/>
    </row>
    <row r="344" spans="12:12" x14ac:dyDescent="0.3">
      <c r="L344" s="20"/>
    </row>
    <row r="345" spans="12:12" x14ac:dyDescent="0.3">
      <c r="L345" s="20"/>
    </row>
    <row r="346" spans="12:12" x14ac:dyDescent="0.3">
      <c r="L346" s="20"/>
    </row>
    <row r="347" spans="12:12" x14ac:dyDescent="0.3">
      <c r="L347" s="20"/>
    </row>
    <row r="348" spans="12:12" x14ac:dyDescent="0.3">
      <c r="L348" s="20"/>
    </row>
    <row r="349" spans="12:12" x14ac:dyDescent="0.3">
      <c r="L349" s="20"/>
    </row>
    <row r="350" spans="12:12" x14ac:dyDescent="0.3">
      <c r="L350" s="20"/>
    </row>
    <row r="351" spans="12:12" x14ac:dyDescent="0.3">
      <c r="L351" s="20"/>
    </row>
    <row r="352" spans="12:12" x14ac:dyDescent="0.3">
      <c r="L352" s="20"/>
    </row>
    <row r="353" spans="12:12" x14ac:dyDescent="0.3">
      <c r="L353" s="20"/>
    </row>
    <row r="354" spans="12:12" x14ac:dyDescent="0.3">
      <c r="L354" s="20"/>
    </row>
    <row r="355" spans="12:12" x14ac:dyDescent="0.3">
      <c r="L355" s="20"/>
    </row>
    <row r="356" spans="12:12" x14ac:dyDescent="0.3">
      <c r="L356" s="20"/>
    </row>
    <row r="357" spans="12:12" x14ac:dyDescent="0.3">
      <c r="L357" s="20"/>
    </row>
    <row r="358" spans="12:12" x14ac:dyDescent="0.3">
      <c r="L358" s="20"/>
    </row>
    <row r="359" spans="12:12" x14ac:dyDescent="0.3">
      <c r="L359" s="20"/>
    </row>
    <row r="360" spans="12:12" x14ac:dyDescent="0.3">
      <c r="L360" s="20"/>
    </row>
    <row r="361" spans="12:12" x14ac:dyDescent="0.3">
      <c r="L361" s="20"/>
    </row>
    <row r="362" spans="12:12" x14ac:dyDescent="0.3">
      <c r="L362" s="20"/>
    </row>
    <row r="363" spans="12:12" x14ac:dyDescent="0.3">
      <c r="L363" s="20"/>
    </row>
    <row r="364" spans="12:12" x14ac:dyDescent="0.3">
      <c r="L364" s="20"/>
    </row>
    <row r="365" spans="12:12" x14ac:dyDescent="0.3">
      <c r="L365" s="20"/>
    </row>
    <row r="366" spans="12:12" x14ac:dyDescent="0.3">
      <c r="L366" s="20"/>
    </row>
    <row r="367" spans="12:12" x14ac:dyDescent="0.3">
      <c r="L367" s="20"/>
    </row>
    <row r="368" spans="12:12" x14ac:dyDescent="0.3">
      <c r="L368" s="20"/>
    </row>
    <row r="369" spans="12:12" x14ac:dyDescent="0.3">
      <c r="L369" s="20"/>
    </row>
    <row r="370" spans="12:12" x14ac:dyDescent="0.3">
      <c r="L370" s="20"/>
    </row>
    <row r="371" spans="12:12" x14ac:dyDescent="0.3">
      <c r="L371" s="20"/>
    </row>
    <row r="372" spans="12:12" x14ac:dyDescent="0.3">
      <c r="L372" s="20"/>
    </row>
    <row r="373" spans="12:12" x14ac:dyDescent="0.3">
      <c r="L373" s="20"/>
    </row>
    <row r="374" spans="12:12" x14ac:dyDescent="0.3">
      <c r="L374" s="20"/>
    </row>
    <row r="375" spans="12:12" x14ac:dyDescent="0.3">
      <c r="L375" s="20"/>
    </row>
    <row r="376" spans="12:12" x14ac:dyDescent="0.3">
      <c r="L376" s="20"/>
    </row>
    <row r="377" spans="12:12" x14ac:dyDescent="0.3">
      <c r="L377" s="20"/>
    </row>
    <row r="378" spans="12:12" x14ac:dyDescent="0.3">
      <c r="L378" s="20"/>
    </row>
    <row r="379" spans="12:12" x14ac:dyDescent="0.3">
      <c r="L379" s="20"/>
    </row>
    <row r="380" spans="12:12" x14ac:dyDescent="0.3">
      <c r="L380" s="20"/>
    </row>
    <row r="381" spans="12:12" x14ac:dyDescent="0.3">
      <c r="L381" s="20"/>
    </row>
    <row r="382" spans="12:12" x14ac:dyDescent="0.3">
      <c r="L382" s="20"/>
    </row>
    <row r="383" spans="12:12" x14ac:dyDescent="0.3">
      <c r="L383" s="20"/>
    </row>
    <row r="384" spans="12:12" x14ac:dyDescent="0.3">
      <c r="L384" s="20"/>
    </row>
    <row r="385" spans="12:12" x14ac:dyDescent="0.3">
      <c r="L385" s="20"/>
    </row>
    <row r="386" spans="12:12" x14ac:dyDescent="0.3">
      <c r="L386" s="20"/>
    </row>
    <row r="387" spans="12:12" x14ac:dyDescent="0.3">
      <c r="L387" s="20"/>
    </row>
    <row r="388" spans="12:12" x14ac:dyDescent="0.3">
      <c r="L388" s="20"/>
    </row>
    <row r="389" spans="12:12" x14ac:dyDescent="0.3">
      <c r="L389" s="20"/>
    </row>
    <row r="390" spans="12:12" x14ac:dyDescent="0.3">
      <c r="L390" s="20"/>
    </row>
    <row r="391" spans="12:12" x14ac:dyDescent="0.3">
      <c r="L391" s="20"/>
    </row>
    <row r="392" spans="12:12" x14ac:dyDescent="0.3">
      <c r="L392" s="20"/>
    </row>
    <row r="393" spans="12:12" x14ac:dyDescent="0.3">
      <c r="L393" s="20"/>
    </row>
    <row r="394" spans="12:12" x14ac:dyDescent="0.3">
      <c r="L394" s="20"/>
    </row>
    <row r="395" spans="12:12" x14ac:dyDescent="0.3">
      <c r="L395" s="20"/>
    </row>
    <row r="396" spans="12:12" x14ac:dyDescent="0.3">
      <c r="L396" s="20"/>
    </row>
    <row r="397" spans="12:12" x14ac:dyDescent="0.3">
      <c r="L397" s="20"/>
    </row>
    <row r="398" spans="12:12" x14ac:dyDescent="0.3">
      <c r="L398" s="20"/>
    </row>
    <row r="399" spans="12:12" x14ac:dyDescent="0.3">
      <c r="L399" s="20"/>
    </row>
    <row r="400" spans="12:12" x14ac:dyDescent="0.3">
      <c r="L400" s="20"/>
    </row>
    <row r="401" spans="12:12" x14ac:dyDescent="0.3">
      <c r="L401" s="20"/>
    </row>
    <row r="402" spans="12:12" x14ac:dyDescent="0.3">
      <c r="L402" s="20"/>
    </row>
    <row r="403" spans="12:12" x14ac:dyDescent="0.3">
      <c r="L403" s="20"/>
    </row>
    <row r="404" spans="12:12" x14ac:dyDescent="0.3">
      <c r="L404" s="20"/>
    </row>
    <row r="405" spans="12:12" x14ac:dyDescent="0.3">
      <c r="L405" s="20"/>
    </row>
    <row r="406" spans="12:12" x14ac:dyDescent="0.3">
      <c r="L406" s="20"/>
    </row>
    <row r="407" spans="12:12" x14ac:dyDescent="0.3">
      <c r="L407" s="20"/>
    </row>
    <row r="408" spans="12:12" x14ac:dyDescent="0.3">
      <c r="L408" s="20"/>
    </row>
    <row r="409" spans="12:12" x14ac:dyDescent="0.3">
      <c r="L409" s="20"/>
    </row>
    <row r="410" spans="12:12" x14ac:dyDescent="0.3">
      <c r="L410" s="20"/>
    </row>
    <row r="411" spans="12:12" x14ac:dyDescent="0.3">
      <c r="L411" s="20"/>
    </row>
    <row r="412" spans="12:12" x14ac:dyDescent="0.3">
      <c r="L412" s="20"/>
    </row>
    <row r="413" spans="12:12" x14ac:dyDescent="0.3">
      <c r="L413" s="20"/>
    </row>
    <row r="414" spans="12:12" x14ac:dyDescent="0.3">
      <c r="L414" s="20"/>
    </row>
    <row r="415" spans="12:12" x14ac:dyDescent="0.3">
      <c r="L415" s="20"/>
    </row>
    <row r="416" spans="12:12" x14ac:dyDescent="0.3">
      <c r="L416" s="20"/>
    </row>
    <row r="417" spans="12:12" x14ac:dyDescent="0.3">
      <c r="L417" s="20"/>
    </row>
    <row r="418" spans="12:12" x14ac:dyDescent="0.3">
      <c r="L418" s="20"/>
    </row>
    <row r="419" spans="12:12" x14ac:dyDescent="0.3">
      <c r="L419" s="20"/>
    </row>
    <row r="420" spans="12:12" x14ac:dyDescent="0.3">
      <c r="L420" s="20"/>
    </row>
    <row r="421" spans="12:12" x14ac:dyDescent="0.3">
      <c r="L421" s="20"/>
    </row>
    <row r="422" spans="12:12" x14ac:dyDescent="0.3">
      <c r="L422" s="20"/>
    </row>
    <row r="423" spans="12:12" x14ac:dyDescent="0.3">
      <c r="L423" s="20"/>
    </row>
    <row r="424" spans="12:12" x14ac:dyDescent="0.3">
      <c r="L424" s="20"/>
    </row>
    <row r="425" spans="12:12" x14ac:dyDescent="0.3">
      <c r="L425" s="20"/>
    </row>
    <row r="426" spans="12:12" x14ac:dyDescent="0.3">
      <c r="L426" s="20"/>
    </row>
    <row r="427" spans="12:12" x14ac:dyDescent="0.3">
      <c r="L427" s="20"/>
    </row>
    <row r="428" spans="12:12" x14ac:dyDescent="0.3">
      <c r="L428" s="20"/>
    </row>
    <row r="429" spans="12:12" x14ac:dyDescent="0.3">
      <c r="L429" s="20"/>
    </row>
    <row r="430" spans="12:12" x14ac:dyDescent="0.3">
      <c r="L430" s="20"/>
    </row>
    <row r="431" spans="12:12" x14ac:dyDescent="0.3">
      <c r="L431" s="20"/>
    </row>
    <row r="432" spans="12:12" x14ac:dyDescent="0.3">
      <c r="L432" s="20"/>
    </row>
    <row r="433" spans="12:12" x14ac:dyDescent="0.3">
      <c r="L433" s="20"/>
    </row>
    <row r="434" spans="12:12" x14ac:dyDescent="0.3">
      <c r="L434" s="20"/>
    </row>
    <row r="435" spans="12:12" x14ac:dyDescent="0.3">
      <c r="L435" s="20"/>
    </row>
    <row r="436" spans="12:12" x14ac:dyDescent="0.3">
      <c r="L436" s="20"/>
    </row>
    <row r="437" spans="12:12" x14ac:dyDescent="0.3">
      <c r="L437" s="20"/>
    </row>
    <row r="438" spans="12:12" x14ac:dyDescent="0.3">
      <c r="L438" s="20"/>
    </row>
    <row r="439" spans="12:12" x14ac:dyDescent="0.3">
      <c r="L439" s="20"/>
    </row>
    <row r="440" spans="12:12" x14ac:dyDescent="0.3">
      <c r="L440" s="20"/>
    </row>
    <row r="441" spans="12:12" x14ac:dyDescent="0.3">
      <c r="L441" s="20"/>
    </row>
    <row r="442" spans="12:12" x14ac:dyDescent="0.3">
      <c r="L442" s="20"/>
    </row>
    <row r="443" spans="12:12" x14ac:dyDescent="0.3">
      <c r="L443" s="20"/>
    </row>
    <row r="444" spans="12:12" x14ac:dyDescent="0.3">
      <c r="L444" s="20"/>
    </row>
    <row r="445" spans="12:12" x14ac:dyDescent="0.3">
      <c r="L445" s="20"/>
    </row>
    <row r="446" spans="12:12" x14ac:dyDescent="0.3">
      <c r="L446" s="20"/>
    </row>
    <row r="447" spans="12:12" x14ac:dyDescent="0.3">
      <c r="L447" s="20"/>
    </row>
    <row r="448" spans="12:12" x14ac:dyDescent="0.3">
      <c r="L448" s="20"/>
    </row>
    <row r="449" spans="12:12" x14ac:dyDescent="0.3">
      <c r="L449" s="20"/>
    </row>
    <row r="450" spans="12:12" x14ac:dyDescent="0.3">
      <c r="L450" s="20"/>
    </row>
    <row r="451" spans="12:12" x14ac:dyDescent="0.3">
      <c r="L451" s="20"/>
    </row>
    <row r="452" spans="12:12" x14ac:dyDescent="0.3">
      <c r="L452" s="20"/>
    </row>
    <row r="453" spans="12:12" x14ac:dyDescent="0.3">
      <c r="L453" s="20"/>
    </row>
    <row r="454" spans="12:12" x14ac:dyDescent="0.3">
      <c r="L454" s="20"/>
    </row>
    <row r="455" spans="12:12" x14ac:dyDescent="0.3">
      <c r="L455" s="20"/>
    </row>
    <row r="456" spans="12:12" x14ac:dyDescent="0.3">
      <c r="L456" s="20"/>
    </row>
    <row r="457" spans="12:12" x14ac:dyDescent="0.3">
      <c r="L457" s="20"/>
    </row>
    <row r="458" spans="12:12" x14ac:dyDescent="0.3">
      <c r="L458" s="20"/>
    </row>
    <row r="459" spans="12:12" x14ac:dyDescent="0.3">
      <c r="L459" s="20"/>
    </row>
    <row r="460" spans="12:12" x14ac:dyDescent="0.3">
      <c r="L460" s="20"/>
    </row>
    <row r="461" spans="12:12" x14ac:dyDescent="0.3">
      <c r="L461" s="20"/>
    </row>
    <row r="462" spans="12:12" x14ac:dyDescent="0.3">
      <c r="L462" s="20"/>
    </row>
    <row r="463" spans="12:12" x14ac:dyDescent="0.3">
      <c r="L463" s="20"/>
    </row>
    <row r="464" spans="12:12" x14ac:dyDescent="0.3">
      <c r="L464" s="20"/>
    </row>
    <row r="465" spans="12:12" x14ac:dyDescent="0.3">
      <c r="L465" s="20"/>
    </row>
    <row r="466" spans="12:12" x14ac:dyDescent="0.3">
      <c r="L466" s="20"/>
    </row>
    <row r="467" spans="12:12" x14ac:dyDescent="0.3">
      <c r="L467" s="20"/>
    </row>
    <row r="468" spans="12:12" x14ac:dyDescent="0.3">
      <c r="L468" s="20"/>
    </row>
    <row r="469" spans="12:12" x14ac:dyDescent="0.3">
      <c r="L469" s="20"/>
    </row>
    <row r="470" spans="12:12" x14ac:dyDescent="0.3">
      <c r="L470" s="20"/>
    </row>
    <row r="471" spans="12:12" x14ac:dyDescent="0.3">
      <c r="L471" s="20"/>
    </row>
    <row r="472" spans="12:12" x14ac:dyDescent="0.3">
      <c r="L472" s="20"/>
    </row>
    <row r="473" spans="12:12" x14ac:dyDescent="0.3">
      <c r="L473" s="20"/>
    </row>
    <row r="474" spans="12:12" x14ac:dyDescent="0.3">
      <c r="L474" s="20"/>
    </row>
    <row r="475" spans="12:12" x14ac:dyDescent="0.3">
      <c r="L475" s="20"/>
    </row>
    <row r="476" spans="12:12" x14ac:dyDescent="0.3">
      <c r="L476" s="20"/>
    </row>
    <row r="477" spans="12:12" x14ac:dyDescent="0.3">
      <c r="L477" s="20"/>
    </row>
    <row r="478" spans="12:12" x14ac:dyDescent="0.3">
      <c r="L478" s="20"/>
    </row>
    <row r="479" spans="12:12" x14ac:dyDescent="0.3">
      <c r="L479" s="20"/>
    </row>
    <row r="480" spans="12:12" x14ac:dyDescent="0.3">
      <c r="L480" s="20"/>
    </row>
    <row r="481" spans="12:12" x14ac:dyDescent="0.3">
      <c r="L481" s="20"/>
    </row>
    <row r="482" spans="12:12" x14ac:dyDescent="0.3">
      <c r="L482" s="20"/>
    </row>
    <row r="483" spans="12:12" x14ac:dyDescent="0.3">
      <c r="L483" s="20"/>
    </row>
    <row r="484" spans="12:12" x14ac:dyDescent="0.3">
      <c r="L484" s="20"/>
    </row>
    <row r="485" spans="12:12" x14ac:dyDescent="0.3">
      <c r="L485" s="20"/>
    </row>
    <row r="486" spans="12:12" x14ac:dyDescent="0.3">
      <c r="L486" s="20"/>
    </row>
    <row r="487" spans="12:12" x14ac:dyDescent="0.3">
      <c r="L487" s="20"/>
    </row>
    <row r="488" spans="12:12" x14ac:dyDescent="0.3">
      <c r="L488" s="20"/>
    </row>
    <row r="489" spans="12:12" x14ac:dyDescent="0.3">
      <c r="L489" s="20"/>
    </row>
    <row r="490" spans="12:12" x14ac:dyDescent="0.3">
      <c r="L490" s="20"/>
    </row>
    <row r="491" spans="12:12" x14ac:dyDescent="0.3">
      <c r="L491" s="20"/>
    </row>
    <row r="492" spans="12:12" x14ac:dyDescent="0.3">
      <c r="L492" s="20"/>
    </row>
    <row r="493" spans="12:12" x14ac:dyDescent="0.3">
      <c r="L493" s="20"/>
    </row>
    <row r="494" spans="12:12" x14ac:dyDescent="0.3">
      <c r="L494" s="20"/>
    </row>
    <row r="495" spans="12:12" x14ac:dyDescent="0.3">
      <c r="L495" s="20"/>
    </row>
    <row r="496" spans="12:12" x14ac:dyDescent="0.3">
      <c r="L496" s="20"/>
    </row>
    <row r="497" spans="12:12" x14ac:dyDescent="0.3">
      <c r="L497" s="20"/>
    </row>
    <row r="498" spans="12:12" x14ac:dyDescent="0.3">
      <c r="L498" s="20"/>
    </row>
    <row r="499" spans="12:12" x14ac:dyDescent="0.3">
      <c r="L499" s="20"/>
    </row>
    <row r="500" spans="12:12" x14ac:dyDescent="0.3">
      <c r="L500" s="20"/>
    </row>
    <row r="501" spans="12:12" x14ac:dyDescent="0.3">
      <c r="L501" s="20"/>
    </row>
    <row r="502" spans="12:12" x14ac:dyDescent="0.3">
      <c r="L502" s="20"/>
    </row>
    <row r="503" spans="12:12" x14ac:dyDescent="0.3">
      <c r="L503" s="20"/>
    </row>
    <row r="504" spans="12:12" x14ac:dyDescent="0.3">
      <c r="L504" s="20"/>
    </row>
    <row r="505" spans="12:12" x14ac:dyDescent="0.3">
      <c r="L505" s="20"/>
    </row>
    <row r="506" spans="12:12" x14ac:dyDescent="0.3">
      <c r="L506" s="20"/>
    </row>
    <row r="507" spans="12:12" x14ac:dyDescent="0.3">
      <c r="L507" s="20"/>
    </row>
    <row r="508" spans="12:12" x14ac:dyDescent="0.3">
      <c r="L508" s="20"/>
    </row>
    <row r="509" spans="12:12" x14ac:dyDescent="0.3">
      <c r="L509" s="20"/>
    </row>
    <row r="510" spans="12:12" x14ac:dyDescent="0.3">
      <c r="L510" s="20"/>
    </row>
    <row r="511" spans="12:12" x14ac:dyDescent="0.3">
      <c r="L511" s="20"/>
    </row>
    <row r="512" spans="12:12" x14ac:dyDescent="0.3">
      <c r="L512" s="20"/>
    </row>
    <row r="513" spans="12:12" x14ac:dyDescent="0.3">
      <c r="L513" s="20"/>
    </row>
    <row r="514" spans="12:12" x14ac:dyDescent="0.3">
      <c r="L514" s="20"/>
    </row>
    <row r="515" spans="12:12" x14ac:dyDescent="0.3">
      <c r="L515" s="20"/>
    </row>
    <row r="516" spans="12:12" x14ac:dyDescent="0.3">
      <c r="L516" s="20"/>
    </row>
    <row r="517" spans="12:12" x14ac:dyDescent="0.3">
      <c r="L517" s="20"/>
    </row>
    <row r="518" spans="12:12" x14ac:dyDescent="0.3">
      <c r="L518" s="20"/>
    </row>
    <row r="519" spans="12:12" x14ac:dyDescent="0.3">
      <c r="L519" s="20"/>
    </row>
    <row r="520" spans="12:12" x14ac:dyDescent="0.3">
      <c r="L520" s="20"/>
    </row>
    <row r="521" spans="12:12" x14ac:dyDescent="0.3">
      <c r="L521" s="20"/>
    </row>
    <row r="522" spans="12:12" x14ac:dyDescent="0.3">
      <c r="L522" s="20"/>
    </row>
    <row r="523" spans="12:12" x14ac:dyDescent="0.3">
      <c r="L523" s="20"/>
    </row>
    <row r="524" spans="12:12" x14ac:dyDescent="0.3">
      <c r="L524" s="20"/>
    </row>
    <row r="525" spans="12:12" x14ac:dyDescent="0.3">
      <c r="L525" s="20"/>
    </row>
    <row r="526" spans="12:12" x14ac:dyDescent="0.3">
      <c r="L526" s="20"/>
    </row>
    <row r="527" spans="12:12" x14ac:dyDescent="0.3">
      <c r="L527" s="20"/>
    </row>
    <row r="528" spans="12:12" x14ac:dyDescent="0.3">
      <c r="L528" s="20"/>
    </row>
    <row r="529" spans="12:12" x14ac:dyDescent="0.3">
      <c r="L529" s="20"/>
    </row>
    <row r="530" spans="12:12" x14ac:dyDescent="0.3">
      <c r="L530" s="20"/>
    </row>
    <row r="531" spans="12:12" x14ac:dyDescent="0.3">
      <c r="L531" s="20"/>
    </row>
    <row r="532" spans="12:12" x14ac:dyDescent="0.3">
      <c r="L532" s="20"/>
    </row>
    <row r="533" spans="12:12" x14ac:dyDescent="0.3">
      <c r="L533" s="20"/>
    </row>
    <row r="534" spans="12:12" x14ac:dyDescent="0.3">
      <c r="L534" s="20"/>
    </row>
    <row r="535" spans="12:12" x14ac:dyDescent="0.3">
      <c r="L535" s="20"/>
    </row>
    <row r="536" spans="12:12" x14ac:dyDescent="0.3">
      <c r="L536" s="20"/>
    </row>
    <row r="537" spans="12:12" x14ac:dyDescent="0.3">
      <c r="L537" s="20"/>
    </row>
    <row r="538" spans="12:12" x14ac:dyDescent="0.3">
      <c r="L538" s="20"/>
    </row>
    <row r="539" spans="12:12" x14ac:dyDescent="0.3">
      <c r="L539" s="20"/>
    </row>
    <row r="540" spans="12:12" x14ac:dyDescent="0.3">
      <c r="L540" s="20"/>
    </row>
    <row r="541" spans="12:12" x14ac:dyDescent="0.3">
      <c r="L541" s="20"/>
    </row>
    <row r="542" spans="12:12" x14ac:dyDescent="0.3">
      <c r="L542" s="20"/>
    </row>
    <row r="543" spans="12:12" x14ac:dyDescent="0.3">
      <c r="L543" s="20"/>
    </row>
    <row r="544" spans="12:12" x14ac:dyDescent="0.3">
      <c r="L544" s="20"/>
    </row>
    <row r="545" spans="12:12" x14ac:dyDescent="0.3">
      <c r="L545" s="20"/>
    </row>
    <row r="546" spans="12:12" x14ac:dyDescent="0.3">
      <c r="L546" s="20"/>
    </row>
    <row r="547" spans="12:12" x14ac:dyDescent="0.3">
      <c r="L547" s="20"/>
    </row>
    <row r="548" spans="12:12" x14ac:dyDescent="0.3">
      <c r="L548" s="20"/>
    </row>
    <row r="549" spans="12:12" x14ac:dyDescent="0.3">
      <c r="L549" s="20"/>
    </row>
    <row r="550" spans="12:12" x14ac:dyDescent="0.3">
      <c r="L550" s="20"/>
    </row>
    <row r="551" spans="12:12" x14ac:dyDescent="0.3">
      <c r="L551" s="20"/>
    </row>
    <row r="552" spans="12:12" x14ac:dyDescent="0.3">
      <c r="L552" s="20"/>
    </row>
    <row r="553" spans="12:12" x14ac:dyDescent="0.3">
      <c r="L553" s="20"/>
    </row>
    <row r="554" spans="12:12" x14ac:dyDescent="0.3">
      <c r="L554" s="20"/>
    </row>
    <row r="555" spans="12:12" x14ac:dyDescent="0.3">
      <c r="L555" s="20"/>
    </row>
    <row r="556" spans="12:12" x14ac:dyDescent="0.3">
      <c r="L556" s="20"/>
    </row>
    <row r="557" spans="12:12" x14ac:dyDescent="0.3">
      <c r="L557" s="20"/>
    </row>
    <row r="558" spans="12:12" x14ac:dyDescent="0.3">
      <c r="L558" s="20"/>
    </row>
    <row r="559" spans="12:12" x14ac:dyDescent="0.3">
      <c r="L559" s="20"/>
    </row>
    <row r="560" spans="12:12" x14ac:dyDescent="0.3">
      <c r="L560" s="20"/>
    </row>
    <row r="561" spans="12:12" x14ac:dyDescent="0.3">
      <c r="L561" s="20"/>
    </row>
    <row r="562" spans="12:12" x14ac:dyDescent="0.3">
      <c r="L562" s="20"/>
    </row>
    <row r="563" spans="12:12" x14ac:dyDescent="0.3">
      <c r="L563" s="20"/>
    </row>
    <row r="564" spans="12:12" x14ac:dyDescent="0.3">
      <c r="L564" s="20"/>
    </row>
    <row r="565" spans="12:12" x14ac:dyDescent="0.3">
      <c r="L565" s="20"/>
    </row>
    <row r="566" spans="12:12" x14ac:dyDescent="0.3">
      <c r="L566" s="20"/>
    </row>
    <row r="567" spans="12:12" x14ac:dyDescent="0.3">
      <c r="L567" s="20"/>
    </row>
    <row r="568" spans="12:12" x14ac:dyDescent="0.3">
      <c r="L568" s="20"/>
    </row>
    <row r="569" spans="12:12" x14ac:dyDescent="0.3">
      <c r="L569" s="20"/>
    </row>
    <row r="570" spans="12:12" x14ac:dyDescent="0.3">
      <c r="L570" s="20"/>
    </row>
    <row r="571" spans="12:12" x14ac:dyDescent="0.3">
      <c r="L571" s="20"/>
    </row>
    <row r="572" spans="12:12" x14ac:dyDescent="0.3">
      <c r="L572" s="20"/>
    </row>
    <row r="573" spans="12:12" x14ac:dyDescent="0.3">
      <c r="L573" s="20"/>
    </row>
    <row r="574" spans="12:12" x14ac:dyDescent="0.3">
      <c r="L574" s="20"/>
    </row>
    <row r="575" spans="12:12" x14ac:dyDescent="0.3">
      <c r="L575" s="20"/>
    </row>
    <row r="576" spans="12:12" x14ac:dyDescent="0.3">
      <c r="L576" s="20"/>
    </row>
    <row r="577" spans="12:12" x14ac:dyDescent="0.3">
      <c r="L577" s="20"/>
    </row>
    <row r="578" spans="12:12" x14ac:dyDescent="0.3">
      <c r="L578" s="20"/>
    </row>
    <row r="579" spans="12:12" x14ac:dyDescent="0.3">
      <c r="L579" s="20"/>
    </row>
    <row r="580" spans="12:12" x14ac:dyDescent="0.3">
      <c r="L580" s="20"/>
    </row>
    <row r="581" spans="12:12" x14ac:dyDescent="0.3">
      <c r="L581" s="20"/>
    </row>
    <row r="582" spans="12:12" x14ac:dyDescent="0.3">
      <c r="L582" s="20"/>
    </row>
    <row r="583" spans="12:12" x14ac:dyDescent="0.3">
      <c r="L583" s="20"/>
    </row>
    <row r="584" spans="12:12" x14ac:dyDescent="0.3">
      <c r="L584" s="20"/>
    </row>
    <row r="585" spans="12:12" x14ac:dyDescent="0.3">
      <c r="L585" s="20"/>
    </row>
    <row r="586" spans="12:12" x14ac:dyDescent="0.3">
      <c r="L586" s="20"/>
    </row>
    <row r="587" spans="12:12" x14ac:dyDescent="0.3">
      <c r="L587" s="20"/>
    </row>
    <row r="588" spans="12:12" x14ac:dyDescent="0.3">
      <c r="L588" s="20"/>
    </row>
    <row r="589" spans="12:12" x14ac:dyDescent="0.3">
      <c r="L589" s="20"/>
    </row>
    <row r="590" spans="12:12" x14ac:dyDescent="0.3">
      <c r="L590" s="20"/>
    </row>
    <row r="591" spans="12:12" x14ac:dyDescent="0.3">
      <c r="L591" s="20"/>
    </row>
    <row r="592" spans="12:12" x14ac:dyDescent="0.3">
      <c r="L592" s="20"/>
    </row>
    <row r="593" spans="12:12" x14ac:dyDescent="0.3">
      <c r="L593" s="20"/>
    </row>
    <row r="594" spans="12:12" x14ac:dyDescent="0.3">
      <c r="L594" s="20"/>
    </row>
    <row r="595" spans="12:12" x14ac:dyDescent="0.3">
      <c r="L595" s="20"/>
    </row>
    <row r="596" spans="12:12" x14ac:dyDescent="0.3">
      <c r="L596" s="20"/>
    </row>
    <row r="597" spans="12:12" x14ac:dyDescent="0.3">
      <c r="L597" s="20"/>
    </row>
    <row r="598" spans="12:12" x14ac:dyDescent="0.3">
      <c r="L598" s="20"/>
    </row>
    <row r="599" spans="12:12" x14ac:dyDescent="0.3">
      <c r="L599" s="20"/>
    </row>
    <row r="600" spans="12:12" x14ac:dyDescent="0.3">
      <c r="L600" s="20"/>
    </row>
    <row r="601" spans="12:12" x14ac:dyDescent="0.3">
      <c r="L601" s="20"/>
    </row>
    <row r="602" spans="12:12" x14ac:dyDescent="0.3">
      <c r="L602" s="20"/>
    </row>
    <row r="603" spans="12:12" x14ac:dyDescent="0.3">
      <c r="L603" s="20"/>
    </row>
    <row r="604" spans="12:12" x14ac:dyDescent="0.3">
      <c r="L604" s="20"/>
    </row>
    <row r="605" spans="12:12" x14ac:dyDescent="0.3">
      <c r="L605" s="20"/>
    </row>
    <row r="606" spans="12:12" x14ac:dyDescent="0.3">
      <c r="L606" s="20"/>
    </row>
    <row r="607" spans="12:12" x14ac:dyDescent="0.3">
      <c r="L607" s="20"/>
    </row>
    <row r="608" spans="12:12" x14ac:dyDescent="0.3">
      <c r="L608" s="20"/>
    </row>
    <row r="609" spans="12:12" x14ac:dyDescent="0.3">
      <c r="L609" s="20"/>
    </row>
    <row r="610" spans="12:12" x14ac:dyDescent="0.3">
      <c r="L610" s="20"/>
    </row>
    <row r="611" spans="12:12" x14ac:dyDescent="0.3">
      <c r="L611" s="20"/>
    </row>
    <row r="612" spans="12:12" x14ac:dyDescent="0.3">
      <c r="L612" s="20"/>
    </row>
    <row r="613" spans="12:12" x14ac:dyDescent="0.3">
      <c r="L613" s="20"/>
    </row>
    <row r="614" spans="12:12" x14ac:dyDescent="0.3">
      <c r="L614" s="20"/>
    </row>
    <row r="615" spans="12:12" x14ac:dyDescent="0.3">
      <c r="L615" s="20"/>
    </row>
    <row r="616" spans="12:12" x14ac:dyDescent="0.3">
      <c r="L616" s="20"/>
    </row>
    <row r="617" spans="12:12" x14ac:dyDescent="0.3">
      <c r="L617" s="20"/>
    </row>
    <row r="618" spans="12:12" x14ac:dyDescent="0.3">
      <c r="L618" s="20"/>
    </row>
    <row r="619" spans="12:12" x14ac:dyDescent="0.3">
      <c r="L619" s="20"/>
    </row>
    <row r="620" spans="12:12" x14ac:dyDescent="0.3">
      <c r="L620" s="20"/>
    </row>
    <row r="621" spans="12:12" x14ac:dyDescent="0.3">
      <c r="L621" s="20"/>
    </row>
    <row r="622" spans="12:12" x14ac:dyDescent="0.3">
      <c r="L622" s="20"/>
    </row>
    <row r="623" spans="12:12" x14ac:dyDescent="0.3">
      <c r="L623" s="20"/>
    </row>
    <row r="624" spans="12:12" x14ac:dyDescent="0.3">
      <c r="L624" s="20"/>
    </row>
    <row r="625" spans="12:12" x14ac:dyDescent="0.3">
      <c r="L625" s="20"/>
    </row>
    <row r="626" spans="12:12" x14ac:dyDescent="0.3">
      <c r="L626" s="20"/>
    </row>
    <row r="627" spans="12:12" x14ac:dyDescent="0.3">
      <c r="L627" s="20"/>
    </row>
    <row r="628" spans="12:12" x14ac:dyDescent="0.3">
      <c r="L628" s="20"/>
    </row>
    <row r="629" spans="12:12" x14ac:dyDescent="0.3">
      <c r="L629" s="20"/>
    </row>
    <row r="630" spans="12:12" x14ac:dyDescent="0.3">
      <c r="L630" s="20"/>
    </row>
    <row r="631" spans="12:12" x14ac:dyDescent="0.3">
      <c r="L631" s="20"/>
    </row>
    <row r="632" spans="12:12" x14ac:dyDescent="0.3">
      <c r="L632" s="20"/>
    </row>
    <row r="633" spans="12:12" x14ac:dyDescent="0.3">
      <c r="L633" s="20"/>
    </row>
    <row r="634" spans="12:12" x14ac:dyDescent="0.3">
      <c r="L634" s="20"/>
    </row>
    <row r="635" spans="12:12" x14ac:dyDescent="0.3">
      <c r="L635" s="20"/>
    </row>
    <row r="636" spans="12:12" x14ac:dyDescent="0.3">
      <c r="L636" s="20"/>
    </row>
    <row r="637" spans="12:12" x14ac:dyDescent="0.3">
      <c r="L637" s="20"/>
    </row>
    <row r="638" spans="12:12" x14ac:dyDescent="0.3">
      <c r="L638" s="20"/>
    </row>
    <row r="639" spans="12:12" x14ac:dyDescent="0.3">
      <c r="L639" s="20"/>
    </row>
    <row r="640" spans="12:12" x14ac:dyDescent="0.3">
      <c r="L640" s="20"/>
    </row>
    <row r="641" spans="12:12" x14ac:dyDescent="0.3">
      <c r="L641" s="20"/>
    </row>
    <row r="642" spans="12:12" x14ac:dyDescent="0.3">
      <c r="L642" s="20"/>
    </row>
    <row r="643" spans="12:12" x14ac:dyDescent="0.3">
      <c r="L643" s="20"/>
    </row>
    <row r="644" spans="12:12" x14ac:dyDescent="0.3">
      <c r="L644" s="20"/>
    </row>
    <row r="645" spans="12:12" x14ac:dyDescent="0.3">
      <c r="L645" s="20"/>
    </row>
    <row r="646" spans="12:12" x14ac:dyDescent="0.3">
      <c r="L646" s="20"/>
    </row>
    <row r="647" spans="12:12" x14ac:dyDescent="0.3">
      <c r="L647" s="20"/>
    </row>
    <row r="648" spans="12:12" x14ac:dyDescent="0.3">
      <c r="L648" s="20"/>
    </row>
    <row r="649" spans="12:12" x14ac:dyDescent="0.3">
      <c r="L649" s="20"/>
    </row>
    <row r="650" spans="12:12" x14ac:dyDescent="0.3">
      <c r="L650" s="20"/>
    </row>
    <row r="651" spans="12:12" x14ac:dyDescent="0.3">
      <c r="L651" s="20"/>
    </row>
    <row r="652" spans="12:12" x14ac:dyDescent="0.3">
      <c r="L652" s="20"/>
    </row>
    <row r="653" spans="12:12" x14ac:dyDescent="0.3">
      <c r="L653" s="20"/>
    </row>
    <row r="654" spans="12:12" x14ac:dyDescent="0.3">
      <c r="L654" s="20"/>
    </row>
    <row r="655" spans="12:12" x14ac:dyDescent="0.3">
      <c r="L655" s="20"/>
    </row>
    <row r="656" spans="12:12" x14ac:dyDescent="0.3">
      <c r="L656" s="20"/>
    </row>
    <row r="657" spans="12:12" x14ac:dyDescent="0.3">
      <c r="L657" s="20"/>
    </row>
    <row r="658" spans="12:12" x14ac:dyDescent="0.3">
      <c r="L658" s="20"/>
    </row>
    <row r="659" spans="12:12" x14ac:dyDescent="0.3">
      <c r="L659" s="20"/>
    </row>
    <row r="660" spans="12:12" x14ac:dyDescent="0.3">
      <c r="L660" s="20"/>
    </row>
    <row r="661" spans="12:12" x14ac:dyDescent="0.3">
      <c r="L661" s="20"/>
    </row>
    <row r="662" spans="12:12" x14ac:dyDescent="0.3">
      <c r="L662" s="20"/>
    </row>
    <row r="663" spans="12:12" x14ac:dyDescent="0.3">
      <c r="L663" s="20"/>
    </row>
    <row r="664" spans="12:12" x14ac:dyDescent="0.3">
      <c r="L664" s="20"/>
    </row>
    <row r="665" spans="12:12" x14ac:dyDescent="0.3">
      <c r="L665" s="20"/>
    </row>
    <row r="666" spans="12:12" x14ac:dyDescent="0.3">
      <c r="L666" s="20"/>
    </row>
    <row r="667" spans="12:12" x14ac:dyDescent="0.3">
      <c r="L667" s="20"/>
    </row>
    <row r="668" spans="12:12" x14ac:dyDescent="0.3">
      <c r="L668" s="20"/>
    </row>
    <row r="669" spans="12:12" x14ac:dyDescent="0.3">
      <c r="L669" s="20"/>
    </row>
    <row r="670" spans="12:12" x14ac:dyDescent="0.3">
      <c r="L670" s="20"/>
    </row>
    <row r="671" spans="12:12" x14ac:dyDescent="0.3">
      <c r="L671" s="20"/>
    </row>
    <row r="672" spans="12:12" x14ac:dyDescent="0.3">
      <c r="L672" s="20"/>
    </row>
    <row r="673" spans="12:12" x14ac:dyDescent="0.3">
      <c r="L673" s="20"/>
    </row>
    <row r="674" spans="12:12" x14ac:dyDescent="0.3">
      <c r="L674" s="20"/>
    </row>
    <row r="675" spans="12:12" x14ac:dyDescent="0.3">
      <c r="L675" s="20"/>
    </row>
    <row r="676" spans="12:12" x14ac:dyDescent="0.3">
      <c r="L676" s="20"/>
    </row>
    <row r="677" spans="12:12" x14ac:dyDescent="0.3">
      <c r="L677" s="20"/>
    </row>
    <row r="678" spans="12:12" x14ac:dyDescent="0.3">
      <c r="L678" s="20"/>
    </row>
    <row r="679" spans="12:12" x14ac:dyDescent="0.3">
      <c r="L679" s="20"/>
    </row>
    <row r="680" spans="12:12" x14ac:dyDescent="0.3">
      <c r="L680" s="20"/>
    </row>
    <row r="681" spans="12:12" x14ac:dyDescent="0.3">
      <c r="L681" s="20"/>
    </row>
    <row r="682" spans="12:12" x14ac:dyDescent="0.3">
      <c r="L682" s="20"/>
    </row>
    <row r="683" spans="12:12" x14ac:dyDescent="0.3">
      <c r="L683" s="20"/>
    </row>
    <row r="684" spans="12:12" x14ac:dyDescent="0.3">
      <c r="L684" s="20"/>
    </row>
    <row r="685" spans="12:12" x14ac:dyDescent="0.3">
      <c r="L685" s="20"/>
    </row>
    <row r="686" spans="12:12" x14ac:dyDescent="0.3">
      <c r="L686" s="20"/>
    </row>
    <row r="687" spans="12:12" x14ac:dyDescent="0.3">
      <c r="L687" s="20"/>
    </row>
    <row r="688" spans="12:12" x14ac:dyDescent="0.3">
      <c r="L688" s="20"/>
    </row>
    <row r="689" spans="12:12" x14ac:dyDescent="0.3">
      <c r="L689" s="20"/>
    </row>
    <row r="690" spans="12:12" x14ac:dyDescent="0.3">
      <c r="L690" s="20"/>
    </row>
    <row r="691" spans="12:12" x14ac:dyDescent="0.3">
      <c r="L691" s="20"/>
    </row>
    <row r="692" spans="12:12" x14ac:dyDescent="0.3">
      <c r="L692" s="20"/>
    </row>
    <row r="693" spans="12:12" x14ac:dyDescent="0.3">
      <c r="L693" s="20"/>
    </row>
    <row r="694" spans="12:12" x14ac:dyDescent="0.3">
      <c r="L694" s="20"/>
    </row>
    <row r="695" spans="12:12" x14ac:dyDescent="0.3">
      <c r="L695" s="20"/>
    </row>
    <row r="696" spans="12:12" x14ac:dyDescent="0.3">
      <c r="L696" s="20"/>
    </row>
    <row r="697" spans="12:12" x14ac:dyDescent="0.3">
      <c r="L697" s="20"/>
    </row>
    <row r="698" spans="12:12" x14ac:dyDescent="0.3">
      <c r="L698" s="20"/>
    </row>
    <row r="699" spans="12:12" x14ac:dyDescent="0.3">
      <c r="L699" s="20"/>
    </row>
    <row r="700" spans="12:12" x14ac:dyDescent="0.3">
      <c r="L700" s="20"/>
    </row>
    <row r="701" spans="12:12" x14ac:dyDescent="0.3">
      <c r="L701" s="20"/>
    </row>
    <row r="702" spans="12:12" x14ac:dyDescent="0.3">
      <c r="L702" s="20"/>
    </row>
    <row r="703" spans="12:12" x14ac:dyDescent="0.3">
      <c r="L703" s="20"/>
    </row>
    <row r="704" spans="12:12" x14ac:dyDescent="0.3">
      <c r="L704" s="20"/>
    </row>
    <row r="705" spans="12:12" x14ac:dyDescent="0.3">
      <c r="L705" s="20"/>
    </row>
    <row r="706" spans="12:12" x14ac:dyDescent="0.3">
      <c r="L706" s="20"/>
    </row>
    <row r="707" spans="12:12" x14ac:dyDescent="0.3">
      <c r="L707" s="20"/>
    </row>
    <row r="708" spans="12:12" x14ac:dyDescent="0.3">
      <c r="L708" s="20"/>
    </row>
    <row r="709" spans="12:12" x14ac:dyDescent="0.3">
      <c r="L709" s="20"/>
    </row>
    <row r="710" spans="12:12" x14ac:dyDescent="0.3">
      <c r="L710" s="20"/>
    </row>
    <row r="711" spans="12:12" x14ac:dyDescent="0.3">
      <c r="L711" s="20"/>
    </row>
    <row r="712" spans="12:12" x14ac:dyDescent="0.3">
      <c r="L712" s="20"/>
    </row>
    <row r="713" spans="12:12" x14ac:dyDescent="0.3">
      <c r="L713" s="20"/>
    </row>
    <row r="714" spans="12:12" x14ac:dyDescent="0.3">
      <c r="L714" s="20"/>
    </row>
    <row r="715" spans="12:12" x14ac:dyDescent="0.3">
      <c r="L715" s="20"/>
    </row>
    <row r="716" spans="12:12" x14ac:dyDescent="0.3">
      <c r="L716" s="20"/>
    </row>
    <row r="717" spans="12:12" x14ac:dyDescent="0.3">
      <c r="L717" s="20"/>
    </row>
    <row r="718" spans="12:12" x14ac:dyDescent="0.3">
      <c r="L718" s="20"/>
    </row>
    <row r="719" spans="12:12" x14ac:dyDescent="0.3">
      <c r="L719" s="20"/>
    </row>
    <row r="720" spans="12:12" x14ac:dyDescent="0.3">
      <c r="L720" s="20"/>
    </row>
    <row r="721" spans="12:12" x14ac:dyDescent="0.3">
      <c r="L721" s="20"/>
    </row>
    <row r="722" spans="12:12" x14ac:dyDescent="0.3">
      <c r="L722" s="20"/>
    </row>
    <row r="723" spans="12:12" x14ac:dyDescent="0.3">
      <c r="L723" s="20"/>
    </row>
    <row r="724" spans="12:12" x14ac:dyDescent="0.3">
      <c r="L724" s="20"/>
    </row>
    <row r="725" spans="12:12" x14ac:dyDescent="0.3">
      <c r="L725" s="20"/>
    </row>
    <row r="726" spans="12:12" x14ac:dyDescent="0.3">
      <c r="L726" s="20"/>
    </row>
    <row r="727" spans="12:12" x14ac:dyDescent="0.3">
      <c r="L727" s="20"/>
    </row>
    <row r="728" spans="12:12" x14ac:dyDescent="0.3">
      <c r="L728" s="20"/>
    </row>
    <row r="729" spans="12:12" x14ac:dyDescent="0.3">
      <c r="L729" s="20"/>
    </row>
    <row r="730" spans="12:12" x14ac:dyDescent="0.3">
      <c r="L730" s="20"/>
    </row>
    <row r="731" spans="12:12" x14ac:dyDescent="0.3">
      <c r="L731" s="20"/>
    </row>
    <row r="732" spans="12:12" x14ac:dyDescent="0.3">
      <c r="L732" s="20"/>
    </row>
    <row r="733" spans="12:12" x14ac:dyDescent="0.3">
      <c r="L733" s="20"/>
    </row>
    <row r="734" spans="12:12" x14ac:dyDescent="0.3">
      <c r="L734" s="20"/>
    </row>
    <row r="735" spans="12:12" x14ac:dyDescent="0.3">
      <c r="L735" s="20"/>
    </row>
    <row r="736" spans="12:12" x14ac:dyDescent="0.3">
      <c r="L736" s="20"/>
    </row>
    <row r="737" spans="12:12" x14ac:dyDescent="0.3">
      <c r="L737" s="20"/>
    </row>
    <row r="738" spans="12:12" x14ac:dyDescent="0.3">
      <c r="L738" s="20"/>
    </row>
    <row r="739" spans="12:12" x14ac:dyDescent="0.3">
      <c r="L739" s="20"/>
    </row>
    <row r="740" spans="12:12" x14ac:dyDescent="0.3">
      <c r="L740" s="20"/>
    </row>
    <row r="741" spans="12:12" x14ac:dyDescent="0.3">
      <c r="L741" s="20"/>
    </row>
    <row r="742" spans="12:12" x14ac:dyDescent="0.3">
      <c r="L742" s="20"/>
    </row>
    <row r="743" spans="12:12" x14ac:dyDescent="0.3">
      <c r="L743" s="20"/>
    </row>
    <row r="744" spans="12:12" x14ac:dyDescent="0.3">
      <c r="L744" s="20"/>
    </row>
    <row r="745" spans="12:12" x14ac:dyDescent="0.3">
      <c r="L745" s="20"/>
    </row>
    <row r="746" spans="12:12" x14ac:dyDescent="0.3">
      <c r="L746" s="20"/>
    </row>
    <row r="747" spans="12:12" x14ac:dyDescent="0.3">
      <c r="L747" s="20"/>
    </row>
    <row r="748" spans="12:12" x14ac:dyDescent="0.3">
      <c r="L748" s="20"/>
    </row>
    <row r="749" spans="12:12" x14ac:dyDescent="0.3">
      <c r="L749" s="20"/>
    </row>
    <row r="750" spans="12:12" x14ac:dyDescent="0.3">
      <c r="L750" s="20"/>
    </row>
    <row r="751" spans="12:12" x14ac:dyDescent="0.3">
      <c r="L751" s="20"/>
    </row>
    <row r="752" spans="12:12" x14ac:dyDescent="0.3">
      <c r="L752" s="20"/>
    </row>
    <row r="753" spans="12:12" x14ac:dyDescent="0.3">
      <c r="L753" s="20"/>
    </row>
    <row r="754" spans="12:12" x14ac:dyDescent="0.3">
      <c r="L754" s="20"/>
    </row>
    <row r="755" spans="12:12" x14ac:dyDescent="0.3">
      <c r="L755" s="20"/>
    </row>
    <row r="756" spans="12:12" x14ac:dyDescent="0.3">
      <c r="L756" s="20"/>
    </row>
    <row r="757" spans="12:12" x14ac:dyDescent="0.3">
      <c r="L757" s="20"/>
    </row>
    <row r="758" spans="12:12" x14ac:dyDescent="0.3">
      <c r="L758" s="20"/>
    </row>
    <row r="759" spans="12:12" x14ac:dyDescent="0.3">
      <c r="L759" s="20"/>
    </row>
    <row r="760" spans="12:12" x14ac:dyDescent="0.3">
      <c r="L760" s="20"/>
    </row>
    <row r="761" spans="12:12" x14ac:dyDescent="0.3">
      <c r="L761" s="20"/>
    </row>
    <row r="762" spans="12:12" x14ac:dyDescent="0.3">
      <c r="L762" s="20"/>
    </row>
    <row r="763" spans="12:12" x14ac:dyDescent="0.3">
      <c r="L763" s="20"/>
    </row>
    <row r="764" spans="12:12" x14ac:dyDescent="0.3">
      <c r="L764" s="20"/>
    </row>
    <row r="765" spans="12:12" x14ac:dyDescent="0.3">
      <c r="L765" s="20"/>
    </row>
    <row r="766" spans="12:12" x14ac:dyDescent="0.3">
      <c r="L766" s="20"/>
    </row>
    <row r="767" spans="12:12" x14ac:dyDescent="0.3">
      <c r="L767" s="20"/>
    </row>
    <row r="768" spans="12:12" x14ac:dyDescent="0.3">
      <c r="L768" s="20"/>
    </row>
    <row r="769" spans="12:12" x14ac:dyDescent="0.3">
      <c r="L769" s="20"/>
    </row>
    <row r="770" spans="12:12" x14ac:dyDescent="0.3">
      <c r="L770" s="20"/>
    </row>
    <row r="771" spans="12:12" x14ac:dyDescent="0.3">
      <c r="L771" s="20"/>
    </row>
    <row r="772" spans="12:12" x14ac:dyDescent="0.3">
      <c r="L772" s="20"/>
    </row>
    <row r="773" spans="12:12" x14ac:dyDescent="0.3">
      <c r="L773" s="20"/>
    </row>
    <row r="774" spans="12:12" x14ac:dyDescent="0.3">
      <c r="L774" s="20"/>
    </row>
    <row r="775" spans="12:12" x14ac:dyDescent="0.3">
      <c r="L775" s="20"/>
    </row>
    <row r="776" spans="12:12" x14ac:dyDescent="0.3">
      <c r="L776" s="20"/>
    </row>
    <row r="777" spans="12:12" x14ac:dyDescent="0.3">
      <c r="L777" s="20"/>
    </row>
    <row r="778" spans="12:12" x14ac:dyDescent="0.3">
      <c r="L778" s="20"/>
    </row>
    <row r="779" spans="12:12" x14ac:dyDescent="0.3">
      <c r="L779" s="20"/>
    </row>
    <row r="780" spans="12:12" x14ac:dyDescent="0.3">
      <c r="L780" s="20"/>
    </row>
    <row r="781" spans="12:12" x14ac:dyDescent="0.3">
      <c r="L781" s="20"/>
    </row>
    <row r="782" spans="12:12" x14ac:dyDescent="0.3">
      <c r="L782" s="20"/>
    </row>
    <row r="783" spans="12:12" x14ac:dyDescent="0.3">
      <c r="L783" s="20"/>
    </row>
    <row r="784" spans="12:12" x14ac:dyDescent="0.3">
      <c r="L784" s="20"/>
    </row>
    <row r="785" spans="12:12" x14ac:dyDescent="0.3">
      <c r="L785" s="20"/>
    </row>
    <row r="786" spans="12:12" x14ac:dyDescent="0.3">
      <c r="L786" s="20"/>
    </row>
    <row r="787" spans="12:12" x14ac:dyDescent="0.3">
      <c r="L787" s="20"/>
    </row>
    <row r="788" spans="12:12" x14ac:dyDescent="0.3">
      <c r="L788" s="20"/>
    </row>
    <row r="789" spans="12:12" x14ac:dyDescent="0.3">
      <c r="L789" s="20"/>
    </row>
    <row r="790" spans="12:12" x14ac:dyDescent="0.3">
      <c r="L790" s="20"/>
    </row>
    <row r="791" spans="12:12" x14ac:dyDescent="0.3">
      <c r="L791" s="20"/>
    </row>
    <row r="792" spans="12:12" x14ac:dyDescent="0.3">
      <c r="L792" s="20"/>
    </row>
    <row r="793" spans="12:12" x14ac:dyDescent="0.3">
      <c r="L793" s="20"/>
    </row>
    <row r="794" spans="12:12" x14ac:dyDescent="0.3">
      <c r="L794" s="20"/>
    </row>
    <row r="795" spans="12:12" x14ac:dyDescent="0.3">
      <c r="L795" s="20"/>
    </row>
    <row r="796" spans="12:12" x14ac:dyDescent="0.3">
      <c r="L796" s="20"/>
    </row>
    <row r="797" spans="12:12" x14ac:dyDescent="0.3">
      <c r="L797" s="20"/>
    </row>
    <row r="798" spans="12:12" x14ac:dyDescent="0.3">
      <c r="L798" s="20"/>
    </row>
    <row r="799" spans="12:12" x14ac:dyDescent="0.3">
      <c r="L799" s="20"/>
    </row>
    <row r="800" spans="12:12" x14ac:dyDescent="0.3">
      <c r="L800" s="20"/>
    </row>
    <row r="801" spans="12:12" x14ac:dyDescent="0.3">
      <c r="L801" s="20"/>
    </row>
    <row r="802" spans="12:12" x14ac:dyDescent="0.3">
      <c r="L802" s="20"/>
    </row>
    <row r="803" spans="12:12" x14ac:dyDescent="0.3">
      <c r="L803" s="20"/>
    </row>
    <row r="804" spans="12:12" x14ac:dyDescent="0.3">
      <c r="L804" s="20"/>
    </row>
    <row r="805" spans="12:12" x14ac:dyDescent="0.3">
      <c r="L805" s="20"/>
    </row>
    <row r="806" spans="12:12" x14ac:dyDescent="0.3">
      <c r="L806" s="20"/>
    </row>
    <row r="807" spans="12:12" x14ac:dyDescent="0.3">
      <c r="L807" s="20"/>
    </row>
    <row r="808" spans="12:12" x14ac:dyDescent="0.3">
      <c r="L808" s="20"/>
    </row>
    <row r="809" spans="12:12" x14ac:dyDescent="0.3">
      <c r="L809" s="20"/>
    </row>
    <row r="810" spans="12:12" x14ac:dyDescent="0.3">
      <c r="L810" s="20"/>
    </row>
    <row r="811" spans="12:12" x14ac:dyDescent="0.3">
      <c r="L811" s="20"/>
    </row>
    <row r="812" spans="12:12" x14ac:dyDescent="0.3">
      <c r="L812" s="20"/>
    </row>
    <row r="813" spans="12:12" x14ac:dyDescent="0.3">
      <c r="L813" s="20"/>
    </row>
    <row r="814" spans="12:12" x14ac:dyDescent="0.3">
      <c r="L814" s="20"/>
    </row>
    <row r="815" spans="12:12" x14ac:dyDescent="0.3">
      <c r="L815" s="20"/>
    </row>
    <row r="816" spans="12:12" x14ac:dyDescent="0.3">
      <c r="L816" s="20"/>
    </row>
    <row r="817" spans="12:12" x14ac:dyDescent="0.3">
      <c r="L817" s="20"/>
    </row>
    <row r="818" spans="12:12" x14ac:dyDescent="0.3">
      <c r="L818" s="20"/>
    </row>
    <row r="819" spans="12:12" x14ac:dyDescent="0.3">
      <c r="L819" s="20"/>
    </row>
    <row r="820" spans="12:12" x14ac:dyDescent="0.3">
      <c r="L820" s="20"/>
    </row>
    <row r="821" spans="12:12" x14ac:dyDescent="0.3">
      <c r="L821" s="20"/>
    </row>
    <row r="822" spans="12:12" x14ac:dyDescent="0.3">
      <c r="L822" s="20"/>
    </row>
    <row r="823" spans="12:12" x14ac:dyDescent="0.3">
      <c r="L823" s="20"/>
    </row>
    <row r="824" spans="12:12" x14ac:dyDescent="0.3">
      <c r="L824" s="20"/>
    </row>
    <row r="825" spans="12:12" x14ac:dyDescent="0.3">
      <c r="L825" s="20"/>
    </row>
    <row r="826" spans="12:12" x14ac:dyDescent="0.3">
      <c r="L826" s="20"/>
    </row>
    <row r="827" spans="12:12" x14ac:dyDescent="0.3">
      <c r="L827" s="20"/>
    </row>
    <row r="828" spans="12:12" x14ac:dyDescent="0.3">
      <c r="L828" s="20"/>
    </row>
    <row r="829" spans="12:12" x14ac:dyDescent="0.3">
      <c r="L829" s="20"/>
    </row>
    <row r="830" spans="12:12" x14ac:dyDescent="0.3">
      <c r="L830" s="20"/>
    </row>
    <row r="831" spans="12:12" x14ac:dyDescent="0.3">
      <c r="L831" s="20"/>
    </row>
    <row r="832" spans="12:12" x14ac:dyDescent="0.3">
      <c r="L832" s="20"/>
    </row>
    <row r="833" spans="12:12" x14ac:dyDescent="0.3">
      <c r="L833" s="20"/>
    </row>
    <row r="834" spans="12:12" x14ac:dyDescent="0.3">
      <c r="L834" s="20"/>
    </row>
    <row r="835" spans="12:12" x14ac:dyDescent="0.3">
      <c r="L835" s="20"/>
    </row>
    <row r="836" spans="12:12" x14ac:dyDescent="0.3">
      <c r="L836" s="20"/>
    </row>
    <row r="837" spans="12:12" x14ac:dyDescent="0.3">
      <c r="L837" s="20"/>
    </row>
    <row r="838" spans="12:12" x14ac:dyDescent="0.3">
      <c r="L838" s="20"/>
    </row>
    <row r="839" spans="12:12" x14ac:dyDescent="0.3">
      <c r="L839" s="20"/>
    </row>
    <row r="840" spans="12:12" x14ac:dyDescent="0.3">
      <c r="L840" s="20"/>
    </row>
    <row r="841" spans="12:12" x14ac:dyDescent="0.3">
      <c r="L841" s="20"/>
    </row>
    <row r="842" spans="12:12" x14ac:dyDescent="0.3">
      <c r="L842" s="20"/>
    </row>
    <row r="843" spans="12:12" x14ac:dyDescent="0.3">
      <c r="L843" s="20"/>
    </row>
    <row r="844" spans="12:12" x14ac:dyDescent="0.3">
      <c r="L844" s="20"/>
    </row>
    <row r="845" spans="12:12" x14ac:dyDescent="0.3">
      <c r="L845" s="20"/>
    </row>
    <row r="846" spans="12:12" x14ac:dyDescent="0.3">
      <c r="L846" s="20"/>
    </row>
    <row r="847" spans="12:12" x14ac:dyDescent="0.3">
      <c r="L847" s="20"/>
    </row>
    <row r="848" spans="12:12" x14ac:dyDescent="0.3">
      <c r="L848" s="20"/>
    </row>
    <row r="849" spans="12:12" x14ac:dyDescent="0.3">
      <c r="L849" s="20"/>
    </row>
    <row r="850" spans="12:12" x14ac:dyDescent="0.3">
      <c r="L850" s="20"/>
    </row>
    <row r="851" spans="12:12" x14ac:dyDescent="0.3">
      <c r="L851" s="20"/>
    </row>
    <row r="852" spans="12:12" x14ac:dyDescent="0.3">
      <c r="L852" s="20"/>
    </row>
    <row r="853" spans="12:12" x14ac:dyDescent="0.3">
      <c r="L853" s="20"/>
    </row>
    <row r="854" spans="12:12" x14ac:dyDescent="0.3">
      <c r="L854" s="20"/>
    </row>
    <row r="855" spans="12:12" x14ac:dyDescent="0.3">
      <c r="L855" s="20"/>
    </row>
    <row r="856" spans="12:12" x14ac:dyDescent="0.3">
      <c r="L856" s="20"/>
    </row>
    <row r="857" spans="12:12" x14ac:dyDescent="0.3">
      <c r="L857" s="20"/>
    </row>
    <row r="858" spans="12:12" x14ac:dyDescent="0.3">
      <c r="L858" s="20"/>
    </row>
    <row r="859" spans="12:12" x14ac:dyDescent="0.3">
      <c r="L859" s="20"/>
    </row>
    <row r="860" spans="12:12" x14ac:dyDescent="0.3">
      <c r="L860" s="20"/>
    </row>
    <row r="861" spans="12:12" x14ac:dyDescent="0.3">
      <c r="L861" s="20"/>
    </row>
    <row r="862" spans="12:12" x14ac:dyDescent="0.3">
      <c r="L862" s="20"/>
    </row>
    <row r="863" spans="12:12" x14ac:dyDescent="0.3">
      <c r="L863" s="20"/>
    </row>
    <row r="864" spans="12:12" x14ac:dyDescent="0.3">
      <c r="L864" s="20"/>
    </row>
    <row r="865" spans="12:12" x14ac:dyDescent="0.3">
      <c r="L865" s="20"/>
    </row>
    <row r="866" spans="12:12" x14ac:dyDescent="0.3">
      <c r="L866" s="20"/>
    </row>
    <row r="867" spans="12:12" x14ac:dyDescent="0.3">
      <c r="L867" s="20"/>
    </row>
    <row r="868" spans="12:12" x14ac:dyDescent="0.3">
      <c r="L868" s="20"/>
    </row>
    <row r="869" spans="12:12" x14ac:dyDescent="0.3">
      <c r="L869" s="20"/>
    </row>
    <row r="870" spans="12:12" x14ac:dyDescent="0.3">
      <c r="L870" s="20"/>
    </row>
    <row r="871" spans="12:12" x14ac:dyDescent="0.3">
      <c r="L871" s="20"/>
    </row>
    <row r="872" spans="12:12" x14ac:dyDescent="0.3">
      <c r="L872" s="20"/>
    </row>
    <row r="873" spans="12:12" x14ac:dyDescent="0.3">
      <c r="L873" s="20"/>
    </row>
    <row r="874" spans="12:12" x14ac:dyDescent="0.3">
      <c r="L874" s="20"/>
    </row>
    <row r="875" spans="12:12" x14ac:dyDescent="0.3">
      <c r="L875" s="20"/>
    </row>
    <row r="876" spans="12:12" x14ac:dyDescent="0.3">
      <c r="L876" s="20"/>
    </row>
    <row r="877" spans="12:12" x14ac:dyDescent="0.3">
      <c r="L877" s="20"/>
    </row>
    <row r="878" spans="12:12" x14ac:dyDescent="0.3">
      <c r="L878" s="20"/>
    </row>
    <row r="879" spans="12:12" x14ac:dyDescent="0.3">
      <c r="L879" s="20"/>
    </row>
    <row r="880" spans="12:12" x14ac:dyDescent="0.3">
      <c r="L880" s="20"/>
    </row>
    <row r="881" spans="12:12" x14ac:dyDescent="0.3">
      <c r="L881" s="20"/>
    </row>
    <row r="882" spans="12:12" x14ac:dyDescent="0.3">
      <c r="L882" s="20"/>
    </row>
    <row r="883" spans="12:12" x14ac:dyDescent="0.3">
      <c r="L883" s="20"/>
    </row>
    <row r="884" spans="12:12" x14ac:dyDescent="0.3">
      <c r="L884" s="20"/>
    </row>
    <row r="885" spans="12:12" x14ac:dyDescent="0.3">
      <c r="L885" s="20"/>
    </row>
    <row r="886" spans="12:12" x14ac:dyDescent="0.3">
      <c r="L886" s="20"/>
    </row>
    <row r="887" spans="12:12" x14ac:dyDescent="0.3">
      <c r="L887" s="20"/>
    </row>
    <row r="888" spans="12:12" x14ac:dyDescent="0.3">
      <c r="L888" s="20"/>
    </row>
    <row r="889" spans="12:12" x14ac:dyDescent="0.3">
      <c r="L889" s="20"/>
    </row>
    <row r="890" spans="12:12" x14ac:dyDescent="0.3">
      <c r="L890" s="20"/>
    </row>
    <row r="891" spans="12:12" x14ac:dyDescent="0.3">
      <c r="L891" s="20"/>
    </row>
    <row r="892" spans="12:12" x14ac:dyDescent="0.3">
      <c r="L892" s="20"/>
    </row>
    <row r="893" spans="12:12" x14ac:dyDescent="0.3">
      <c r="L893" s="20"/>
    </row>
    <row r="894" spans="12:12" x14ac:dyDescent="0.3">
      <c r="L894" s="20"/>
    </row>
    <row r="895" spans="12:12" x14ac:dyDescent="0.3">
      <c r="L895" s="20"/>
    </row>
    <row r="896" spans="12:12" x14ac:dyDescent="0.3">
      <c r="L896" s="20"/>
    </row>
    <row r="897" spans="12:12" x14ac:dyDescent="0.3">
      <c r="L897" s="20"/>
    </row>
    <row r="898" spans="12:12" x14ac:dyDescent="0.3">
      <c r="L898" s="20"/>
    </row>
    <row r="899" spans="12:12" x14ac:dyDescent="0.3">
      <c r="L899" s="20"/>
    </row>
    <row r="900" spans="12:12" x14ac:dyDescent="0.3">
      <c r="L900" s="20"/>
    </row>
    <row r="901" spans="12:12" x14ac:dyDescent="0.3">
      <c r="L901" s="20"/>
    </row>
    <row r="902" spans="12:12" x14ac:dyDescent="0.3">
      <c r="L902" s="20"/>
    </row>
    <row r="903" spans="12:12" x14ac:dyDescent="0.3">
      <c r="L903" s="20"/>
    </row>
    <row r="904" spans="12:12" x14ac:dyDescent="0.3">
      <c r="L904" s="20"/>
    </row>
    <row r="905" spans="12:12" x14ac:dyDescent="0.3">
      <c r="L905" s="20"/>
    </row>
    <row r="906" spans="12:12" x14ac:dyDescent="0.3">
      <c r="L906" s="20"/>
    </row>
    <row r="907" spans="12:12" x14ac:dyDescent="0.3">
      <c r="L907" s="20"/>
    </row>
    <row r="908" spans="12:12" x14ac:dyDescent="0.3">
      <c r="L908" s="20"/>
    </row>
    <row r="909" spans="12:12" x14ac:dyDescent="0.3">
      <c r="L909" s="20"/>
    </row>
    <row r="910" spans="12:12" x14ac:dyDescent="0.3">
      <c r="L910" s="20"/>
    </row>
    <row r="911" spans="12:12" x14ac:dyDescent="0.3">
      <c r="L911" s="20"/>
    </row>
    <row r="912" spans="12:12" x14ac:dyDescent="0.3">
      <c r="L912" s="20"/>
    </row>
    <row r="913" spans="12:12" x14ac:dyDescent="0.3">
      <c r="L913" s="20"/>
    </row>
    <row r="914" spans="12:12" x14ac:dyDescent="0.3">
      <c r="L914" s="20"/>
    </row>
    <row r="915" spans="12:12" x14ac:dyDescent="0.3">
      <c r="L915" s="20"/>
    </row>
    <row r="916" spans="12:12" x14ac:dyDescent="0.3">
      <c r="L916" s="20"/>
    </row>
    <row r="917" spans="12:12" x14ac:dyDescent="0.3">
      <c r="L917" s="20"/>
    </row>
    <row r="918" spans="12:12" x14ac:dyDescent="0.3">
      <c r="L918" s="20"/>
    </row>
    <row r="919" spans="12:12" x14ac:dyDescent="0.3">
      <c r="L919" s="20"/>
    </row>
    <row r="920" spans="12:12" x14ac:dyDescent="0.3">
      <c r="L920" s="20"/>
    </row>
    <row r="921" spans="12:12" x14ac:dyDescent="0.3">
      <c r="L921" s="20"/>
    </row>
    <row r="922" spans="12:12" x14ac:dyDescent="0.3">
      <c r="L922" s="20"/>
    </row>
    <row r="923" spans="12:12" x14ac:dyDescent="0.3">
      <c r="L923" s="20"/>
    </row>
    <row r="924" spans="12:12" x14ac:dyDescent="0.3">
      <c r="L924" s="20"/>
    </row>
    <row r="925" spans="12:12" x14ac:dyDescent="0.3">
      <c r="L925" s="20"/>
    </row>
    <row r="926" spans="12:12" x14ac:dyDescent="0.3">
      <c r="L926" s="20"/>
    </row>
    <row r="927" spans="12:12" x14ac:dyDescent="0.3">
      <c r="L927" s="20"/>
    </row>
    <row r="928" spans="12:12" x14ac:dyDescent="0.3">
      <c r="L928" s="20"/>
    </row>
    <row r="929" spans="12:12" x14ac:dyDescent="0.3">
      <c r="L929" s="20"/>
    </row>
    <row r="930" spans="12:12" x14ac:dyDescent="0.3">
      <c r="L930" s="20"/>
    </row>
    <row r="931" spans="12:12" x14ac:dyDescent="0.3">
      <c r="L931" s="20"/>
    </row>
    <row r="932" spans="12:12" x14ac:dyDescent="0.3">
      <c r="L932" s="20"/>
    </row>
    <row r="933" spans="12:12" x14ac:dyDescent="0.3">
      <c r="L933" s="20"/>
    </row>
    <row r="934" spans="12:12" x14ac:dyDescent="0.3">
      <c r="L934" s="20"/>
    </row>
    <row r="935" spans="12:12" x14ac:dyDescent="0.3">
      <c r="L935" s="20"/>
    </row>
    <row r="936" spans="12:12" x14ac:dyDescent="0.3">
      <c r="L936" s="20"/>
    </row>
    <row r="937" spans="12:12" x14ac:dyDescent="0.3">
      <c r="L937" s="20"/>
    </row>
    <row r="938" spans="12:12" x14ac:dyDescent="0.3">
      <c r="L938" s="20"/>
    </row>
    <row r="939" spans="12:12" x14ac:dyDescent="0.3">
      <c r="L939" s="20"/>
    </row>
    <row r="940" spans="12:12" x14ac:dyDescent="0.3">
      <c r="L940" s="20"/>
    </row>
    <row r="941" spans="12:12" x14ac:dyDescent="0.3">
      <c r="L941" s="20"/>
    </row>
    <row r="942" spans="12:12" x14ac:dyDescent="0.3">
      <c r="L942" s="20"/>
    </row>
    <row r="943" spans="12:12" x14ac:dyDescent="0.3">
      <c r="L943" s="20"/>
    </row>
    <row r="944" spans="12:12" x14ac:dyDescent="0.3">
      <c r="L944" s="20"/>
    </row>
    <row r="945" spans="12:12" x14ac:dyDescent="0.3">
      <c r="L945" s="20"/>
    </row>
    <row r="946" spans="12:12" x14ac:dyDescent="0.3">
      <c r="L946" s="20"/>
    </row>
    <row r="947" spans="12:12" x14ac:dyDescent="0.3">
      <c r="L947" s="20"/>
    </row>
    <row r="948" spans="12:12" x14ac:dyDescent="0.3">
      <c r="L948" s="20"/>
    </row>
    <row r="949" spans="12:12" x14ac:dyDescent="0.3">
      <c r="L949" s="20"/>
    </row>
    <row r="950" spans="12:12" x14ac:dyDescent="0.3">
      <c r="L950" s="20"/>
    </row>
    <row r="951" spans="12:12" x14ac:dyDescent="0.3">
      <c r="L951" s="20"/>
    </row>
    <row r="952" spans="12:12" x14ac:dyDescent="0.3">
      <c r="L952" s="20"/>
    </row>
    <row r="953" spans="12:12" x14ac:dyDescent="0.3">
      <c r="L953" s="20"/>
    </row>
    <row r="954" spans="12:12" x14ac:dyDescent="0.3">
      <c r="L954" s="20"/>
    </row>
    <row r="955" spans="12:12" x14ac:dyDescent="0.3">
      <c r="L955" s="20"/>
    </row>
    <row r="956" spans="12:12" x14ac:dyDescent="0.3">
      <c r="L956" s="20"/>
    </row>
    <row r="957" spans="12:12" x14ac:dyDescent="0.3">
      <c r="L957" s="20"/>
    </row>
    <row r="958" spans="12:12" x14ac:dyDescent="0.3">
      <c r="L958" s="20"/>
    </row>
    <row r="959" spans="12:12" x14ac:dyDescent="0.3">
      <c r="L959" s="20"/>
    </row>
    <row r="960" spans="12:12" x14ac:dyDescent="0.3">
      <c r="L960" s="20"/>
    </row>
    <row r="961" spans="12:12" x14ac:dyDescent="0.3">
      <c r="L961" s="20"/>
    </row>
    <row r="962" spans="12:12" x14ac:dyDescent="0.3">
      <c r="L962" s="20"/>
    </row>
    <row r="963" spans="12:12" x14ac:dyDescent="0.3">
      <c r="L963" s="20"/>
    </row>
    <row r="964" spans="12:12" x14ac:dyDescent="0.3">
      <c r="L964" s="20"/>
    </row>
    <row r="965" spans="12:12" x14ac:dyDescent="0.3">
      <c r="L965" s="20"/>
    </row>
    <row r="966" spans="12:12" x14ac:dyDescent="0.3">
      <c r="L966" s="20"/>
    </row>
    <row r="967" spans="12:12" x14ac:dyDescent="0.3">
      <c r="L967" s="20"/>
    </row>
    <row r="968" spans="12:12" x14ac:dyDescent="0.3">
      <c r="L968" s="20"/>
    </row>
    <row r="969" spans="12:12" x14ac:dyDescent="0.3">
      <c r="L969" s="20"/>
    </row>
    <row r="970" spans="12:12" x14ac:dyDescent="0.3">
      <c r="L970" s="20"/>
    </row>
    <row r="971" spans="12:12" x14ac:dyDescent="0.3">
      <c r="L971" s="20"/>
    </row>
    <row r="972" spans="12:12" x14ac:dyDescent="0.3">
      <c r="L972" s="20"/>
    </row>
    <row r="973" spans="12:12" x14ac:dyDescent="0.3">
      <c r="L973" s="20"/>
    </row>
    <row r="974" spans="12:12" x14ac:dyDescent="0.3">
      <c r="L974" s="20"/>
    </row>
    <row r="975" spans="12:12" x14ac:dyDescent="0.3">
      <c r="L975" s="20"/>
    </row>
    <row r="976" spans="12:12" x14ac:dyDescent="0.3">
      <c r="L976" s="20"/>
    </row>
    <row r="977" spans="12:12" x14ac:dyDescent="0.3">
      <c r="L977" s="20"/>
    </row>
    <row r="978" spans="12:12" x14ac:dyDescent="0.3">
      <c r="L978" s="20"/>
    </row>
    <row r="979" spans="12:12" x14ac:dyDescent="0.3">
      <c r="L979" s="20"/>
    </row>
    <row r="980" spans="12:12" x14ac:dyDescent="0.3">
      <c r="L980" s="20"/>
    </row>
    <row r="981" spans="12:12" x14ac:dyDescent="0.3">
      <c r="L981" s="20"/>
    </row>
    <row r="982" spans="12:12" x14ac:dyDescent="0.3">
      <c r="L982" s="20"/>
    </row>
    <row r="983" spans="12:12" x14ac:dyDescent="0.3">
      <c r="L983" s="20"/>
    </row>
    <row r="984" spans="12:12" x14ac:dyDescent="0.3">
      <c r="L984" s="20"/>
    </row>
    <row r="985" spans="12:12" x14ac:dyDescent="0.3">
      <c r="L985" s="20"/>
    </row>
    <row r="986" spans="12:12" x14ac:dyDescent="0.3">
      <c r="L986" s="20"/>
    </row>
    <row r="987" spans="12:12" x14ac:dyDescent="0.3">
      <c r="L987" s="20"/>
    </row>
    <row r="988" spans="12:12" x14ac:dyDescent="0.3">
      <c r="L988" s="20"/>
    </row>
    <row r="989" spans="12:12" x14ac:dyDescent="0.3">
      <c r="L989" s="20"/>
    </row>
    <row r="990" spans="12:12" x14ac:dyDescent="0.3">
      <c r="L990" s="20"/>
    </row>
    <row r="991" spans="12:12" x14ac:dyDescent="0.3">
      <c r="L991" s="20"/>
    </row>
    <row r="992" spans="12:12" x14ac:dyDescent="0.3">
      <c r="L992" s="20"/>
    </row>
    <row r="993" spans="12:12" x14ac:dyDescent="0.3">
      <c r="L993" s="20"/>
    </row>
    <row r="994" spans="12:12" x14ac:dyDescent="0.3">
      <c r="L994" s="20"/>
    </row>
    <row r="995" spans="12:12" x14ac:dyDescent="0.3">
      <c r="L995" s="20"/>
    </row>
    <row r="996" spans="12:12" x14ac:dyDescent="0.3">
      <c r="L996" s="20"/>
    </row>
    <row r="997" spans="12:12" x14ac:dyDescent="0.3">
      <c r="L997" s="20"/>
    </row>
    <row r="998" spans="12:12" x14ac:dyDescent="0.3">
      <c r="L998" s="20"/>
    </row>
    <row r="999" spans="12:12" x14ac:dyDescent="0.3">
      <c r="L999" s="20"/>
    </row>
    <row r="1000" spans="12:12" x14ac:dyDescent="0.3">
      <c r="L1000" s="20"/>
    </row>
    <row r="1001" spans="12:12" x14ac:dyDescent="0.3">
      <c r="L1001" s="20"/>
    </row>
    <row r="1002" spans="12:12" x14ac:dyDescent="0.3">
      <c r="L1002" s="20"/>
    </row>
    <row r="1003" spans="12:12" x14ac:dyDescent="0.3">
      <c r="L1003" s="20"/>
    </row>
    <row r="1004" spans="12:12" x14ac:dyDescent="0.3">
      <c r="L1004" s="20"/>
    </row>
    <row r="1005" spans="12:12" x14ac:dyDescent="0.3">
      <c r="L1005" s="20"/>
    </row>
    <row r="1006" spans="12:12" x14ac:dyDescent="0.3">
      <c r="L1006" s="20"/>
    </row>
    <row r="1007" spans="12:12" x14ac:dyDescent="0.3">
      <c r="L1007" s="20"/>
    </row>
    <row r="1008" spans="12:12" x14ac:dyDescent="0.3">
      <c r="L1008" s="20"/>
    </row>
    <row r="1009" spans="12:12" x14ac:dyDescent="0.3">
      <c r="L1009" s="20"/>
    </row>
    <row r="1010" spans="12:12" x14ac:dyDescent="0.3">
      <c r="L1010" s="20"/>
    </row>
    <row r="1011" spans="12:12" x14ac:dyDescent="0.3">
      <c r="L1011" s="20"/>
    </row>
    <row r="1012" spans="12:12" x14ac:dyDescent="0.3">
      <c r="L1012" s="20"/>
    </row>
    <row r="1013" spans="12:12" x14ac:dyDescent="0.3">
      <c r="L1013" s="20"/>
    </row>
    <row r="1014" spans="12:12" x14ac:dyDescent="0.3">
      <c r="L1014" s="20"/>
    </row>
    <row r="1015" spans="12:12" x14ac:dyDescent="0.3">
      <c r="L1015" s="20"/>
    </row>
    <row r="1016" spans="12:12" x14ac:dyDescent="0.3">
      <c r="L1016" s="20"/>
    </row>
    <row r="1017" spans="12:12" x14ac:dyDescent="0.3">
      <c r="L1017" s="20"/>
    </row>
    <row r="1018" spans="12:12" x14ac:dyDescent="0.3">
      <c r="L1018" s="20"/>
    </row>
    <row r="1019" spans="12:12" x14ac:dyDescent="0.3">
      <c r="L1019" s="20"/>
    </row>
    <row r="1020" spans="12:12" x14ac:dyDescent="0.3">
      <c r="L1020" s="20"/>
    </row>
    <row r="1021" spans="12:12" x14ac:dyDescent="0.3">
      <c r="L1021" s="20"/>
    </row>
    <row r="1022" spans="12:12" x14ac:dyDescent="0.3">
      <c r="L1022" s="20"/>
    </row>
    <row r="1023" spans="12:12" x14ac:dyDescent="0.3">
      <c r="L1023" s="20"/>
    </row>
    <row r="1024" spans="12:12" x14ac:dyDescent="0.3">
      <c r="L1024" s="20"/>
    </row>
    <row r="1025" spans="12:12" x14ac:dyDescent="0.3">
      <c r="L1025" s="20"/>
    </row>
    <row r="1026" spans="12:12" x14ac:dyDescent="0.3">
      <c r="L1026" s="20"/>
    </row>
    <row r="1027" spans="12:12" x14ac:dyDescent="0.3">
      <c r="L1027" s="20"/>
    </row>
    <row r="1028" spans="12:12" x14ac:dyDescent="0.3">
      <c r="L1028" s="20"/>
    </row>
    <row r="1029" spans="12:12" x14ac:dyDescent="0.3">
      <c r="L1029" s="20"/>
    </row>
    <row r="1030" spans="12:12" x14ac:dyDescent="0.3">
      <c r="L1030" s="20"/>
    </row>
    <row r="1031" spans="12:12" x14ac:dyDescent="0.3">
      <c r="L1031" s="20"/>
    </row>
    <row r="1032" spans="12:12" x14ac:dyDescent="0.3">
      <c r="L1032" s="20"/>
    </row>
    <row r="1033" spans="12:12" x14ac:dyDescent="0.3">
      <c r="L1033" s="20"/>
    </row>
    <row r="1034" spans="12:12" x14ac:dyDescent="0.3">
      <c r="L1034" s="20"/>
    </row>
    <row r="1035" spans="12:12" x14ac:dyDescent="0.3">
      <c r="L1035" s="20"/>
    </row>
    <row r="1036" spans="12:12" x14ac:dyDescent="0.3">
      <c r="L1036" s="20"/>
    </row>
    <row r="1037" spans="12:12" x14ac:dyDescent="0.3">
      <c r="L1037" s="20"/>
    </row>
    <row r="1038" spans="12:12" x14ac:dyDescent="0.3">
      <c r="L1038" s="20"/>
    </row>
    <row r="1039" spans="12:12" x14ac:dyDescent="0.3">
      <c r="L1039" s="20"/>
    </row>
    <row r="1040" spans="12:12" x14ac:dyDescent="0.3">
      <c r="L1040" s="20"/>
    </row>
    <row r="1041" spans="12:12" x14ac:dyDescent="0.3">
      <c r="L1041" s="20"/>
    </row>
    <row r="1042" spans="12:12" x14ac:dyDescent="0.3">
      <c r="L1042" s="20"/>
    </row>
    <row r="1043" spans="12:12" x14ac:dyDescent="0.3">
      <c r="L1043" s="20"/>
    </row>
    <row r="1044" spans="12:12" x14ac:dyDescent="0.3">
      <c r="L1044" s="20"/>
    </row>
    <row r="1045" spans="12:12" x14ac:dyDescent="0.3">
      <c r="L1045" s="20"/>
    </row>
    <row r="1046" spans="12:12" x14ac:dyDescent="0.3">
      <c r="L1046" s="20"/>
    </row>
    <row r="1047" spans="12:12" x14ac:dyDescent="0.3">
      <c r="L1047" s="20"/>
    </row>
    <row r="1048" spans="12:12" x14ac:dyDescent="0.3">
      <c r="L1048" s="20"/>
    </row>
    <row r="1049" spans="12:12" x14ac:dyDescent="0.3">
      <c r="L1049" s="20"/>
    </row>
    <row r="1050" spans="12:12" x14ac:dyDescent="0.3">
      <c r="L1050" s="20"/>
    </row>
    <row r="1051" spans="12:12" x14ac:dyDescent="0.3">
      <c r="L1051" s="20"/>
    </row>
    <row r="1052" spans="12:12" x14ac:dyDescent="0.3">
      <c r="L1052" s="20"/>
    </row>
    <row r="1053" spans="12:12" x14ac:dyDescent="0.3">
      <c r="L1053" s="20"/>
    </row>
    <row r="1054" spans="12:12" x14ac:dyDescent="0.3">
      <c r="L1054" s="20"/>
    </row>
    <row r="1055" spans="12:12" x14ac:dyDescent="0.3">
      <c r="L1055" s="20"/>
    </row>
    <row r="1056" spans="12:12" x14ac:dyDescent="0.3">
      <c r="L1056" s="20"/>
    </row>
    <row r="1057" spans="12:12" x14ac:dyDescent="0.3">
      <c r="L1057" s="20"/>
    </row>
    <row r="1058" spans="12:12" x14ac:dyDescent="0.3">
      <c r="L1058" s="20"/>
    </row>
    <row r="1059" spans="12:12" x14ac:dyDescent="0.3">
      <c r="L1059" s="20"/>
    </row>
    <row r="1060" spans="12:12" x14ac:dyDescent="0.3">
      <c r="L1060" s="20"/>
    </row>
    <row r="1061" spans="12:12" x14ac:dyDescent="0.3">
      <c r="L1061" s="20"/>
    </row>
    <row r="1062" spans="12:12" x14ac:dyDescent="0.3">
      <c r="L1062" s="20"/>
    </row>
    <row r="1063" spans="12:12" x14ac:dyDescent="0.3">
      <c r="L1063" s="20"/>
    </row>
    <row r="1064" spans="12:12" x14ac:dyDescent="0.3">
      <c r="L1064" s="20"/>
    </row>
    <row r="1065" spans="12:12" x14ac:dyDescent="0.3">
      <c r="L1065" s="20"/>
    </row>
    <row r="1066" spans="12:12" x14ac:dyDescent="0.3">
      <c r="L1066" s="20"/>
    </row>
    <row r="1067" spans="12:12" x14ac:dyDescent="0.3">
      <c r="L1067" s="20"/>
    </row>
    <row r="1068" spans="12:12" x14ac:dyDescent="0.3">
      <c r="L1068" s="20"/>
    </row>
    <row r="1069" spans="12:12" x14ac:dyDescent="0.3">
      <c r="L1069" s="20"/>
    </row>
    <row r="1070" spans="12:12" x14ac:dyDescent="0.3">
      <c r="L1070" s="20"/>
    </row>
    <row r="1071" spans="12:12" x14ac:dyDescent="0.3">
      <c r="L1071" s="20"/>
    </row>
    <row r="1072" spans="12:12" x14ac:dyDescent="0.3">
      <c r="L1072" s="20"/>
    </row>
    <row r="1073" spans="12:12" x14ac:dyDescent="0.3">
      <c r="L1073" s="20"/>
    </row>
    <row r="1074" spans="12:12" x14ac:dyDescent="0.3">
      <c r="L1074" s="20"/>
    </row>
    <row r="1075" spans="12:12" x14ac:dyDescent="0.3">
      <c r="L1075" s="20"/>
    </row>
    <row r="1076" spans="12:12" x14ac:dyDescent="0.3">
      <c r="L1076" s="20"/>
    </row>
    <row r="1077" spans="12:12" x14ac:dyDescent="0.3">
      <c r="L1077" s="20"/>
    </row>
    <row r="1078" spans="12:12" x14ac:dyDescent="0.3">
      <c r="L1078" s="20"/>
    </row>
    <row r="1079" spans="12:12" x14ac:dyDescent="0.3">
      <c r="L1079" s="20"/>
    </row>
    <row r="1080" spans="12:12" x14ac:dyDescent="0.3">
      <c r="L1080" s="20"/>
    </row>
    <row r="1081" spans="12:12" x14ac:dyDescent="0.3">
      <c r="L1081" s="20"/>
    </row>
    <row r="1082" spans="12:12" x14ac:dyDescent="0.3">
      <c r="L1082" s="20"/>
    </row>
    <row r="1083" spans="12:12" x14ac:dyDescent="0.3">
      <c r="L1083" s="20"/>
    </row>
    <row r="1084" spans="12:12" x14ac:dyDescent="0.3">
      <c r="L1084" s="20"/>
    </row>
    <row r="1085" spans="12:12" x14ac:dyDescent="0.3">
      <c r="L1085" s="20"/>
    </row>
    <row r="1086" spans="12:12" x14ac:dyDescent="0.3">
      <c r="L1086" s="20"/>
    </row>
    <row r="1087" spans="12:12" x14ac:dyDescent="0.3">
      <c r="L1087" s="20"/>
    </row>
    <row r="1088" spans="12:12" x14ac:dyDescent="0.3">
      <c r="L1088" s="20"/>
    </row>
    <row r="1089" spans="12:12" x14ac:dyDescent="0.3">
      <c r="L1089" s="20"/>
    </row>
    <row r="1090" spans="12:12" x14ac:dyDescent="0.3">
      <c r="L1090" s="20"/>
    </row>
    <row r="1091" spans="12:12" x14ac:dyDescent="0.3">
      <c r="L1091" s="20"/>
    </row>
    <row r="1092" spans="12:12" x14ac:dyDescent="0.3">
      <c r="L1092" s="20"/>
    </row>
    <row r="1093" spans="12:12" x14ac:dyDescent="0.3">
      <c r="L1093" s="20"/>
    </row>
    <row r="1094" spans="12:12" x14ac:dyDescent="0.3">
      <c r="L1094" s="20"/>
    </row>
    <row r="1095" spans="12:12" x14ac:dyDescent="0.3">
      <c r="L1095" s="20"/>
    </row>
    <row r="1096" spans="12:12" x14ac:dyDescent="0.3">
      <c r="L1096" s="20"/>
    </row>
    <row r="1097" spans="12:12" x14ac:dyDescent="0.3">
      <c r="L1097" s="20"/>
    </row>
    <row r="1098" spans="12:12" x14ac:dyDescent="0.3">
      <c r="L1098" s="20"/>
    </row>
    <row r="1099" spans="12:12" x14ac:dyDescent="0.3">
      <c r="L1099" s="20"/>
    </row>
    <row r="1100" spans="12:12" x14ac:dyDescent="0.3">
      <c r="L1100" s="20"/>
    </row>
    <row r="1101" spans="12:12" x14ac:dyDescent="0.3">
      <c r="L1101" s="20"/>
    </row>
    <row r="1102" spans="12:12" x14ac:dyDescent="0.3">
      <c r="L1102" s="20"/>
    </row>
    <row r="1103" spans="12:12" x14ac:dyDescent="0.3">
      <c r="L1103" s="20"/>
    </row>
    <row r="1104" spans="12:12" x14ac:dyDescent="0.3">
      <c r="L1104" s="20"/>
    </row>
    <row r="1105" spans="12:12" x14ac:dyDescent="0.3">
      <c r="L1105" s="20"/>
    </row>
    <row r="1106" spans="12:12" x14ac:dyDescent="0.3">
      <c r="L1106" s="20"/>
    </row>
    <row r="1107" spans="12:12" x14ac:dyDescent="0.3">
      <c r="L1107" s="20"/>
    </row>
    <row r="1108" spans="12:12" x14ac:dyDescent="0.3">
      <c r="L1108" s="20"/>
    </row>
    <row r="1109" spans="12:12" x14ac:dyDescent="0.3">
      <c r="L1109" s="20"/>
    </row>
    <row r="1110" spans="12:12" x14ac:dyDescent="0.3">
      <c r="L1110" s="20"/>
    </row>
    <row r="1111" spans="12:12" x14ac:dyDescent="0.3">
      <c r="L1111" s="20"/>
    </row>
    <row r="1112" spans="12:12" x14ac:dyDescent="0.3">
      <c r="L1112" s="20"/>
    </row>
    <row r="1113" spans="12:12" x14ac:dyDescent="0.3">
      <c r="L1113" s="20"/>
    </row>
    <row r="1114" spans="12:12" x14ac:dyDescent="0.3">
      <c r="L1114" s="20"/>
    </row>
    <row r="1115" spans="12:12" x14ac:dyDescent="0.3">
      <c r="L1115" s="20"/>
    </row>
    <row r="1116" spans="12:12" x14ac:dyDescent="0.3">
      <c r="L1116" s="20"/>
    </row>
    <row r="1117" spans="12:12" x14ac:dyDescent="0.3">
      <c r="L1117" s="20"/>
    </row>
    <row r="1118" spans="12:12" x14ac:dyDescent="0.3">
      <c r="L1118" s="20"/>
    </row>
    <row r="1119" spans="12:12" x14ac:dyDescent="0.3">
      <c r="L1119" s="20"/>
    </row>
    <row r="1120" spans="12:12" x14ac:dyDescent="0.3">
      <c r="L1120" s="20"/>
    </row>
    <row r="1121" spans="12:12" x14ac:dyDescent="0.3">
      <c r="L1121" s="20"/>
    </row>
    <row r="1122" spans="12:12" x14ac:dyDescent="0.3">
      <c r="L1122" s="20"/>
    </row>
    <row r="1123" spans="12:12" x14ac:dyDescent="0.3">
      <c r="L1123" s="20"/>
    </row>
    <row r="1124" spans="12:12" x14ac:dyDescent="0.3">
      <c r="L1124" s="20"/>
    </row>
    <row r="1125" spans="12:12" x14ac:dyDescent="0.3">
      <c r="L1125" s="20"/>
    </row>
    <row r="1126" spans="12:12" x14ac:dyDescent="0.3">
      <c r="L1126" s="20"/>
    </row>
    <row r="1127" spans="12:12" x14ac:dyDescent="0.3">
      <c r="L1127" s="20"/>
    </row>
    <row r="1128" spans="12:12" x14ac:dyDescent="0.3">
      <c r="L1128" s="20"/>
    </row>
    <row r="1129" spans="12:12" x14ac:dyDescent="0.3">
      <c r="L1129" s="20"/>
    </row>
    <row r="1130" spans="12:12" x14ac:dyDescent="0.3">
      <c r="L1130" s="20"/>
    </row>
    <row r="1131" spans="12:12" x14ac:dyDescent="0.3">
      <c r="L1131" s="20"/>
    </row>
    <row r="1132" spans="12:12" x14ac:dyDescent="0.3">
      <c r="L1132" s="20"/>
    </row>
    <row r="1133" spans="12:12" x14ac:dyDescent="0.3">
      <c r="L1133" s="20"/>
    </row>
    <row r="1134" spans="12:12" x14ac:dyDescent="0.3">
      <c r="L1134" s="20"/>
    </row>
    <row r="1135" spans="12:12" x14ac:dyDescent="0.3">
      <c r="L1135" s="20"/>
    </row>
    <row r="1136" spans="12:12" x14ac:dyDescent="0.3">
      <c r="L1136" s="20"/>
    </row>
    <row r="1137" spans="12:12" x14ac:dyDescent="0.3">
      <c r="L1137" s="20"/>
    </row>
    <row r="1138" spans="12:12" x14ac:dyDescent="0.3">
      <c r="L1138" s="20"/>
    </row>
    <row r="1139" spans="12:12" x14ac:dyDescent="0.3">
      <c r="L1139" s="20"/>
    </row>
    <row r="1140" spans="12:12" x14ac:dyDescent="0.3">
      <c r="L1140" s="20"/>
    </row>
    <row r="1141" spans="12:12" x14ac:dyDescent="0.3">
      <c r="L1141" s="20"/>
    </row>
    <row r="1142" spans="12:12" x14ac:dyDescent="0.3">
      <c r="L1142" s="20"/>
    </row>
    <row r="1143" spans="12:12" x14ac:dyDescent="0.3">
      <c r="L1143" s="20"/>
    </row>
    <row r="1144" spans="12:12" x14ac:dyDescent="0.3">
      <c r="L1144" s="20"/>
    </row>
    <row r="1145" spans="12:12" x14ac:dyDescent="0.3">
      <c r="L1145" s="20"/>
    </row>
    <row r="1146" spans="12:12" x14ac:dyDescent="0.3">
      <c r="L1146" s="20"/>
    </row>
    <row r="1147" spans="12:12" x14ac:dyDescent="0.3">
      <c r="L1147" s="20"/>
    </row>
    <row r="1148" spans="12:12" x14ac:dyDescent="0.3">
      <c r="L1148" s="20"/>
    </row>
    <row r="1149" spans="12:12" x14ac:dyDescent="0.3">
      <c r="L1149" s="20"/>
    </row>
    <row r="1150" spans="12:12" x14ac:dyDescent="0.3">
      <c r="L1150" s="20"/>
    </row>
    <row r="1151" spans="12:12" x14ac:dyDescent="0.3">
      <c r="L1151" s="20"/>
    </row>
    <row r="1152" spans="12:12" x14ac:dyDescent="0.3">
      <c r="L1152" s="20"/>
    </row>
    <row r="1153" spans="12:12" x14ac:dyDescent="0.3">
      <c r="L1153" s="20"/>
    </row>
    <row r="1154" spans="12:12" x14ac:dyDescent="0.3">
      <c r="L1154" s="20"/>
    </row>
    <row r="1155" spans="12:12" x14ac:dyDescent="0.3">
      <c r="L1155" s="20"/>
    </row>
    <row r="1156" spans="12:12" x14ac:dyDescent="0.3">
      <c r="L1156" s="20"/>
    </row>
    <row r="1157" spans="12:12" x14ac:dyDescent="0.3">
      <c r="L1157" s="20"/>
    </row>
    <row r="1158" spans="12:12" x14ac:dyDescent="0.3">
      <c r="L1158" s="20"/>
    </row>
    <row r="1159" spans="12:12" x14ac:dyDescent="0.3">
      <c r="L1159" s="20"/>
    </row>
    <row r="1160" spans="12:12" x14ac:dyDescent="0.3">
      <c r="L1160" s="20"/>
    </row>
    <row r="1161" spans="12:12" x14ac:dyDescent="0.3">
      <c r="L1161" s="20"/>
    </row>
    <row r="1162" spans="12:12" x14ac:dyDescent="0.3">
      <c r="L1162" s="20"/>
    </row>
    <row r="1163" spans="12:12" x14ac:dyDescent="0.3">
      <c r="L1163" s="20"/>
    </row>
    <row r="1164" spans="12:12" x14ac:dyDescent="0.3">
      <c r="L1164" s="20"/>
    </row>
    <row r="1165" spans="12:12" x14ac:dyDescent="0.3">
      <c r="L1165" s="20"/>
    </row>
    <row r="1166" spans="12:12" x14ac:dyDescent="0.3">
      <c r="L1166" s="20"/>
    </row>
    <row r="1167" spans="12:12" x14ac:dyDescent="0.3">
      <c r="L1167" s="20"/>
    </row>
    <row r="1168" spans="12:12" x14ac:dyDescent="0.3">
      <c r="L1168" s="20"/>
    </row>
    <row r="1169" spans="12:12" x14ac:dyDescent="0.3">
      <c r="L1169" s="20"/>
    </row>
    <row r="1170" spans="12:12" x14ac:dyDescent="0.3">
      <c r="L1170" s="20"/>
    </row>
    <row r="1171" spans="12:12" x14ac:dyDescent="0.3">
      <c r="L1171" s="20"/>
    </row>
    <row r="1172" spans="12:12" x14ac:dyDescent="0.3">
      <c r="L1172" s="20"/>
    </row>
    <row r="1173" spans="12:12" x14ac:dyDescent="0.3">
      <c r="L1173" s="20"/>
    </row>
    <row r="1174" spans="12:12" x14ac:dyDescent="0.3">
      <c r="L1174" s="20"/>
    </row>
    <row r="1175" spans="12:12" x14ac:dyDescent="0.3">
      <c r="L1175" s="20"/>
    </row>
    <row r="1176" spans="12:12" x14ac:dyDescent="0.3">
      <c r="L1176" s="20"/>
    </row>
    <row r="1177" spans="12:12" x14ac:dyDescent="0.3">
      <c r="L1177" s="20"/>
    </row>
    <row r="1178" spans="12:12" x14ac:dyDescent="0.3">
      <c r="L1178" s="20"/>
    </row>
    <row r="1179" spans="12:12" x14ac:dyDescent="0.3">
      <c r="L1179" s="20"/>
    </row>
    <row r="1180" spans="12:12" x14ac:dyDescent="0.3">
      <c r="L1180" s="20"/>
    </row>
    <row r="1181" spans="12:12" x14ac:dyDescent="0.3">
      <c r="L1181" s="20"/>
    </row>
    <row r="1182" spans="12:12" x14ac:dyDescent="0.3">
      <c r="L1182" s="20"/>
    </row>
    <row r="1183" spans="12:12" x14ac:dyDescent="0.3">
      <c r="L1183" s="20"/>
    </row>
    <row r="1184" spans="12:12" x14ac:dyDescent="0.3">
      <c r="L1184" s="20"/>
    </row>
    <row r="1185" spans="12:12" x14ac:dyDescent="0.3">
      <c r="L1185" s="20"/>
    </row>
    <row r="1186" spans="12:12" x14ac:dyDescent="0.3">
      <c r="L1186" s="20"/>
    </row>
    <row r="1187" spans="12:12" x14ac:dyDescent="0.3">
      <c r="L1187" s="20"/>
    </row>
    <row r="1188" spans="12:12" x14ac:dyDescent="0.3">
      <c r="L1188" s="20"/>
    </row>
    <row r="1189" spans="12:12" x14ac:dyDescent="0.3">
      <c r="L1189" s="20"/>
    </row>
    <row r="1190" spans="12:12" x14ac:dyDescent="0.3">
      <c r="L1190" s="20"/>
    </row>
    <row r="1191" spans="12:12" x14ac:dyDescent="0.3">
      <c r="L1191" s="20"/>
    </row>
    <row r="1192" spans="12:12" x14ac:dyDescent="0.3">
      <c r="L1192" s="20"/>
    </row>
    <row r="1193" spans="12:12" x14ac:dyDescent="0.3">
      <c r="L1193" s="20"/>
    </row>
    <row r="1194" spans="12:12" x14ac:dyDescent="0.3">
      <c r="L1194" s="20"/>
    </row>
    <row r="1195" spans="12:12" x14ac:dyDescent="0.3">
      <c r="L1195" s="20"/>
    </row>
    <row r="1196" spans="12:12" x14ac:dyDescent="0.3">
      <c r="L1196" s="20"/>
    </row>
    <row r="1197" spans="12:12" x14ac:dyDescent="0.3">
      <c r="L1197" s="20"/>
    </row>
    <row r="1198" spans="12:12" x14ac:dyDescent="0.3">
      <c r="L1198" s="20"/>
    </row>
    <row r="1199" spans="12:12" x14ac:dyDescent="0.3">
      <c r="L1199" s="20"/>
    </row>
    <row r="1200" spans="12:12" x14ac:dyDescent="0.3">
      <c r="L1200" s="20"/>
    </row>
    <row r="1201" spans="12:12" x14ac:dyDescent="0.3">
      <c r="L1201" s="20"/>
    </row>
    <row r="1202" spans="12:12" x14ac:dyDescent="0.3">
      <c r="L1202" s="20"/>
    </row>
    <row r="1203" spans="12:12" x14ac:dyDescent="0.3">
      <c r="L1203" s="20"/>
    </row>
    <row r="1204" spans="12:12" x14ac:dyDescent="0.3">
      <c r="L1204" s="20"/>
    </row>
    <row r="1205" spans="12:12" x14ac:dyDescent="0.3">
      <c r="L1205" s="20"/>
    </row>
    <row r="1206" spans="12:12" x14ac:dyDescent="0.3">
      <c r="L1206" s="20"/>
    </row>
    <row r="1207" spans="12:12" x14ac:dyDescent="0.3">
      <c r="L1207" s="20"/>
    </row>
    <row r="1208" spans="12:12" x14ac:dyDescent="0.3">
      <c r="L1208" s="20"/>
    </row>
    <row r="1209" spans="12:12" x14ac:dyDescent="0.3">
      <c r="L1209" s="20"/>
    </row>
    <row r="1210" spans="12:12" x14ac:dyDescent="0.3">
      <c r="L1210" s="20"/>
    </row>
    <row r="1211" spans="12:12" x14ac:dyDescent="0.3">
      <c r="L1211" s="20"/>
    </row>
    <row r="1212" spans="12:12" x14ac:dyDescent="0.3">
      <c r="L1212" s="20"/>
    </row>
    <row r="1213" spans="12:12" x14ac:dyDescent="0.3">
      <c r="L1213" s="20"/>
    </row>
    <row r="1214" spans="12:12" x14ac:dyDescent="0.3">
      <c r="L1214" s="20"/>
    </row>
    <row r="1215" spans="12:12" x14ac:dyDescent="0.3">
      <c r="L1215" s="20"/>
    </row>
    <row r="1216" spans="12:12" x14ac:dyDescent="0.3">
      <c r="L1216" s="20"/>
    </row>
    <row r="1217" spans="12:12" x14ac:dyDescent="0.3">
      <c r="L1217" s="20"/>
    </row>
    <row r="1218" spans="12:12" x14ac:dyDescent="0.3">
      <c r="L1218" s="20"/>
    </row>
    <row r="1219" spans="12:12" x14ac:dyDescent="0.3">
      <c r="L1219" s="20"/>
    </row>
    <row r="1220" spans="12:12" x14ac:dyDescent="0.3">
      <c r="L1220" s="20"/>
    </row>
    <row r="1221" spans="12:12" x14ac:dyDescent="0.3">
      <c r="L1221" s="20"/>
    </row>
    <row r="1222" spans="12:12" x14ac:dyDescent="0.3">
      <c r="L1222" s="20"/>
    </row>
    <row r="1223" spans="12:12" x14ac:dyDescent="0.3">
      <c r="L1223" s="20"/>
    </row>
    <row r="1224" spans="12:12" x14ac:dyDescent="0.3">
      <c r="L1224" s="20"/>
    </row>
    <row r="1225" spans="12:12" x14ac:dyDescent="0.3">
      <c r="L1225" s="20"/>
    </row>
    <row r="1226" spans="12:12" x14ac:dyDescent="0.3">
      <c r="L1226" s="20"/>
    </row>
    <row r="1227" spans="12:12" x14ac:dyDescent="0.3">
      <c r="L1227" s="20"/>
    </row>
    <row r="1228" spans="12:12" x14ac:dyDescent="0.3">
      <c r="L1228" s="20"/>
    </row>
    <row r="1229" spans="12:12" x14ac:dyDescent="0.3">
      <c r="L1229" s="20"/>
    </row>
    <row r="1230" spans="12:12" x14ac:dyDescent="0.3">
      <c r="L1230" s="20"/>
    </row>
    <row r="1231" spans="12:12" x14ac:dyDescent="0.3">
      <c r="L1231" s="20"/>
    </row>
    <row r="1232" spans="12:12" x14ac:dyDescent="0.3">
      <c r="L1232" s="20"/>
    </row>
    <row r="1233" spans="12:12" x14ac:dyDescent="0.3">
      <c r="L1233" s="20"/>
    </row>
    <row r="1234" spans="12:12" x14ac:dyDescent="0.3">
      <c r="L1234" s="20"/>
    </row>
    <row r="1235" spans="12:12" x14ac:dyDescent="0.3">
      <c r="L1235" s="20"/>
    </row>
    <row r="1236" spans="12:12" x14ac:dyDescent="0.3">
      <c r="L1236" s="20"/>
    </row>
    <row r="1237" spans="12:12" x14ac:dyDescent="0.3">
      <c r="L1237" s="20"/>
    </row>
    <row r="1238" spans="12:12" x14ac:dyDescent="0.3">
      <c r="L1238" s="20"/>
    </row>
    <row r="1239" spans="12:12" x14ac:dyDescent="0.3">
      <c r="L1239" s="20"/>
    </row>
    <row r="1240" spans="12:12" x14ac:dyDescent="0.3">
      <c r="L1240" s="20"/>
    </row>
    <row r="1241" spans="12:12" x14ac:dyDescent="0.3">
      <c r="L1241" s="20"/>
    </row>
    <row r="1242" spans="12:12" x14ac:dyDescent="0.3">
      <c r="L1242" s="20"/>
    </row>
    <row r="1243" spans="12:12" x14ac:dyDescent="0.3">
      <c r="L1243" s="20"/>
    </row>
    <row r="1244" spans="12:12" x14ac:dyDescent="0.3">
      <c r="L1244" s="20"/>
    </row>
    <row r="1245" spans="12:12" x14ac:dyDescent="0.3">
      <c r="L1245" s="20"/>
    </row>
    <row r="1246" spans="12:12" x14ac:dyDescent="0.3">
      <c r="L1246" s="20"/>
    </row>
    <row r="1247" spans="12:12" x14ac:dyDescent="0.3">
      <c r="L1247" s="20"/>
    </row>
    <row r="1248" spans="12:12" x14ac:dyDescent="0.3">
      <c r="L1248" s="20"/>
    </row>
    <row r="1249" spans="12:12" x14ac:dyDescent="0.3">
      <c r="L1249" s="20"/>
    </row>
    <row r="1250" spans="12:12" x14ac:dyDescent="0.3">
      <c r="L1250" s="20"/>
    </row>
    <row r="1251" spans="12:12" x14ac:dyDescent="0.3">
      <c r="L1251" s="20"/>
    </row>
    <row r="1252" spans="12:12" x14ac:dyDescent="0.3">
      <c r="L1252" s="20"/>
    </row>
    <row r="1253" spans="12:12" x14ac:dyDescent="0.3">
      <c r="L1253" s="20"/>
    </row>
    <row r="1254" spans="12:12" x14ac:dyDescent="0.3">
      <c r="L1254" s="20"/>
    </row>
    <row r="1255" spans="12:12" x14ac:dyDescent="0.3">
      <c r="L1255" s="20"/>
    </row>
    <row r="1256" spans="12:12" x14ac:dyDescent="0.3">
      <c r="L1256" s="20"/>
    </row>
    <row r="1257" spans="12:12" x14ac:dyDescent="0.3">
      <c r="L1257" s="20"/>
    </row>
    <row r="1258" spans="12:12" x14ac:dyDescent="0.3">
      <c r="L1258" s="20"/>
    </row>
    <row r="1259" spans="12:12" x14ac:dyDescent="0.3">
      <c r="L1259" s="20"/>
    </row>
    <row r="1260" spans="12:12" x14ac:dyDescent="0.3">
      <c r="L1260" s="20"/>
    </row>
    <row r="1261" spans="12:12" x14ac:dyDescent="0.3">
      <c r="L1261" s="20"/>
    </row>
    <row r="1262" spans="12:12" x14ac:dyDescent="0.3">
      <c r="L1262" s="20"/>
    </row>
    <row r="1263" spans="12:12" x14ac:dyDescent="0.3">
      <c r="L1263" s="20"/>
    </row>
    <row r="1264" spans="12:12" x14ac:dyDescent="0.3">
      <c r="L1264" s="20"/>
    </row>
    <row r="1265" spans="12:12" x14ac:dyDescent="0.3">
      <c r="L1265" s="20"/>
    </row>
    <row r="1266" spans="12:12" x14ac:dyDescent="0.3">
      <c r="L1266" s="20"/>
    </row>
    <row r="1267" spans="12:12" x14ac:dyDescent="0.3">
      <c r="L1267" s="20"/>
    </row>
    <row r="1268" spans="12:12" x14ac:dyDescent="0.3">
      <c r="L1268" s="20"/>
    </row>
    <row r="1269" spans="12:12" x14ac:dyDescent="0.3">
      <c r="L1269" s="20"/>
    </row>
    <row r="1270" spans="12:12" x14ac:dyDescent="0.3">
      <c r="L1270" s="20"/>
    </row>
    <row r="1271" spans="12:12" x14ac:dyDescent="0.3">
      <c r="L1271" s="20"/>
    </row>
    <row r="1272" spans="12:12" x14ac:dyDescent="0.3">
      <c r="L1272" s="20"/>
    </row>
    <row r="1273" spans="12:12" x14ac:dyDescent="0.3">
      <c r="L1273" s="20"/>
    </row>
    <row r="1274" spans="12:12" x14ac:dyDescent="0.3">
      <c r="L1274" s="20"/>
    </row>
    <row r="1275" spans="12:12" x14ac:dyDescent="0.3">
      <c r="L1275" s="20"/>
    </row>
    <row r="1276" spans="12:12" x14ac:dyDescent="0.3">
      <c r="L1276" s="20"/>
    </row>
    <row r="1277" spans="12:12" x14ac:dyDescent="0.3">
      <c r="L1277" s="20"/>
    </row>
    <row r="1278" spans="12:12" x14ac:dyDescent="0.3">
      <c r="L1278" s="20"/>
    </row>
    <row r="1279" spans="12:12" x14ac:dyDescent="0.3">
      <c r="L1279" s="20"/>
    </row>
    <row r="1280" spans="12:12" x14ac:dyDescent="0.3">
      <c r="L1280" s="20"/>
    </row>
    <row r="1281" spans="12:12" x14ac:dyDescent="0.3">
      <c r="L1281" s="20"/>
    </row>
    <row r="1282" spans="12:12" x14ac:dyDescent="0.3">
      <c r="L1282" s="20"/>
    </row>
    <row r="1283" spans="12:12" x14ac:dyDescent="0.3">
      <c r="L1283" s="20"/>
    </row>
    <row r="1284" spans="12:12" x14ac:dyDescent="0.3">
      <c r="L1284" s="20"/>
    </row>
    <row r="1285" spans="12:12" x14ac:dyDescent="0.3">
      <c r="L1285" s="20"/>
    </row>
    <row r="1286" spans="12:12" x14ac:dyDescent="0.3">
      <c r="L1286" s="20"/>
    </row>
    <row r="1287" spans="12:12" x14ac:dyDescent="0.3">
      <c r="L1287" s="20"/>
    </row>
    <row r="1288" spans="12:12" x14ac:dyDescent="0.3">
      <c r="L1288" s="20"/>
    </row>
    <row r="1289" spans="12:12" x14ac:dyDescent="0.3">
      <c r="L1289" s="20"/>
    </row>
    <row r="1290" spans="12:12" x14ac:dyDescent="0.3">
      <c r="L1290" s="20"/>
    </row>
    <row r="1291" spans="12:12" x14ac:dyDescent="0.3">
      <c r="L1291" s="20"/>
    </row>
    <row r="1292" spans="12:12" x14ac:dyDescent="0.3">
      <c r="L1292" s="20"/>
    </row>
    <row r="1293" spans="12:12" x14ac:dyDescent="0.3">
      <c r="L1293" s="20"/>
    </row>
    <row r="1294" spans="12:12" x14ac:dyDescent="0.3">
      <c r="L1294" s="20"/>
    </row>
    <row r="1295" spans="12:12" x14ac:dyDescent="0.3">
      <c r="L1295" s="20"/>
    </row>
    <row r="1296" spans="12:12" x14ac:dyDescent="0.3">
      <c r="L1296" s="20"/>
    </row>
    <row r="1297" spans="12:12" x14ac:dyDescent="0.3">
      <c r="L1297" s="20"/>
    </row>
    <row r="1298" spans="12:12" x14ac:dyDescent="0.3">
      <c r="L1298" s="20"/>
    </row>
    <row r="1299" spans="12:12" x14ac:dyDescent="0.3">
      <c r="L1299" s="20"/>
    </row>
    <row r="1300" spans="12:12" x14ac:dyDescent="0.3">
      <c r="L1300" s="20"/>
    </row>
    <row r="1301" spans="12:12" x14ac:dyDescent="0.3">
      <c r="L1301" s="20"/>
    </row>
    <row r="1302" spans="12:12" x14ac:dyDescent="0.3">
      <c r="L1302" s="20"/>
    </row>
    <row r="1303" spans="12:12" x14ac:dyDescent="0.3">
      <c r="L1303" s="20"/>
    </row>
    <row r="1304" spans="12:12" x14ac:dyDescent="0.3">
      <c r="L1304" s="20"/>
    </row>
    <row r="1305" spans="12:12" x14ac:dyDescent="0.3">
      <c r="L1305" s="20"/>
    </row>
    <row r="1306" spans="12:12" x14ac:dyDescent="0.3">
      <c r="L1306" s="20"/>
    </row>
    <row r="1307" spans="12:12" x14ac:dyDescent="0.3">
      <c r="L1307" s="20"/>
    </row>
    <row r="1308" spans="12:12" x14ac:dyDescent="0.3">
      <c r="L1308" s="20"/>
    </row>
    <row r="1309" spans="12:12" x14ac:dyDescent="0.3">
      <c r="L1309" s="20"/>
    </row>
    <row r="1310" spans="12:12" x14ac:dyDescent="0.3">
      <c r="L1310" s="20"/>
    </row>
    <row r="1311" spans="12:12" x14ac:dyDescent="0.3">
      <c r="L1311" s="20"/>
    </row>
    <row r="1312" spans="12:12" x14ac:dyDescent="0.3">
      <c r="L1312" s="20"/>
    </row>
    <row r="1313" spans="12:12" x14ac:dyDescent="0.3">
      <c r="L1313" s="20"/>
    </row>
    <row r="1314" spans="12:12" x14ac:dyDescent="0.3">
      <c r="L1314" s="20"/>
    </row>
    <row r="1315" spans="12:12" x14ac:dyDescent="0.3">
      <c r="L1315" s="20"/>
    </row>
    <row r="1316" spans="12:12" x14ac:dyDescent="0.3">
      <c r="L1316" s="20"/>
    </row>
    <row r="1317" spans="12:12" x14ac:dyDescent="0.3">
      <c r="L1317" s="20"/>
    </row>
    <row r="1318" spans="12:12" x14ac:dyDescent="0.3">
      <c r="L1318" s="20"/>
    </row>
    <row r="1319" spans="12:12" x14ac:dyDescent="0.3">
      <c r="L1319" s="20"/>
    </row>
    <row r="1320" spans="12:12" x14ac:dyDescent="0.3">
      <c r="L1320" s="20"/>
    </row>
    <row r="1321" spans="12:12" x14ac:dyDescent="0.3">
      <c r="L1321" s="20"/>
    </row>
    <row r="1322" spans="12:12" x14ac:dyDescent="0.3">
      <c r="L1322" s="20"/>
    </row>
    <row r="1323" spans="12:12" x14ac:dyDescent="0.3">
      <c r="L1323" s="20"/>
    </row>
    <row r="1324" spans="12:12" x14ac:dyDescent="0.3">
      <c r="L1324" s="20"/>
    </row>
    <row r="1325" spans="12:12" x14ac:dyDescent="0.3">
      <c r="L1325" s="20"/>
    </row>
    <row r="1326" spans="12:12" x14ac:dyDescent="0.3">
      <c r="L1326" s="20"/>
    </row>
    <row r="1327" spans="12:12" x14ac:dyDescent="0.3">
      <c r="L1327" s="20"/>
    </row>
    <row r="1328" spans="12:12" x14ac:dyDescent="0.3">
      <c r="L1328" s="20"/>
    </row>
    <row r="1329" spans="12:12" x14ac:dyDescent="0.3">
      <c r="L1329" s="20"/>
    </row>
    <row r="1330" spans="12:12" x14ac:dyDescent="0.3">
      <c r="L1330" s="20"/>
    </row>
    <row r="1331" spans="12:12" x14ac:dyDescent="0.3">
      <c r="L1331" s="20"/>
    </row>
    <row r="1332" spans="12:12" x14ac:dyDescent="0.3">
      <c r="L1332" s="20"/>
    </row>
    <row r="1333" spans="12:12" x14ac:dyDescent="0.3">
      <c r="L1333" s="20"/>
    </row>
    <row r="1334" spans="12:12" x14ac:dyDescent="0.3">
      <c r="L1334" s="20"/>
    </row>
    <row r="1335" spans="12:12" x14ac:dyDescent="0.3">
      <c r="L1335" s="20"/>
    </row>
    <row r="1336" spans="12:12" x14ac:dyDescent="0.3">
      <c r="L1336" s="20"/>
    </row>
    <row r="1337" spans="12:12" x14ac:dyDescent="0.3">
      <c r="L1337" s="20"/>
    </row>
    <row r="1338" spans="12:12" x14ac:dyDescent="0.3">
      <c r="L1338" s="20"/>
    </row>
    <row r="1339" spans="12:12" x14ac:dyDescent="0.3">
      <c r="L1339" s="20"/>
    </row>
    <row r="1340" spans="12:12" x14ac:dyDescent="0.3">
      <c r="L1340" s="20"/>
    </row>
    <row r="1341" spans="12:12" x14ac:dyDescent="0.3">
      <c r="L1341" s="20"/>
    </row>
    <row r="1342" spans="12:12" x14ac:dyDescent="0.3">
      <c r="L1342" s="20"/>
    </row>
    <row r="1343" spans="12:12" x14ac:dyDescent="0.3">
      <c r="L1343" s="20"/>
    </row>
    <row r="1344" spans="12:12" x14ac:dyDescent="0.3">
      <c r="L1344" s="20"/>
    </row>
    <row r="1345" spans="12:12" x14ac:dyDescent="0.3">
      <c r="L1345" s="20"/>
    </row>
    <row r="1346" spans="12:12" x14ac:dyDescent="0.3">
      <c r="L1346" s="20"/>
    </row>
    <row r="1347" spans="12:12" x14ac:dyDescent="0.3">
      <c r="L1347" s="20"/>
    </row>
    <row r="1348" spans="12:12" x14ac:dyDescent="0.3">
      <c r="L1348" s="20"/>
    </row>
    <row r="1349" spans="12:12" x14ac:dyDescent="0.3">
      <c r="L1349" s="20"/>
    </row>
    <row r="1350" spans="12:12" x14ac:dyDescent="0.3">
      <c r="L1350" s="20"/>
    </row>
    <row r="1351" spans="12:12" x14ac:dyDescent="0.3">
      <c r="L1351" s="20"/>
    </row>
    <row r="1352" spans="12:12" x14ac:dyDescent="0.3">
      <c r="L1352" s="20"/>
    </row>
    <row r="1353" spans="12:12" x14ac:dyDescent="0.3">
      <c r="L1353" s="20"/>
    </row>
    <row r="1354" spans="12:12" x14ac:dyDescent="0.3">
      <c r="L1354" s="20"/>
    </row>
    <row r="1355" spans="12:12" x14ac:dyDescent="0.3">
      <c r="L1355" s="20"/>
    </row>
    <row r="1356" spans="12:12" x14ac:dyDescent="0.3">
      <c r="L1356" s="20"/>
    </row>
    <row r="1357" spans="12:12" x14ac:dyDescent="0.3">
      <c r="L1357" s="20"/>
    </row>
    <row r="1358" spans="12:12" x14ac:dyDescent="0.3">
      <c r="L1358" s="20"/>
    </row>
    <row r="1359" spans="12:12" x14ac:dyDescent="0.3">
      <c r="L1359" s="20"/>
    </row>
    <row r="1360" spans="12:12" x14ac:dyDescent="0.3">
      <c r="L1360" s="20"/>
    </row>
    <row r="1361" spans="12:12" x14ac:dyDescent="0.3">
      <c r="L1361" s="20"/>
    </row>
    <row r="1362" spans="12:12" x14ac:dyDescent="0.3">
      <c r="L1362" s="20"/>
    </row>
    <row r="1363" spans="12:12" x14ac:dyDescent="0.3">
      <c r="L1363" s="20"/>
    </row>
    <row r="1364" spans="12:12" x14ac:dyDescent="0.3">
      <c r="L1364" s="20"/>
    </row>
    <row r="1365" spans="12:12" x14ac:dyDescent="0.3">
      <c r="L1365" s="20"/>
    </row>
    <row r="1366" spans="12:12" x14ac:dyDescent="0.3">
      <c r="L1366" s="20"/>
    </row>
    <row r="1367" spans="12:12" x14ac:dyDescent="0.3">
      <c r="L1367" s="20"/>
    </row>
    <row r="1368" spans="12:12" x14ac:dyDescent="0.3">
      <c r="L1368" s="20"/>
    </row>
    <row r="1369" spans="12:12" x14ac:dyDescent="0.3">
      <c r="L1369" s="20"/>
    </row>
    <row r="1370" spans="12:12" x14ac:dyDescent="0.3">
      <c r="L1370" s="20"/>
    </row>
    <row r="1371" spans="12:12" x14ac:dyDescent="0.3">
      <c r="L1371" s="20"/>
    </row>
    <row r="1372" spans="12:12" x14ac:dyDescent="0.3">
      <c r="L1372" s="20"/>
    </row>
    <row r="1373" spans="12:12" x14ac:dyDescent="0.3">
      <c r="L1373" s="20"/>
    </row>
    <row r="1374" spans="12:12" x14ac:dyDescent="0.3">
      <c r="L1374" s="20"/>
    </row>
    <row r="1375" spans="12:12" x14ac:dyDescent="0.3">
      <c r="L1375" s="20"/>
    </row>
    <row r="1376" spans="12:12" x14ac:dyDescent="0.3">
      <c r="L1376" s="20"/>
    </row>
    <row r="1377" spans="12:12" x14ac:dyDescent="0.3">
      <c r="L1377" s="20"/>
    </row>
    <row r="1378" spans="12:12" x14ac:dyDescent="0.3">
      <c r="L1378" s="20"/>
    </row>
    <row r="1379" spans="12:12" x14ac:dyDescent="0.3">
      <c r="L1379" s="20"/>
    </row>
    <row r="1380" spans="12:12" x14ac:dyDescent="0.3">
      <c r="L1380" s="20"/>
    </row>
    <row r="1381" spans="12:12" x14ac:dyDescent="0.3">
      <c r="L1381" s="20"/>
    </row>
    <row r="1382" spans="12:12" x14ac:dyDescent="0.3">
      <c r="L1382" s="20"/>
    </row>
    <row r="1383" spans="12:12" x14ac:dyDescent="0.3">
      <c r="L1383" s="20"/>
    </row>
    <row r="1384" spans="12:12" x14ac:dyDescent="0.3">
      <c r="L1384" s="20"/>
    </row>
    <row r="1385" spans="12:12" x14ac:dyDescent="0.3">
      <c r="L1385" s="20"/>
    </row>
    <row r="1386" spans="12:12" x14ac:dyDescent="0.3">
      <c r="L1386" s="20"/>
    </row>
    <row r="1387" spans="12:12" x14ac:dyDescent="0.3">
      <c r="L1387" s="20"/>
    </row>
    <row r="1388" spans="12:12" x14ac:dyDescent="0.3">
      <c r="L1388" s="20"/>
    </row>
    <row r="1389" spans="12:12" x14ac:dyDescent="0.3">
      <c r="L1389" s="20"/>
    </row>
    <row r="1390" spans="12:12" x14ac:dyDescent="0.3">
      <c r="L1390" s="20"/>
    </row>
    <row r="1391" spans="12:12" x14ac:dyDescent="0.3">
      <c r="L1391" s="20"/>
    </row>
    <row r="1392" spans="12:12" x14ac:dyDescent="0.3">
      <c r="L1392" s="20"/>
    </row>
    <row r="1393" spans="12:12" x14ac:dyDescent="0.3">
      <c r="L1393" s="20"/>
    </row>
    <row r="1394" spans="12:12" x14ac:dyDescent="0.3">
      <c r="L1394" s="20"/>
    </row>
    <row r="1395" spans="12:12" x14ac:dyDescent="0.3">
      <c r="L1395" s="20"/>
    </row>
    <row r="1396" spans="12:12" x14ac:dyDescent="0.3">
      <c r="L1396" s="20"/>
    </row>
    <row r="1397" spans="12:12" x14ac:dyDescent="0.3">
      <c r="L1397" s="20"/>
    </row>
    <row r="1398" spans="12:12" x14ac:dyDescent="0.3">
      <c r="L1398" s="20"/>
    </row>
    <row r="1399" spans="12:12" x14ac:dyDescent="0.3">
      <c r="L1399" s="20"/>
    </row>
    <row r="1400" spans="12:12" x14ac:dyDescent="0.3">
      <c r="L1400" s="20"/>
    </row>
    <row r="1401" spans="12:12" x14ac:dyDescent="0.3">
      <c r="L1401" s="20"/>
    </row>
    <row r="1402" spans="12:12" x14ac:dyDescent="0.3">
      <c r="L1402" s="20"/>
    </row>
    <row r="1403" spans="12:12" x14ac:dyDescent="0.3">
      <c r="L1403" s="20"/>
    </row>
    <row r="1404" spans="12:12" x14ac:dyDescent="0.3">
      <c r="L1404" s="20"/>
    </row>
    <row r="1405" spans="12:12" x14ac:dyDescent="0.3">
      <c r="L1405" s="20"/>
    </row>
    <row r="1406" spans="12:12" x14ac:dyDescent="0.3">
      <c r="L1406" s="20"/>
    </row>
    <row r="1407" spans="12:12" x14ac:dyDescent="0.3">
      <c r="L1407" s="20"/>
    </row>
    <row r="1408" spans="12:12" x14ac:dyDescent="0.3">
      <c r="L1408" s="20"/>
    </row>
    <row r="1409" spans="12:12" x14ac:dyDescent="0.3">
      <c r="L1409" s="20"/>
    </row>
    <row r="1410" spans="12:12" x14ac:dyDescent="0.3">
      <c r="L1410" s="20"/>
    </row>
    <row r="1411" spans="12:12" x14ac:dyDescent="0.3">
      <c r="L1411" s="20"/>
    </row>
    <row r="1412" spans="12:12" x14ac:dyDescent="0.3">
      <c r="L1412" s="20"/>
    </row>
    <row r="1413" spans="12:12" x14ac:dyDescent="0.3">
      <c r="L1413" s="20"/>
    </row>
    <row r="1414" spans="12:12" x14ac:dyDescent="0.3">
      <c r="L1414" s="20"/>
    </row>
    <row r="1415" spans="12:12" x14ac:dyDescent="0.3">
      <c r="L1415" s="20"/>
    </row>
    <row r="1416" spans="12:12" x14ac:dyDescent="0.3">
      <c r="L1416" s="20"/>
    </row>
    <row r="1417" spans="12:12" x14ac:dyDescent="0.3">
      <c r="L1417" s="20"/>
    </row>
    <row r="1418" spans="12:12" x14ac:dyDescent="0.3">
      <c r="L1418" s="20"/>
    </row>
    <row r="1419" spans="12:12" x14ac:dyDescent="0.3">
      <c r="L1419" s="20"/>
    </row>
    <row r="1420" spans="12:12" x14ac:dyDescent="0.3">
      <c r="L1420" s="20"/>
    </row>
    <row r="1421" spans="12:12" x14ac:dyDescent="0.3">
      <c r="L1421" s="20"/>
    </row>
    <row r="1422" spans="12:12" x14ac:dyDescent="0.3">
      <c r="L1422" s="20"/>
    </row>
    <row r="1423" spans="12:12" x14ac:dyDescent="0.3">
      <c r="L1423" s="20"/>
    </row>
    <row r="1424" spans="12:12" x14ac:dyDescent="0.3">
      <c r="L1424" s="20"/>
    </row>
    <row r="1425" spans="12:12" x14ac:dyDescent="0.3">
      <c r="L1425" s="20"/>
    </row>
    <row r="1426" spans="12:12" x14ac:dyDescent="0.3">
      <c r="L1426" s="20"/>
    </row>
    <row r="1427" spans="12:12" x14ac:dyDescent="0.3">
      <c r="L1427" s="20"/>
    </row>
    <row r="1428" spans="12:12" x14ac:dyDescent="0.3">
      <c r="L1428" s="20"/>
    </row>
    <row r="1429" spans="12:12" x14ac:dyDescent="0.3">
      <c r="L1429" s="20"/>
    </row>
    <row r="1430" spans="12:12" x14ac:dyDescent="0.3">
      <c r="L1430" s="20"/>
    </row>
    <row r="1431" spans="12:12" x14ac:dyDescent="0.3">
      <c r="L1431" s="20"/>
    </row>
    <row r="1432" spans="12:12" x14ac:dyDescent="0.3">
      <c r="L1432" s="20"/>
    </row>
    <row r="1433" spans="12:12" x14ac:dyDescent="0.3">
      <c r="L1433" s="20"/>
    </row>
    <row r="1434" spans="12:12" x14ac:dyDescent="0.3">
      <c r="L1434" s="20"/>
    </row>
    <row r="1435" spans="12:12" x14ac:dyDescent="0.3">
      <c r="L1435" s="20"/>
    </row>
    <row r="1436" spans="12:12" x14ac:dyDescent="0.3">
      <c r="L1436" s="20"/>
    </row>
    <row r="1437" spans="12:12" x14ac:dyDescent="0.3">
      <c r="L1437" s="20"/>
    </row>
    <row r="1438" spans="12:12" x14ac:dyDescent="0.3">
      <c r="L1438" s="20"/>
    </row>
    <row r="1439" spans="12:12" x14ac:dyDescent="0.3">
      <c r="L1439" s="20"/>
    </row>
    <row r="1440" spans="12:12" x14ac:dyDescent="0.3">
      <c r="L1440" s="20"/>
    </row>
    <row r="1441" spans="12:12" x14ac:dyDescent="0.3">
      <c r="L1441" s="20"/>
    </row>
    <row r="1442" spans="12:12" x14ac:dyDescent="0.3">
      <c r="L1442" s="20"/>
    </row>
    <row r="1443" spans="12:12" x14ac:dyDescent="0.3">
      <c r="L1443" s="20"/>
    </row>
    <row r="1444" spans="12:12" x14ac:dyDescent="0.3">
      <c r="L1444" s="20"/>
    </row>
    <row r="1445" spans="12:12" x14ac:dyDescent="0.3">
      <c r="L1445" s="20"/>
    </row>
    <row r="1446" spans="12:12" x14ac:dyDescent="0.3">
      <c r="L1446" s="20"/>
    </row>
    <row r="1447" spans="12:12" x14ac:dyDescent="0.3">
      <c r="L1447" s="20"/>
    </row>
    <row r="1448" spans="12:12" x14ac:dyDescent="0.3">
      <c r="L1448" s="20"/>
    </row>
    <row r="1449" spans="12:12" x14ac:dyDescent="0.3">
      <c r="L1449" s="20"/>
    </row>
    <row r="1450" spans="12:12" x14ac:dyDescent="0.3">
      <c r="L1450" s="20"/>
    </row>
    <row r="1451" spans="12:12" x14ac:dyDescent="0.3">
      <c r="L1451" s="20"/>
    </row>
    <row r="1452" spans="12:12" x14ac:dyDescent="0.3">
      <c r="L1452" s="20"/>
    </row>
    <row r="1453" spans="12:12" x14ac:dyDescent="0.3">
      <c r="L1453" s="20"/>
    </row>
    <row r="1454" spans="12:12" x14ac:dyDescent="0.3">
      <c r="L1454" s="20"/>
    </row>
    <row r="1455" spans="12:12" x14ac:dyDescent="0.3">
      <c r="L1455" s="20"/>
    </row>
    <row r="1456" spans="12:12" x14ac:dyDescent="0.3">
      <c r="L1456" s="20"/>
    </row>
    <row r="1457" spans="12:12" x14ac:dyDescent="0.3">
      <c r="L1457" s="20"/>
    </row>
    <row r="1458" spans="12:12" x14ac:dyDescent="0.3">
      <c r="L1458" s="20"/>
    </row>
    <row r="1459" spans="12:12" x14ac:dyDescent="0.3">
      <c r="L1459" s="20"/>
    </row>
    <row r="1460" spans="12:12" x14ac:dyDescent="0.3">
      <c r="L1460" s="20"/>
    </row>
    <row r="1461" spans="12:12" x14ac:dyDescent="0.3">
      <c r="L1461" s="20"/>
    </row>
    <row r="1462" spans="12:12" x14ac:dyDescent="0.3">
      <c r="L1462" s="20"/>
    </row>
    <row r="1463" spans="12:12" x14ac:dyDescent="0.3">
      <c r="L1463" s="20"/>
    </row>
    <row r="1464" spans="12:12" x14ac:dyDescent="0.3">
      <c r="L1464" s="20"/>
    </row>
    <row r="1465" spans="12:12" x14ac:dyDescent="0.3">
      <c r="L1465" s="20"/>
    </row>
    <row r="1466" spans="12:12" x14ac:dyDescent="0.3">
      <c r="L1466" s="20"/>
    </row>
    <row r="1467" spans="12:12" x14ac:dyDescent="0.3">
      <c r="L1467" s="20"/>
    </row>
    <row r="1468" spans="12:12" x14ac:dyDescent="0.3">
      <c r="L1468" s="20"/>
    </row>
    <row r="1469" spans="12:12" x14ac:dyDescent="0.3">
      <c r="L1469" s="20"/>
    </row>
    <row r="1470" spans="12:12" x14ac:dyDescent="0.3">
      <c r="L1470" s="20"/>
    </row>
    <row r="1471" spans="12:12" x14ac:dyDescent="0.3">
      <c r="L1471" s="20"/>
    </row>
    <row r="1472" spans="12:12" x14ac:dyDescent="0.3">
      <c r="L1472" s="20"/>
    </row>
    <row r="1473" spans="12:12" x14ac:dyDescent="0.3">
      <c r="L1473" s="20"/>
    </row>
    <row r="1474" spans="12:12" x14ac:dyDescent="0.3">
      <c r="L1474" s="20"/>
    </row>
    <row r="1475" spans="12:12" x14ac:dyDescent="0.3">
      <c r="L1475" s="20"/>
    </row>
    <row r="1476" spans="12:12" x14ac:dyDescent="0.3">
      <c r="L1476" s="20"/>
    </row>
    <row r="1477" spans="12:12" x14ac:dyDescent="0.3">
      <c r="L1477" s="20"/>
    </row>
    <row r="1478" spans="12:12" x14ac:dyDescent="0.3">
      <c r="L1478" s="20"/>
    </row>
    <row r="1479" spans="12:12" x14ac:dyDescent="0.3">
      <c r="L1479" s="20"/>
    </row>
    <row r="1480" spans="12:12" x14ac:dyDescent="0.3">
      <c r="L1480" s="20"/>
    </row>
    <row r="1481" spans="12:12" x14ac:dyDescent="0.3">
      <c r="L1481" s="20"/>
    </row>
    <row r="1482" spans="12:12" x14ac:dyDescent="0.3">
      <c r="L1482" s="20"/>
    </row>
    <row r="1483" spans="12:12" x14ac:dyDescent="0.3">
      <c r="L1483" s="20"/>
    </row>
    <row r="1484" spans="12:12" x14ac:dyDescent="0.3">
      <c r="L1484" s="20"/>
    </row>
    <row r="1485" spans="12:12" x14ac:dyDescent="0.3">
      <c r="L1485" s="20"/>
    </row>
    <row r="1486" spans="12:12" x14ac:dyDescent="0.3">
      <c r="L1486" s="20"/>
    </row>
    <row r="1487" spans="12:12" x14ac:dyDescent="0.3">
      <c r="L1487" s="20"/>
    </row>
    <row r="1488" spans="12:12" x14ac:dyDescent="0.3">
      <c r="L1488" s="20"/>
    </row>
    <row r="1489" spans="12:12" x14ac:dyDescent="0.3">
      <c r="L1489" s="20"/>
    </row>
    <row r="1490" spans="12:12" x14ac:dyDescent="0.3">
      <c r="L1490" s="20"/>
    </row>
    <row r="1491" spans="12:12" x14ac:dyDescent="0.3">
      <c r="L1491" s="20"/>
    </row>
    <row r="1492" spans="12:12" x14ac:dyDescent="0.3">
      <c r="L1492" s="20"/>
    </row>
    <row r="1493" spans="12:12" x14ac:dyDescent="0.3">
      <c r="L1493" s="20"/>
    </row>
    <row r="1494" spans="12:12" x14ac:dyDescent="0.3">
      <c r="L1494" s="20"/>
    </row>
    <row r="1495" spans="12:12" x14ac:dyDescent="0.3">
      <c r="L1495" s="20"/>
    </row>
    <row r="1496" spans="12:12" x14ac:dyDescent="0.3">
      <c r="L1496" s="20"/>
    </row>
    <row r="1497" spans="12:12" x14ac:dyDescent="0.3">
      <c r="L1497" s="20"/>
    </row>
    <row r="1498" spans="12:12" x14ac:dyDescent="0.3">
      <c r="L1498" s="20"/>
    </row>
    <row r="1499" spans="12:12" x14ac:dyDescent="0.3">
      <c r="L1499" s="20"/>
    </row>
    <row r="1500" spans="12:12" x14ac:dyDescent="0.3">
      <c r="L1500" s="20"/>
    </row>
    <row r="1501" spans="12:12" x14ac:dyDescent="0.3">
      <c r="L1501" s="20"/>
    </row>
    <row r="1502" spans="12:12" x14ac:dyDescent="0.3">
      <c r="L1502" s="20"/>
    </row>
    <row r="1503" spans="12:12" x14ac:dyDescent="0.3">
      <c r="L1503" s="20"/>
    </row>
    <row r="1504" spans="12:12" x14ac:dyDescent="0.3">
      <c r="L1504" s="20"/>
    </row>
    <row r="1505" spans="12:12" x14ac:dyDescent="0.3">
      <c r="L1505" s="20"/>
    </row>
    <row r="1506" spans="12:12" x14ac:dyDescent="0.3">
      <c r="L1506" s="20"/>
    </row>
    <row r="1507" spans="12:12" x14ac:dyDescent="0.3">
      <c r="L1507" s="20"/>
    </row>
    <row r="1508" spans="12:12" x14ac:dyDescent="0.3">
      <c r="L1508" s="20"/>
    </row>
    <row r="1509" spans="12:12" x14ac:dyDescent="0.3">
      <c r="L1509" s="20"/>
    </row>
    <row r="1510" spans="12:12" x14ac:dyDescent="0.3">
      <c r="L1510" s="20"/>
    </row>
    <row r="1511" spans="12:12" x14ac:dyDescent="0.3">
      <c r="L1511" s="20"/>
    </row>
    <row r="1512" spans="12:12" x14ac:dyDescent="0.3">
      <c r="L1512" s="20"/>
    </row>
    <row r="1513" spans="12:12" x14ac:dyDescent="0.3">
      <c r="L1513" s="20"/>
    </row>
    <row r="1514" spans="12:12" x14ac:dyDescent="0.3">
      <c r="L1514" s="20"/>
    </row>
    <row r="1515" spans="12:12" x14ac:dyDescent="0.3">
      <c r="L1515" s="20"/>
    </row>
    <row r="1516" spans="12:12" x14ac:dyDescent="0.3">
      <c r="L1516" s="20"/>
    </row>
    <row r="1517" spans="12:12" x14ac:dyDescent="0.3">
      <c r="L1517" s="20"/>
    </row>
    <row r="1518" spans="12:12" x14ac:dyDescent="0.3">
      <c r="L1518" s="20"/>
    </row>
    <row r="1519" spans="12:12" x14ac:dyDescent="0.3">
      <c r="L1519" s="20"/>
    </row>
    <row r="1520" spans="12:12" x14ac:dyDescent="0.3">
      <c r="L1520" s="20"/>
    </row>
    <row r="1521" spans="12:12" x14ac:dyDescent="0.3">
      <c r="L1521" s="20"/>
    </row>
    <row r="1522" spans="12:12" x14ac:dyDescent="0.3">
      <c r="L1522" s="20"/>
    </row>
    <row r="1523" spans="12:12" x14ac:dyDescent="0.3">
      <c r="L1523" s="20"/>
    </row>
    <row r="1524" spans="12:12" x14ac:dyDescent="0.3">
      <c r="L1524" s="20"/>
    </row>
    <row r="1525" spans="12:12" x14ac:dyDescent="0.3">
      <c r="L1525" s="20"/>
    </row>
    <row r="1526" spans="12:12" x14ac:dyDescent="0.3">
      <c r="L1526" s="20"/>
    </row>
    <row r="1527" spans="12:12" x14ac:dyDescent="0.3">
      <c r="L1527" s="20"/>
    </row>
    <row r="1528" spans="12:12" x14ac:dyDescent="0.3">
      <c r="L1528" s="20"/>
    </row>
    <row r="1529" spans="12:12" x14ac:dyDescent="0.3">
      <c r="L1529" s="20"/>
    </row>
    <row r="1530" spans="12:12" x14ac:dyDescent="0.3">
      <c r="L1530" s="20"/>
    </row>
    <row r="1531" spans="12:12" x14ac:dyDescent="0.3">
      <c r="L1531" s="20"/>
    </row>
    <row r="1532" spans="12:12" x14ac:dyDescent="0.3">
      <c r="L1532" s="20"/>
    </row>
    <row r="1533" spans="12:12" x14ac:dyDescent="0.3">
      <c r="L1533" s="20"/>
    </row>
    <row r="1534" spans="12:12" x14ac:dyDescent="0.3">
      <c r="L1534" s="20"/>
    </row>
    <row r="1535" spans="12:12" x14ac:dyDescent="0.3">
      <c r="L1535" s="20"/>
    </row>
    <row r="1536" spans="12:12" x14ac:dyDescent="0.3">
      <c r="L1536" s="20"/>
    </row>
    <row r="1537" spans="12:12" x14ac:dyDescent="0.3">
      <c r="L1537" s="20"/>
    </row>
    <row r="1538" spans="12:12" x14ac:dyDescent="0.3">
      <c r="L1538" s="20"/>
    </row>
    <row r="1539" spans="12:12" x14ac:dyDescent="0.3">
      <c r="L1539" s="20"/>
    </row>
    <row r="1540" spans="12:12" x14ac:dyDescent="0.3">
      <c r="L1540" s="20"/>
    </row>
    <row r="1541" spans="12:12" x14ac:dyDescent="0.3">
      <c r="L1541" s="20"/>
    </row>
    <row r="1542" spans="12:12" x14ac:dyDescent="0.3">
      <c r="L1542" s="20"/>
    </row>
    <row r="1543" spans="12:12" x14ac:dyDescent="0.3">
      <c r="L1543" s="20"/>
    </row>
    <row r="1544" spans="12:12" x14ac:dyDescent="0.3">
      <c r="L1544" s="20"/>
    </row>
    <row r="1545" spans="12:12" x14ac:dyDescent="0.3">
      <c r="L1545" s="20"/>
    </row>
    <row r="1546" spans="12:12" x14ac:dyDescent="0.3">
      <c r="L1546" s="20"/>
    </row>
    <row r="1547" spans="12:12" x14ac:dyDescent="0.3">
      <c r="L1547" s="20"/>
    </row>
    <row r="1548" spans="12:12" x14ac:dyDescent="0.3">
      <c r="L1548" s="20"/>
    </row>
    <row r="1549" spans="12:12" x14ac:dyDescent="0.3">
      <c r="L1549" s="20"/>
    </row>
    <row r="1550" spans="12:12" x14ac:dyDescent="0.3">
      <c r="L1550" s="20"/>
    </row>
    <row r="1551" spans="12:12" x14ac:dyDescent="0.3">
      <c r="L1551" s="20"/>
    </row>
    <row r="1552" spans="12:12" x14ac:dyDescent="0.3">
      <c r="L1552" s="20"/>
    </row>
    <row r="1553" spans="12:12" x14ac:dyDescent="0.3">
      <c r="L1553" s="20"/>
    </row>
    <row r="1554" spans="12:12" x14ac:dyDescent="0.3">
      <c r="L1554" s="20"/>
    </row>
    <row r="1555" spans="12:12" x14ac:dyDescent="0.3">
      <c r="L1555" s="20"/>
    </row>
    <row r="1556" spans="12:12" x14ac:dyDescent="0.3">
      <c r="L1556" s="20"/>
    </row>
    <row r="1557" spans="12:12" x14ac:dyDescent="0.3">
      <c r="L1557" s="20"/>
    </row>
    <row r="1558" spans="12:12" x14ac:dyDescent="0.3">
      <c r="L1558" s="20"/>
    </row>
    <row r="1559" spans="12:12" x14ac:dyDescent="0.3">
      <c r="L1559" s="20"/>
    </row>
    <row r="1560" spans="12:12" x14ac:dyDescent="0.3">
      <c r="L1560" s="20"/>
    </row>
    <row r="1561" spans="12:12" x14ac:dyDescent="0.3">
      <c r="L1561" s="20"/>
    </row>
    <row r="1562" spans="12:12" x14ac:dyDescent="0.3">
      <c r="L1562" s="20"/>
    </row>
    <row r="1563" spans="12:12" x14ac:dyDescent="0.3">
      <c r="L1563" s="20"/>
    </row>
    <row r="1564" spans="12:12" x14ac:dyDescent="0.3">
      <c r="L1564" s="20"/>
    </row>
    <row r="1565" spans="12:12" x14ac:dyDescent="0.3">
      <c r="L1565" s="20"/>
    </row>
    <row r="1566" spans="12:12" x14ac:dyDescent="0.3">
      <c r="L1566" s="20"/>
    </row>
    <row r="1567" spans="12:12" x14ac:dyDescent="0.3">
      <c r="L1567" s="20"/>
    </row>
    <row r="1568" spans="12:12" x14ac:dyDescent="0.3">
      <c r="L1568" s="20"/>
    </row>
    <row r="1569" spans="12:12" x14ac:dyDescent="0.3">
      <c r="L1569" s="20"/>
    </row>
    <row r="1570" spans="12:12" x14ac:dyDescent="0.3">
      <c r="L1570" s="20"/>
    </row>
    <row r="1571" spans="12:12" x14ac:dyDescent="0.3">
      <c r="L1571" s="20"/>
    </row>
    <row r="1572" spans="12:12" x14ac:dyDescent="0.3">
      <c r="L1572" s="20"/>
    </row>
    <row r="1573" spans="12:12" x14ac:dyDescent="0.3">
      <c r="L1573" s="20"/>
    </row>
    <row r="1574" spans="12:12" x14ac:dyDescent="0.3">
      <c r="L1574" s="20"/>
    </row>
    <row r="1575" spans="12:12" x14ac:dyDescent="0.3">
      <c r="L1575" s="20"/>
    </row>
    <row r="1576" spans="12:12" x14ac:dyDescent="0.3">
      <c r="L1576" s="20"/>
    </row>
    <row r="1577" spans="12:12" x14ac:dyDescent="0.3">
      <c r="L1577" s="20"/>
    </row>
    <row r="1578" spans="12:12" x14ac:dyDescent="0.3">
      <c r="L1578" s="20"/>
    </row>
    <row r="1579" spans="12:12" x14ac:dyDescent="0.3">
      <c r="L1579" s="20"/>
    </row>
    <row r="1580" spans="12:12" x14ac:dyDescent="0.3">
      <c r="L1580" s="20"/>
    </row>
    <row r="1581" spans="12:12" x14ac:dyDescent="0.3">
      <c r="L1581" s="20"/>
    </row>
    <row r="1582" spans="12:12" x14ac:dyDescent="0.3">
      <c r="L1582" s="20"/>
    </row>
    <row r="1583" spans="12:12" x14ac:dyDescent="0.3">
      <c r="L1583" s="20"/>
    </row>
    <row r="1584" spans="12:12" x14ac:dyDescent="0.3">
      <c r="L1584" s="20"/>
    </row>
    <row r="1585" spans="12:12" x14ac:dyDescent="0.3">
      <c r="L1585" s="20"/>
    </row>
    <row r="1586" spans="12:12" x14ac:dyDescent="0.3">
      <c r="L1586" s="20"/>
    </row>
    <row r="1587" spans="12:12" x14ac:dyDescent="0.3">
      <c r="L1587" s="20"/>
    </row>
    <row r="1588" spans="12:12" x14ac:dyDescent="0.3">
      <c r="L1588" s="20"/>
    </row>
    <row r="1589" spans="12:12" x14ac:dyDescent="0.3">
      <c r="L1589" s="20"/>
    </row>
    <row r="1590" spans="12:12" x14ac:dyDescent="0.3">
      <c r="L1590" s="20"/>
    </row>
    <row r="1591" spans="12:12" x14ac:dyDescent="0.3">
      <c r="L1591" s="20"/>
    </row>
    <row r="1592" spans="12:12" x14ac:dyDescent="0.3">
      <c r="L1592" s="20"/>
    </row>
    <row r="1593" spans="12:12" x14ac:dyDescent="0.3">
      <c r="L1593" s="20"/>
    </row>
    <row r="1594" spans="12:12" x14ac:dyDescent="0.3">
      <c r="L1594" s="20"/>
    </row>
    <row r="1595" spans="12:12" x14ac:dyDescent="0.3">
      <c r="L1595" s="20"/>
    </row>
    <row r="1596" spans="12:12" x14ac:dyDescent="0.3">
      <c r="L1596" s="20"/>
    </row>
    <row r="1597" spans="12:12" x14ac:dyDescent="0.3">
      <c r="L1597" s="20"/>
    </row>
    <row r="1598" spans="12:12" x14ac:dyDescent="0.3">
      <c r="L1598" s="20"/>
    </row>
    <row r="1599" spans="12:12" x14ac:dyDescent="0.3">
      <c r="L1599" s="20"/>
    </row>
    <row r="1600" spans="12:12" x14ac:dyDescent="0.3">
      <c r="L1600" s="20"/>
    </row>
    <row r="1601" spans="12:12" x14ac:dyDescent="0.3">
      <c r="L1601" s="20"/>
    </row>
    <row r="1602" spans="12:12" x14ac:dyDescent="0.3">
      <c r="L1602" s="20"/>
    </row>
    <row r="1603" spans="12:12" x14ac:dyDescent="0.3">
      <c r="L1603" s="20"/>
    </row>
    <row r="1604" spans="12:12" x14ac:dyDescent="0.3">
      <c r="L1604" s="20"/>
    </row>
    <row r="1605" spans="12:12" x14ac:dyDescent="0.3">
      <c r="L1605" s="20"/>
    </row>
    <row r="1606" spans="12:12" x14ac:dyDescent="0.3">
      <c r="L1606" s="20"/>
    </row>
    <row r="1607" spans="12:12" x14ac:dyDescent="0.3">
      <c r="L1607" s="20"/>
    </row>
    <row r="1608" spans="12:12" x14ac:dyDescent="0.3">
      <c r="L1608" s="20"/>
    </row>
    <row r="1609" spans="12:12" x14ac:dyDescent="0.3">
      <c r="L1609" s="20"/>
    </row>
    <row r="1610" spans="12:12" x14ac:dyDescent="0.3">
      <c r="L1610" s="20"/>
    </row>
    <row r="1611" spans="12:12" x14ac:dyDescent="0.3">
      <c r="L1611" s="20"/>
    </row>
    <row r="1612" spans="12:12" x14ac:dyDescent="0.3">
      <c r="L1612" s="20"/>
    </row>
    <row r="1613" spans="12:12" x14ac:dyDescent="0.3">
      <c r="L1613" s="20"/>
    </row>
    <row r="1614" spans="12:12" x14ac:dyDescent="0.3">
      <c r="L1614" s="20"/>
    </row>
    <row r="1615" spans="12:12" x14ac:dyDescent="0.3">
      <c r="L1615" s="20"/>
    </row>
    <row r="1616" spans="12:12" x14ac:dyDescent="0.3">
      <c r="L1616" s="20"/>
    </row>
    <row r="1617" spans="12:12" x14ac:dyDescent="0.3">
      <c r="L1617" s="20"/>
    </row>
    <row r="1618" spans="12:12" x14ac:dyDescent="0.3">
      <c r="L1618" s="20"/>
    </row>
    <row r="1619" spans="12:12" x14ac:dyDescent="0.3">
      <c r="L1619" s="20"/>
    </row>
    <row r="1620" spans="12:12" x14ac:dyDescent="0.3">
      <c r="L1620" s="20"/>
    </row>
    <row r="1621" spans="12:12" x14ac:dyDescent="0.3">
      <c r="L1621" s="20"/>
    </row>
    <row r="1622" spans="12:12" x14ac:dyDescent="0.3">
      <c r="L1622" s="20"/>
    </row>
    <row r="1623" spans="12:12" x14ac:dyDescent="0.3">
      <c r="L1623" s="20"/>
    </row>
    <row r="1624" spans="12:12" x14ac:dyDescent="0.3">
      <c r="L1624" s="20"/>
    </row>
    <row r="1625" spans="12:12" x14ac:dyDescent="0.3">
      <c r="L1625" s="20"/>
    </row>
    <row r="1626" spans="12:12" x14ac:dyDescent="0.3">
      <c r="L1626" s="20"/>
    </row>
    <row r="1627" spans="12:12" x14ac:dyDescent="0.3">
      <c r="L1627" s="20"/>
    </row>
    <row r="1628" spans="12:12" x14ac:dyDescent="0.3">
      <c r="L1628" s="20"/>
    </row>
    <row r="1629" spans="12:12" x14ac:dyDescent="0.3">
      <c r="L1629" s="20"/>
    </row>
    <row r="1630" spans="12:12" x14ac:dyDescent="0.3">
      <c r="L1630" s="20"/>
    </row>
    <row r="1631" spans="12:12" x14ac:dyDescent="0.3">
      <c r="L1631" s="20"/>
    </row>
    <row r="1632" spans="12:12" x14ac:dyDescent="0.3">
      <c r="L1632" s="20"/>
    </row>
    <row r="1633" spans="12:12" x14ac:dyDescent="0.3">
      <c r="L1633" s="20"/>
    </row>
    <row r="1634" spans="12:12" x14ac:dyDescent="0.3">
      <c r="L1634" s="20"/>
    </row>
    <row r="1635" spans="12:12" x14ac:dyDescent="0.3">
      <c r="L1635" s="20"/>
    </row>
    <row r="1636" spans="12:12" x14ac:dyDescent="0.3">
      <c r="L1636" s="20"/>
    </row>
    <row r="1637" spans="12:12" x14ac:dyDescent="0.3">
      <c r="L1637" s="20"/>
    </row>
    <row r="1638" spans="12:12" x14ac:dyDescent="0.3">
      <c r="L1638" s="20"/>
    </row>
    <row r="1639" spans="12:12" x14ac:dyDescent="0.3">
      <c r="L1639" s="20"/>
    </row>
    <row r="1640" spans="12:12" x14ac:dyDescent="0.3">
      <c r="L1640" s="20"/>
    </row>
    <row r="1641" spans="12:12" x14ac:dyDescent="0.3">
      <c r="L1641" s="20"/>
    </row>
    <row r="1642" spans="12:12" x14ac:dyDescent="0.3">
      <c r="L1642" s="20"/>
    </row>
    <row r="1643" spans="12:12" x14ac:dyDescent="0.3">
      <c r="L1643" s="20"/>
    </row>
    <row r="1644" spans="12:12" x14ac:dyDescent="0.3">
      <c r="L1644" s="20"/>
    </row>
    <row r="1645" spans="12:12" x14ac:dyDescent="0.3">
      <c r="L1645" s="20"/>
    </row>
    <row r="1646" spans="12:12" x14ac:dyDescent="0.3">
      <c r="L1646" s="20"/>
    </row>
    <row r="1647" spans="12:12" x14ac:dyDescent="0.3">
      <c r="L1647" s="20"/>
    </row>
    <row r="1648" spans="12:12" x14ac:dyDescent="0.3">
      <c r="L1648" s="20"/>
    </row>
    <row r="1649" spans="12:12" x14ac:dyDescent="0.3">
      <c r="L1649" s="20"/>
    </row>
    <row r="1650" spans="12:12" x14ac:dyDescent="0.3">
      <c r="L1650" s="20"/>
    </row>
    <row r="1651" spans="12:12" x14ac:dyDescent="0.3">
      <c r="L1651" s="20"/>
    </row>
    <row r="1652" spans="12:12" x14ac:dyDescent="0.3">
      <c r="L1652" s="20"/>
    </row>
    <row r="1653" spans="12:12" x14ac:dyDescent="0.3">
      <c r="L1653" s="20"/>
    </row>
    <row r="1654" spans="12:12" x14ac:dyDescent="0.3">
      <c r="L1654" s="20"/>
    </row>
    <row r="1655" spans="12:12" x14ac:dyDescent="0.3">
      <c r="L1655" s="20"/>
    </row>
    <row r="1656" spans="12:12" x14ac:dyDescent="0.3">
      <c r="L1656" s="20"/>
    </row>
    <row r="1657" spans="12:12" x14ac:dyDescent="0.3">
      <c r="L1657" s="20"/>
    </row>
    <row r="1658" spans="12:12" x14ac:dyDescent="0.3">
      <c r="L1658" s="20"/>
    </row>
    <row r="1659" spans="12:12" x14ac:dyDescent="0.3">
      <c r="L1659" s="20"/>
    </row>
    <row r="1660" spans="12:12" x14ac:dyDescent="0.3">
      <c r="L1660" s="20"/>
    </row>
    <row r="1661" spans="12:12" x14ac:dyDescent="0.3">
      <c r="L1661" s="20"/>
    </row>
    <row r="1662" spans="12:12" x14ac:dyDescent="0.3">
      <c r="L1662" s="20"/>
    </row>
    <row r="1663" spans="12:12" x14ac:dyDescent="0.3">
      <c r="L1663" s="20"/>
    </row>
    <row r="1664" spans="12:12" x14ac:dyDescent="0.3">
      <c r="L1664" s="20"/>
    </row>
    <row r="1665" spans="12:12" x14ac:dyDescent="0.3">
      <c r="L1665" s="20"/>
    </row>
    <row r="1666" spans="12:12" x14ac:dyDescent="0.3">
      <c r="L1666" s="20"/>
    </row>
    <row r="1667" spans="12:12" x14ac:dyDescent="0.3">
      <c r="L1667" s="20"/>
    </row>
    <row r="1668" spans="12:12" x14ac:dyDescent="0.3">
      <c r="L1668" s="20"/>
    </row>
    <row r="1669" spans="12:12" x14ac:dyDescent="0.3">
      <c r="L1669" s="20"/>
    </row>
    <row r="1670" spans="12:12" x14ac:dyDescent="0.3">
      <c r="L1670" s="20"/>
    </row>
    <row r="1671" spans="12:12" x14ac:dyDescent="0.3">
      <c r="L1671" s="20"/>
    </row>
    <row r="1672" spans="12:12" x14ac:dyDescent="0.3">
      <c r="L1672" s="20"/>
    </row>
    <row r="1673" spans="12:12" x14ac:dyDescent="0.3">
      <c r="L1673" s="20"/>
    </row>
    <row r="1674" spans="12:12" x14ac:dyDescent="0.3">
      <c r="L1674" s="20"/>
    </row>
    <row r="1675" spans="12:12" x14ac:dyDescent="0.3">
      <c r="L1675" s="20"/>
    </row>
    <row r="1676" spans="12:12" x14ac:dyDescent="0.3">
      <c r="L1676" s="20"/>
    </row>
    <row r="1677" spans="12:12" x14ac:dyDescent="0.3">
      <c r="L1677" s="20"/>
    </row>
    <row r="1678" spans="12:12" x14ac:dyDescent="0.3">
      <c r="L1678" s="20"/>
    </row>
    <row r="1679" spans="12:12" x14ac:dyDescent="0.3">
      <c r="L1679" s="20"/>
    </row>
    <row r="1680" spans="12:12" x14ac:dyDescent="0.3">
      <c r="L1680" s="20"/>
    </row>
    <row r="1681" spans="12:12" x14ac:dyDescent="0.3">
      <c r="L1681" s="20"/>
    </row>
    <row r="1682" spans="12:12" x14ac:dyDescent="0.3">
      <c r="L1682" s="20"/>
    </row>
    <row r="1683" spans="12:12" x14ac:dyDescent="0.3">
      <c r="L1683" s="20"/>
    </row>
    <row r="1684" spans="12:12" x14ac:dyDescent="0.3">
      <c r="L1684" s="20"/>
    </row>
    <row r="1685" spans="12:12" x14ac:dyDescent="0.3">
      <c r="L1685" s="20"/>
    </row>
    <row r="1686" spans="12:12" x14ac:dyDescent="0.3">
      <c r="L1686" s="20"/>
    </row>
    <row r="1687" spans="12:12" x14ac:dyDescent="0.3">
      <c r="L1687" s="20"/>
    </row>
    <row r="1688" spans="12:12" x14ac:dyDescent="0.3">
      <c r="L1688" s="20"/>
    </row>
    <row r="1689" spans="12:12" x14ac:dyDescent="0.3">
      <c r="L1689" s="20"/>
    </row>
    <row r="1690" spans="12:12" x14ac:dyDescent="0.3">
      <c r="L1690" s="20"/>
    </row>
    <row r="1691" spans="12:12" x14ac:dyDescent="0.3">
      <c r="L1691" s="20"/>
    </row>
    <row r="1692" spans="12:12" x14ac:dyDescent="0.3">
      <c r="L1692" s="20"/>
    </row>
    <row r="1693" spans="12:12" x14ac:dyDescent="0.3">
      <c r="L1693" s="20"/>
    </row>
    <row r="1694" spans="12:12" x14ac:dyDescent="0.3">
      <c r="L1694" s="20"/>
    </row>
    <row r="1695" spans="12:12" x14ac:dyDescent="0.3">
      <c r="L1695" s="20"/>
    </row>
    <row r="1696" spans="12:12" x14ac:dyDescent="0.3">
      <c r="L1696" s="20"/>
    </row>
    <row r="1697" spans="12:12" x14ac:dyDescent="0.3">
      <c r="L1697" s="20"/>
    </row>
    <row r="1698" spans="12:12" x14ac:dyDescent="0.3">
      <c r="L1698" s="20"/>
    </row>
    <row r="1699" spans="12:12" x14ac:dyDescent="0.3">
      <c r="L1699" s="20"/>
    </row>
    <row r="1700" spans="12:12" x14ac:dyDescent="0.3">
      <c r="L1700" s="20"/>
    </row>
    <row r="1701" spans="12:12" x14ac:dyDescent="0.3">
      <c r="L1701" s="20"/>
    </row>
    <row r="1702" spans="12:12" x14ac:dyDescent="0.3">
      <c r="L1702" s="20"/>
    </row>
    <row r="1703" spans="12:12" x14ac:dyDescent="0.3">
      <c r="L1703" s="20"/>
    </row>
    <row r="1704" spans="12:12" x14ac:dyDescent="0.3">
      <c r="L1704" s="20"/>
    </row>
    <row r="1705" spans="12:12" x14ac:dyDescent="0.3">
      <c r="L1705" s="20"/>
    </row>
    <row r="1706" spans="12:12" x14ac:dyDescent="0.3">
      <c r="L1706" s="20"/>
    </row>
    <row r="1707" spans="12:12" x14ac:dyDescent="0.3">
      <c r="L1707" s="20"/>
    </row>
    <row r="1708" spans="12:12" x14ac:dyDescent="0.3">
      <c r="L1708" s="20"/>
    </row>
    <row r="1709" spans="12:12" x14ac:dyDescent="0.3">
      <c r="L1709" s="20"/>
    </row>
    <row r="1710" spans="12:12" x14ac:dyDescent="0.3">
      <c r="L1710" s="20"/>
    </row>
    <row r="1711" spans="12:12" x14ac:dyDescent="0.3">
      <c r="L1711" s="20"/>
    </row>
    <row r="1712" spans="12:12" x14ac:dyDescent="0.3">
      <c r="L1712" s="20"/>
    </row>
    <row r="1713" spans="12:12" x14ac:dyDescent="0.3">
      <c r="L1713" s="20"/>
    </row>
    <row r="1714" spans="12:12" x14ac:dyDescent="0.3">
      <c r="L1714" s="20"/>
    </row>
    <row r="1715" spans="12:12" x14ac:dyDescent="0.3">
      <c r="L1715" s="20"/>
    </row>
    <row r="1716" spans="12:12" x14ac:dyDescent="0.3">
      <c r="L1716" s="20"/>
    </row>
    <row r="1717" spans="12:12" x14ac:dyDescent="0.3">
      <c r="L1717" s="20"/>
    </row>
    <row r="1718" spans="12:12" x14ac:dyDescent="0.3">
      <c r="L1718" s="20"/>
    </row>
    <row r="1719" spans="12:12" x14ac:dyDescent="0.3">
      <c r="L1719" s="20"/>
    </row>
    <row r="1720" spans="12:12" x14ac:dyDescent="0.3">
      <c r="L1720" s="20"/>
    </row>
    <row r="1721" spans="12:12" x14ac:dyDescent="0.3">
      <c r="L1721" s="20"/>
    </row>
    <row r="1722" spans="12:12" x14ac:dyDescent="0.3">
      <c r="L1722" s="20"/>
    </row>
    <row r="1723" spans="12:12" x14ac:dyDescent="0.3">
      <c r="L1723" s="20"/>
    </row>
    <row r="1724" spans="12:12" x14ac:dyDescent="0.3">
      <c r="L1724" s="20"/>
    </row>
    <row r="1725" spans="12:12" x14ac:dyDescent="0.3">
      <c r="L1725" s="20"/>
    </row>
    <row r="1726" spans="12:12" x14ac:dyDescent="0.3">
      <c r="L1726" s="20"/>
    </row>
    <row r="1727" spans="12:12" x14ac:dyDescent="0.3">
      <c r="L1727" s="20"/>
    </row>
    <row r="1728" spans="12:12" x14ac:dyDescent="0.3">
      <c r="L1728" s="20"/>
    </row>
    <row r="1729" spans="12:12" x14ac:dyDescent="0.3">
      <c r="L1729" s="20"/>
    </row>
    <row r="1730" spans="12:12" x14ac:dyDescent="0.3">
      <c r="L1730" s="20"/>
    </row>
    <row r="1731" spans="12:12" x14ac:dyDescent="0.3">
      <c r="L1731" s="20"/>
    </row>
    <row r="1732" spans="12:12" x14ac:dyDescent="0.3">
      <c r="L1732" s="20"/>
    </row>
    <row r="1733" spans="12:12" x14ac:dyDescent="0.3">
      <c r="L1733" s="20"/>
    </row>
    <row r="1734" spans="12:12" x14ac:dyDescent="0.3">
      <c r="L1734" s="20"/>
    </row>
    <row r="1735" spans="12:12" x14ac:dyDescent="0.3">
      <c r="L1735" s="20"/>
    </row>
    <row r="1736" spans="12:12" x14ac:dyDescent="0.3">
      <c r="L1736" s="20"/>
    </row>
    <row r="1737" spans="12:12" x14ac:dyDescent="0.3">
      <c r="L1737" s="20"/>
    </row>
    <row r="1738" spans="12:12" x14ac:dyDescent="0.3">
      <c r="L1738" s="20"/>
    </row>
    <row r="1739" spans="12:12" x14ac:dyDescent="0.3">
      <c r="L1739" s="20"/>
    </row>
    <row r="1740" spans="12:12" x14ac:dyDescent="0.3">
      <c r="L1740" s="20"/>
    </row>
    <row r="1741" spans="12:12" x14ac:dyDescent="0.3">
      <c r="L1741" s="20"/>
    </row>
    <row r="1742" spans="12:12" x14ac:dyDescent="0.3">
      <c r="L1742" s="20"/>
    </row>
    <row r="1743" spans="12:12" x14ac:dyDescent="0.3">
      <c r="L1743" s="20"/>
    </row>
    <row r="1744" spans="12:12" x14ac:dyDescent="0.3">
      <c r="L1744" s="20"/>
    </row>
    <row r="1745" spans="12:12" x14ac:dyDescent="0.3">
      <c r="L1745" s="20"/>
    </row>
    <row r="1746" spans="12:12" x14ac:dyDescent="0.3">
      <c r="L1746" s="20"/>
    </row>
    <row r="1747" spans="12:12" x14ac:dyDescent="0.3">
      <c r="L1747" s="20"/>
    </row>
    <row r="1748" spans="12:12" x14ac:dyDescent="0.3">
      <c r="L1748" s="20"/>
    </row>
    <row r="1749" spans="12:12" x14ac:dyDescent="0.3">
      <c r="L1749" s="20"/>
    </row>
    <row r="1750" spans="12:12" x14ac:dyDescent="0.3">
      <c r="L1750" s="20"/>
    </row>
    <row r="1751" spans="12:12" x14ac:dyDescent="0.3">
      <c r="L1751" s="20"/>
    </row>
    <row r="1752" spans="12:12" x14ac:dyDescent="0.3">
      <c r="L1752" s="20"/>
    </row>
    <row r="1753" spans="12:12" x14ac:dyDescent="0.3">
      <c r="L1753" s="20"/>
    </row>
    <row r="1754" spans="12:12" x14ac:dyDescent="0.3">
      <c r="L1754" s="20"/>
    </row>
    <row r="1755" spans="12:12" x14ac:dyDescent="0.3">
      <c r="L1755" s="20"/>
    </row>
    <row r="1756" spans="12:12" x14ac:dyDescent="0.3">
      <c r="L1756" s="20"/>
    </row>
    <row r="1757" spans="12:12" x14ac:dyDescent="0.3">
      <c r="L1757" s="20"/>
    </row>
    <row r="1758" spans="12:12" x14ac:dyDescent="0.3">
      <c r="L1758" s="20"/>
    </row>
    <row r="1759" spans="12:12" x14ac:dyDescent="0.3">
      <c r="L1759" s="20"/>
    </row>
    <row r="1760" spans="12:12" x14ac:dyDescent="0.3">
      <c r="L1760" s="20"/>
    </row>
    <row r="1761" spans="12:12" x14ac:dyDescent="0.3">
      <c r="L1761" s="20"/>
    </row>
    <row r="1762" spans="12:12" x14ac:dyDescent="0.3">
      <c r="L1762" s="20"/>
    </row>
    <row r="1763" spans="12:12" x14ac:dyDescent="0.3">
      <c r="L1763" s="20"/>
    </row>
    <row r="1764" spans="12:12" x14ac:dyDescent="0.3">
      <c r="L1764" s="20"/>
    </row>
    <row r="1765" spans="12:12" x14ac:dyDescent="0.3">
      <c r="L1765" s="20"/>
    </row>
    <row r="1766" spans="12:12" x14ac:dyDescent="0.3">
      <c r="L1766" s="20"/>
    </row>
    <row r="1767" spans="12:12" x14ac:dyDescent="0.3">
      <c r="L1767" s="20"/>
    </row>
    <row r="1768" spans="12:12" x14ac:dyDescent="0.3">
      <c r="L1768" s="20"/>
    </row>
    <row r="1769" spans="12:12" x14ac:dyDescent="0.3">
      <c r="L1769" s="20"/>
    </row>
    <row r="1770" spans="12:12" x14ac:dyDescent="0.3">
      <c r="L1770" s="20"/>
    </row>
    <row r="1771" spans="12:12" x14ac:dyDescent="0.3">
      <c r="L1771" s="20"/>
    </row>
    <row r="1772" spans="12:12" x14ac:dyDescent="0.3">
      <c r="L1772" s="20"/>
    </row>
    <row r="1773" spans="12:12" x14ac:dyDescent="0.3">
      <c r="L1773" s="20"/>
    </row>
    <row r="1774" spans="12:12" x14ac:dyDescent="0.3">
      <c r="L1774" s="20"/>
    </row>
    <row r="1775" spans="12:12" x14ac:dyDescent="0.3">
      <c r="L1775" s="20"/>
    </row>
    <row r="1776" spans="12:12" x14ac:dyDescent="0.3">
      <c r="L1776" s="20"/>
    </row>
    <row r="1777" spans="12:12" x14ac:dyDescent="0.3">
      <c r="L1777" s="20"/>
    </row>
    <row r="1778" spans="12:12" x14ac:dyDescent="0.3">
      <c r="L1778" s="20"/>
    </row>
    <row r="1779" spans="12:12" x14ac:dyDescent="0.3">
      <c r="L1779" s="20"/>
    </row>
    <row r="1780" spans="12:12" x14ac:dyDescent="0.3">
      <c r="L1780" s="20"/>
    </row>
    <row r="1781" spans="12:12" x14ac:dyDescent="0.3">
      <c r="L1781" s="20"/>
    </row>
    <row r="1782" spans="12:12" x14ac:dyDescent="0.3">
      <c r="L1782" s="20"/>
    </row>
    <row r="1783" spans="12:12" x14ac:dyDescent="0.3">
      <c r="L1783" s="20"/>
    </row>
    <row r="1784" spans="12:12" x14ac:dyDescent="0.3">
      <c r="L1784" s="20"/>
    </row>
    <row r="1785" spans="12:12" x14ac:dyDescent="0.3">
      <c r="L1785" s="20"/>
    </row>
    <row r="1786" spans="12:12" x14ac:dyDescent="0.3">
      <c r="L1786" s="20"/>
    </row>
    <row r="1787" spans="12:12" x14ac:dyDescent="0.3">
      <c r="L1787" s="20"/>
    </row>
    <row r="1788" spans="12:12" x14ac:dyDescent="0.3">
      <c r="L1788" s="20"/>
    </row>
    <row r="1789" spans="12:12" x14ac:dyDescent="0.3">
      <c r="L1789" s="20"/>
    </row>
    <row r="1790" spans="12:12" x14ac:dyDescent="0.3">
      <c r="L1790" s="20"/>
    </row>
    <row r="1791" spans="12:12" x14ac:dyDescent="0.3">
      <c r="L1791" s="20"/>
    </row>
    <row r="1792" spans="12:12" x14ac:dyDescent="0.3">
      <c r="L1792" s="20"/>
    </row>
    <row r="1793" spans="12:12" x14ac:dyDescent="0.3">
      <c r="L1793" s="20"/>
    </row>
    <row r="1794" spans="12:12" x14ac:dyDescent="0.3">
      <c r="L1794" s="20"/>
    </row>
    <row r="1795" spans="12:12" x14ac:dyDescent="0.3">
      <c r="L1795" s="20"/>
    </row>
    <row r="1796" spans="12:12" x14ac:dyDescent="0.3">
      <c r="L1796" s="20"/>
    </row>
    <row r="1797" spans="12:12" x14ac:dyDescent="0.3">
      <c r="L1797" s="20"/>
    </row>
    <row r="1798" spans="12:12" x14ac:dyDescent="0.3">
      <c r="L1798" s="20"/>
    </row>
    <row r="1799" spans="12:12" x14ac:dyDescent="0.3">
      <c r="L1799" s="20"/>
    </row>
    <row r="1800" spans="12:12" x14ac:dyDescent="0.3">
      <c r="L1800" s="20"/>
    </row>
    <row r="1801" spans="12:12" x14ac:dyDescent="0.3">
      <c r="L1801" s="20"/>
    </row>
    <row r="1802" spans="12:12" x14ac:dyDescent="0.3">
      <c r="L1802" s="20"/>
    </row>
    <row r="1803" spans="12:12" x14ac:dyDescent="0.3">
      <c r="L1803" s="20"/>
    </row>
    <row r="1804" spans="12:12" x14ac:dyDescent="0.3">
      <c r="L1804" s="20"/>
    </row>
    <row r="1805" spans="12:12" x14ac:dyDescent="0.3">
      <c r="L1805" s="20"/>
    </row>
    <row r="1806" spans="12:12" x14ac:dyDescent="0.3">
      <c r="L1806" s="20"/>
    </row>
    <row r="1807" spans="12:12" x14ac:dyDescent="0.3">
      <c r="L1807" s="20"/>
    </row>
    <row r="1808" spans="12:12" x14ac:dyDescent="0.3">
      <c r="L1808" s="20"/>
    </row>
    <row r="1809" spans="12:12" x14ac:dyDescent="0.3">
      <c r="L1809" s="20"/>
    </row>
    <row r="1810" spans="12:12" x14ac:dyDescent="0.3">
      <c r="L1810" s="20"/>
    </row>
    <row r="1811" spans="12:12" x14ac:dyDescent="0.3">
      <c r="L1811" s="20"/>
    </row>
    <row r="1812" spans="12:12" x14ac:dyDescent="0.3">
      <c r="L1812" s="20"/>
    </row>
    <row r="1813" spans="12:12" x14ac:dyDescent="0.3">
      <c r="L1813" s="20"/>
    </row>
    <row r="1814" spans="12:12" x14ac:dyDescent="0.3">
      <c r="L1814" s="20"/>
    </row>
    <row r="1815" spans="12:12" x14ac:dyDescent="0.3">
      <c r="L1815" s="20"/>
    </row>
    <row r="1816" spans="12:12" x14ac:dyDescent="0.3">
      <c r="L1816" s="20"/>
    </row>
    <row r="1817" spans="12:12" x14ac:dyDescent="0.3">
      <c r="L1817" s="20"/>
    </row>
    <row r="1818" spans="12:12" x14ac:dyDescent="0.3">
      <c r="L1818" s="20"/>
    </row>
    <row r="1819" spans="12:12" x14ac:dyDescent="0.3">
      <c r="L1819" s="20"/>
    </row>
    <row r="1820" spans="12:12" x14ac:dyDescent="0.3">
      <c r="L1820" s="20"/>
    </row>
    <row r="1821" spans="12:12" x14ac:dyDescent="0.3">
      <c r="L1821" s="20"/>
    </row>
    <row r="1822" spans="12:12" x14ac:dyDescent="0.3">
      <c r="L1822" s="20"/>
    </row>
    <row r="1823" spans="12:12" x14ac:dyDescent="0.3">
      <c r="L1823" s="20"/>
    </row>
    <row r="1824" spans="12:12" x14ac:dyDescent="0.3">
      <c r="L1824" s="20"/>
    </row>
    <row r="1825" spans="12:12" x14ac:dyDescent="0.3">
      <c r="L1825" s="20"/>
    </row>
    <row r="1826" spans="12:12" x14ac:dyDescent="0.3">
      <c r="L1826" s="20"/>
    </row>
    <row r="1827" spans="12:12" x14ac:dyDescent="0.3">
      <c r="L1827" s="20"/>
    </row>
    <row r="1828" spans="12:12" x14ac:dyDescent="0.3">
      <c r="L1828" s="20"/>
    </row>
    <row r="1829" spans="12:12" x14ac:dyDescent="0.3">
      <c r="L1829" s="20"/>
    </row>
    <row r="1830" spans="12:12" x14ac:dyDescent="0.3">
      <c r="L1830" s="20"/>
    </row>
    <row r="1831" spans="12:12" x14ac:dyDescent="0.3">
      <c r="L1831" s="20"/>
    </row>
    <row r="1832" spans="12:12" x14ac:dyDescent="0.3">
      <c r="L1832" s="20"/>
    </row>
    <row r="1833" spans="12:12" x14ac:dyDescent="0.3">
      <c r="L1833" s="20"/>
    </row>
    <row r="1834" spans="12:12" x14ac:dyDescent="0.3">
      <c r="L1834" s="20"/>
    </row>
    <row r="1835" spans="12:12" x14ac:dyDescent="0.3">
      <c r="L1835" s="20"/>
    </row>
    <row r="1836" spans="12:12" x14ac:dyDescent="0.3">
      <c r="L1836" s="20"/>
    </row>
    <row r="1837" spans="12:12" x14ac:dyDescent="0.3">
      <c r="L1837" s="20"/>
    </row>
    <row r="1838" spans="12:12" x14ac:dyDescent="0.3">
      <c r="L1838" s="20"/>
    </row>
    <row r="1839" spans="12:12" x14ac:dyDescent="0.3">
      <c r="L1839" s="20"/>
    </row>
    <row r="1840" spans="12:12" x14ac:dyDescent="0.3">
      <c r="L1840" s="20"/>
    </row>
    <row r="1841" spans="12:12" x14ac:dyDescent="0.3">
      <c r="L1841" s="20"/>
    </row>
    <row r="1842" spans="12:12" x14ac:dyDescent="0.3">
      <c r="L1842" s="20"/>
    </row>
    <row r="1843" spans="12:12" x14ac:dyDescent="0.3">
      <c r="L1843" s="20"/>
    </row>
    <row r="1844" spans="12:12" x14ac:dyDescent="0.3">
      <c r="L1844" s="20"/>
    </row>
    <row r="1845" spans="12:12" x14ac:dyDescent="0.3">
      <c r="L1845" s="20"/>
    </row>
    <row r="1846" spans="12:12" x14ac:dyDescent="0.3">
      <c r="L1846" s="20"/>
    </row>
    <row r="1847" spans="12:12" x14ac:dyDescent="0.3">
      <c r="L1847" s="20"/>
    </row>
    <row r="1848" spans="12:12" x14ac:dyDescent="0.3">
      <c r="L1848" s="20"/>
    </row>
    <row r="1849" spans="12:12" x14ac:dyDescent="0.3">
      <c r="L1849" s="20"/>
    </row>
    <row r="1850" spans="12:12" x14ac:dyDescent="0.3">
      <c r="L1850" s="20"/>
    </row>
    <row r="1851" spans="12:12" x14ac:dyDescent="0.3">
      <c r="L1851" s="20"/>
    </row>
    <row r="1852" spans="12:12" x14ac:dyDescent="0.3">
      <c r="L1852" s="20"/>
    </row>
    <row r="1853" spans="12:12" x14ac:dyDescent="0.3">
      <c r="L1853" s="20"/>
    </row>
    <row r="1854" spans="12:12" x14ac:dyDescent="0.3">
      <c r="L1854" s="20"/>
    </row>
  </sheetData>
  <autoFilter ref="A3:P239" xr:uid="{457CB69B-4C0D-41D7-B1F0-14E1C2BE8F98}"/>
  <mergeCells count="283">
    <mergeCell ref="M220:M223"/>
    <mergeCell ref="M224:M225"/>
    <mergeCell ref="M226:M229"/>
    <mergeCell ref="M230:M233"/>
    <mergeCell ref="M234:M235"/>
    <mergeCell ref="M116:M117"/>
    <mergeCell ref="M119:M121"/>
    <mergeCell ref="M124:M125"/>
    <mergeCell ref="M126:M128"/>
    <mergeCell ref="M129:M131"/>
    <mergeCell ref="M133:M135"/>
    <mergeCell ref="M136:M137"/>
    <mergeCell ref="M140:M141"/>
    <mergeCell ref="M143:M144"/>
    <mergeCell ref="M149:M152"/>
    <mergeCell ref="M155:M156"/>
    <mergeCell ref="M158:M164"/>
    <mergeCell ref="M167:M168"/>
    <mergeCell ref="M169:M170"/>
    <mergeCell ref="M171:M172"/>
    <mergeCell ref="M173:M174"/>
    <mergeCell ref="M175:M187"/>
    <mergeCell ref="L234:L235"/>
    <mergeCell ref="M4:M8"/>
    <mergeCell ref="M9:M10"/>
    <mergeCell ref="M12:M16"/>
    <mergeCell ref="M17:M19"/>
    <mergeCell ref="M25:M28"/>
    <mergeCell ref="M29:M30"/>
    <mergeCell ref="M32:M33"/>
    <mergeCell ref="M36:M38"/>
    <mergeCell ref="M39:M41"/>
    <mergeCell ref="M42:M43"/>
    <mergeCell ref="M44:M45"/>
    <mergeCell ref="M47:M48"/>
    <mergeCell ref="M49:M50"/>
    <mergeCell ref="M51:M52"/>
    <mergeCell ref="M58:M59"/>
    <mergeCell ref="M60:M63"/>
    <mergeCell ref="M64:M65"/>
    <mergeCell ref="M67:M68"/>
    <mergeCell ref="M70:M71"/>
    <mergeCell ref="M74:M75"/>
    <mergeCell ref="M78:M79"/>
    <mergeCell ref="M80:M81"/>
    <mergeCell ref="M82:M83"/>
    <mergeCell ref="M86:M88"/>
    <mergeCell ref="M91:M92"/>
    <mergeCell ref="M93:M95"/>
    <mergeCell ref="M98:M99"/>
    <mergeCell ref="M101:M105"/>
    <mergeCell ref="M109:M110"/>
    <mergeCell ref="M112:M113"/>
    <mergeCell ref="M114:M115"/>
    <mergeCell ref="L86:L87"/>
    <mergeCell ref="L88:L89"/>
    <mergeCell ref="L92:L93"/>
    <mergeCell ref="L98:L99"/>
    <mergeCell ref="L111:L112"/>
    <mergeCell ref="L124:L125"/>
    <mergeCell ref="L136:L137"/>
    <mergeCell ref="L141:L142"/>
    <mergeCell ref="L143:L144"/>
    <mergeCell ref="L151:L152"/>
    <mergeCell ref="L159:L160"/>
    <mergeCell ref="L162:L164"/>
    <mergeCell ref="L167:L168"/>
    <mergeCell ref="L169:L170"/>
    <mergeCell ref="L171:L172"/>
    <mergeCell ref="L173:L174"/>
    <mergeCell ref="L176:L182"/>
    <mergeCell ref="K180:K181"/>
    <mergeCell ref="K188:K189"/>
    <mergeCell ref="K191:K192"/>
    <mergeCell ref="K194:K195"/>
    <mergeCell ref="K196:K202"/>
    <mergeCell ref="K203:K204"/>
    <mergeCell ref="K207:K208"/>
    <mergeCell ref="K211:K212"/>
    <mergeCell ref="K214:K215"/>
    <mergeCell ref="K216:K217"/>
    <mergeCell ref="K218:K219"/>
    <mergeCell ref="K220:K222"/>
    <mergeCell ref="K226:K228"/>
    <mergeCell ref="K229:K232"/>
    <mergeCell ref="L4:L5"/>
    <mergeCell ref="L9:L10"/>
    <mergeCell ref="L12:L16"/>
    <mergeCell ref="L17:L19"/>
    <mergeCell ref="L29:L30"/>
    <mergeCell ref="L32:L33"/>
    <mergeCell ref="L36:L38"/>
    <mergeCell ref="L39:L41"/>
    <mergeCell ref="L42:L43"/>
    <mergeCell ref="L44:L45"/>
    <mergeCell ref="L49:L51"/>
    <mergeCell ref="L58:L59"/>
    <mergeCell ref="L60:L63"/>
    <mergeCell ref="L64:L65"/>
    <mergeCell ref="L67:L68"/>
    <mergeCell ref="L78:L79"/>
    <mergeCell ref="L80:L81"/>
    <mergeCell ref="L82:L83"/>
    <mergeCell ref="G155:G170"/>
    <mergeCell ref="G171:G205"/>
    <mergeCell ref="G206:G236"/>
    <mergeCell ref="H155:H156"/>
    <mergeCell ref="H194:H195"/>
    <mergeCell ref="H203:H204"/>
    <mergeCell ref="I4:I9"/>
    <mergeCell ref="I10:I11"/>
    <mergeCell ref="I12:I22"/>
    <mergeCell ref="I24:I28"/>
    <mergeCell ref="I29:I31"/>
    <mergeCell ref="I32:I33"/>
    <mergeCell ref="I36:I42"/>
    <mergeCell ref="I44:I56"/>
    <mergeCell ref="I58:I65"/>
    <mergeCell ref="I66:I75"/>
    <mergeCell ref="I78:I83"/>
    <mergeCell ref="I84:I87"/>
    <mergeCell ref="I88:I95"/>
    <mergeCell ref="I97:I103"/>
    <mergeCell ref="I104:I121"/>
    <mergeCell ref="I124:I138"/>
    <mergeCell ref="I140:I153"/>
    <mergeCell ref="I155:I170"/>
    <mergeCell ref="I171:I205"/>
    <mergeCell ref="I206:I236"/>
    <mergeCell ref="E171:E205"/>
    <mergeCell ref="E206:E236"/>
    <mergeCell ref="F4:F9"/>
    <mergeCell ref="F10:F11"/>
    <mergeCell ref="F12:F22"/>
    <mergeCell ref="F24:F28"/>
    <mergeCell ref="F29:F33"/>
    <mergeCell ref="F36:F42"/>
    <mergeCell ref="F44:F56"/>
    <mergeCell ref="F58:F65"/>
    <mergeCell ref="F66:F75"/>
    <mergeCell ref="F78:F83"/>
    <mergeCell ref="F84:F87"/>
    <mergeCell ref="F88:F95"/>
    <mergeCell ref="F97:F103"/>
    <mergeCell ref="F104:F121"/>
    <mergeCell ref="F124:F138"/>
    <mergeCell ref="F140:F153"/>
    <mergeCell ref="F155:F170"/>
    <mergeCell ref="F171:F205"/>
    <mergeCell ref="F206:F236"/>
    <mergeCell ref="C171:C205"/>
    <mergeCell ref="C206:C236"/>
    <mergeCell ref="D4:D9"/>
    <mergeCell ref="D10:D11"/>
    <mergeCell ref="D12:D22"/>
    <mergeCell ref="D24:D28"/>
    <mergeCell ref="D29:D33"/>
    <mergeCell ref="D36:D42"/>
    <mergeCell ref="D44:D56"/>
    <mergeCell ref="D58:D65"/>
    <mergeCell ref="D66:D75"/>
    <mergeCell ref="D78:D83"/>
    <mergeCell ref="D84:D87"/>
    <mergeCell ref="D88:D95"/>
    <mergeCell ref="D97:D103"/>
    <mergeCell ref="D104:D121"/>
    <mergeCell ref="D124:D138"/>
    <mergeCell ref="D140:D153"/>
    <mergeCell ref="D155:D170"/>
    <mergeCell ref="D171:D205"/>
    <mergeCell ref="D206:D236"/>
    <mergeCell ref="A4:A34"/>
    <mergeCell ref="A35:N35"/>
    <mergeCell ref="A36:A76"/>
    <mergeCell ref="A77:N77"/>
    <mergeCell ref="A78:A122"/>
    <mergeCell ref="A123:N123"/>
    <mergeCell ref="A124:A237"/>
    <mergeCell ref="A238:N238"/>
    <mergeCell ref="A239:N239"/>
    <mergeCell ref="B4:B22"/>
    <mergeCell ref="B23:N23"/>
    <mergeCell ref="B24:B33"/>
    <mergeCell ref="B34:N34"/>
    <mergeCell ref="B36:B56"/>
    <mergeCell ref="B57:N57"/>
    <mergeCell ref="B58:B75"/>
    <mergeCell ref="B76:N76"/>
    <mergeCell ref="B78:B95"/>
    <mergeCell ref="B96:N96"/>
    <mergeCell ref="B97:B121"/>
    <mergeCell ref="B122:N122"/>
    <mergeCell ref="B124:B153"/>
    <mergeCell ref="B154:N154"/>
    <mergeCell ref="B155:B236"/>
    <mergeCell ref="B237:N237"/>
    <mergeCell ref="C4:C9"/>
    <mergeCell ref="C10:C11"/>
    <mergeCell ref="C12:C22"/>
    <mergeCell ref="C24:C28"/>
    <mergeCell ref="C29:C33"/>
    <mergeCell ref="M188:M189"/>
    <mergeCell ref="L183:L184"/>
    <mergeCell ref="L188:L189"/>
    <mergeCell ref="K6:K7"/>
    <mergeCell ref="K12:K16"/>
    <mergeCell ref="K20:K21"/>
    <mergeCell ref="K24:K26"/>
    <mergeCell ref="K27:K28"/>
    <mergeCell ref="K29:K30"/>
    <mergeCell ref="K32:K33"/>
    <mergeCell ref="K55:K56"/>
    <mergeCell ref="K74:K75"/>
    <mergeCell ref="K133:K134"/>
    <mergeCell ref="K146:K147"/>
    <mergeCell ref="K155:K156"/>
    <mergeCell ref="K162:K163"/>
    <mergeCell ref="K167:K168"/>
    <mergeCell ref="K171:K172"/>
    <mergeCell ref="G4:G9"/>
    <mergeCell ref="G12:G21"/>
    <mergeCell ref="G24:G28"/>
    <mergeCell ref="G29:G33"/>
    <mergeCell ref="G36:G41"/>
    <mergeCell ref="G44:G53"/>
    <mergeCell ref="G54:G56"/>
    <mergeCell ref="G58:G63"/>
    <mergeCell ref="G64:G65"/>
    <mergeCell ref="G66:G73"/>
    <mergeCell ref="G74:G75"/>
    <mergeCell ref="G78:G83"/>
    <mergeCell ref="G84:G87"/>
    <mergeCell ref="G88:G95"/>
    <mergeCell ref="G98:G103"/>
    <mergeCell ref="G104:G118"/>
    <mergeCell ref="G119:G121"/>
    <mergeCell ref="G124:G138"/>
    <mergeCell ref="G140:G153"/>
    <mergeCell ref="E4:E9"/>
    <mergeCell ref="E10:E11"/>
    <mergeCell ref="E12:E22"/>
    <mergeCell ref="E24:E28"/>
    <mergeCell ref="E29:E33"/>
    <mergeCell ref="E36:E42"/>
    <mergeCell ref="E44:E56"/>
    <mergeCell ref="E58:E65"/>
    <mergeCell ref="E66:E75"/>
    <mergeCell ref="E78:E83"/>
    <mergeCell ref="E84:E87"/>
    <mergeCell ref="C36:C42"/>
    <mergeCell ref="C44:C56"/>
    <mergeCell ref="C58:C65"/>
    <mergeCell ref="C66:C75"/>
    <mergeCell ref="C78:C83"/>
    <mergeCell ref="C84:C87"/>
    <mergeCell ref="C88:C95"/>
    <mergeCell ref="C97:C103"/>
    <mergeCell ref="C104:C121"/>
    <mergeCell ref="C124:C138"/>
    <mergeCell ref="C140:C153"/>
    <mergeCell ref="M194:M195"/>
    <mergeCell ref="M196:M205"/>
    <mergeCell ref="M206:M208"/>
    <mergeCell ref="M209:M210"/>
    <mergeCell ref="M211:M212"/>
    <mergeCell ref="M213:M219"/>
    <mergeCell ref="L196:L199"/>
    <mergeCell ref="L200:L202"/>
    <mergeCell ref="L205:L206"/>
    <mergeCell ref="L209:L210"/>
    <mergeCell ref="L213:L219"/>
    <mergeCell ref="L224:L225"/>
    <mergeCell ref="E88:E95"/>
    <mergeCell ref="E97:E103"/>
    <mergeCell ref="E104:E121"/>
    <mergeCell ref="E124:E138"/>
    <mergeCell ref="E140:E153"/>
    <mergeCell ref="E155:E170"/>
    <mergeCell ref="J155:J156"/>
    <mergeCell ref="J194:J195"/>
    <mergeCell ref="J203:J204"/>
    <mergeCell ref="C155:C170"/>
    <mergeCell ref="K176:K177"/>
  </mergeCells>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B21" sqref="B21"/>
    </sheetView>
  </sheetViews>
  <sheetFormatPr defaultRowHeight="14.4" x14ac:dyDescent="0.3"/>
  <cols>
    <col min="1" max="1" width="32.77734375" bestFit="1" customWidth="1"/>
    <col min="2" max="2" width="110" bestFit="1" customWidth="1"/>
    <col min="3" max="3" width="7" bestFit="1" customWidth="1"/>
  </cols>
  <sheetData>
    <row r="1" spans="1:5" hidden="1" x14ac:dyDescent="0.3">
      <c r="A1" s="36" t="s">
        <v>19</v>
      </c>
      <c r="B1" t="s" vm="1">
        <v>481</v>
      </c>
    </row>
    <row r="2" spans="1:5" x14ac:dyDescent="0.3">
      <c r="A2" s="36" t="s">
        <v>19</v>
      </c>
      <c r="B2" t="s" vm="2">
        <v>1853</v>
      </c>
    </row>
    <row r="4" spans="1:5" ht="28.8" x14ac:dyDescent="0.3">
      <c r="A4" s="12" t="s">
        <v>0</v>
      </c>
      <c r="B4" s="12" t="s">
        <v>358</v>
      </c>
      <c r="C4" s="14" t="s">
        <v>359</v>
      </c>
      <c r="D4" s="19"/>
      <c r="E4" s="19"/>
    </row>
    <row r="5" spans="1:5" ht="24.6" customHeight="1" x14ac:dyDescent="0.3">
      <c r="A5" s="10" t="s">
        <v>35</v>
      </c>
      <c r="B5" s="8"/>
      <c r="C5" s="16">
        <f>SUM(C6,C9,C12,C15)</f>
        <v>110</v>
      </c>
      <c r="D5" s="20"/>
      <c r="E5" s="20"/>
    </row>
    <row r="6" spans="1:5" ht="24.6" customHeight="1" x14ac:dyDescent="0.3">
      <c r="A6" s="11" t="s">
        <v>53</v>
      </c>
      <c r="B6" s="9"/>
      <c r="C6" s="15">
        <f>SUM(C7:C8)</f>
        <v>16</v>
      </c>
      <c r="D6" s="20"/>
      <c r="E6" s="20"/>
    </row>
    <row r="7" spans="1:5" ht="24.6" customHeight="1" x14ac:dyDescent="0.3">
      <c r="A7" s="7" t="s">
        <v>54</v>
      </c>
      <c r="B7" s="8" t="str" cm="1">
        <f t="array" ref="B7">_xlfn.TEXTJOIN(",",TRUE,_xlfn._xlws.SORT(_xlfn.UNIQUE(_xlfn._xlws.FILTER(INT(SPBY_Fix[no_SPBY]),(SPBY_Fix[Status_GUP_TUP]=$B$2)*(SPBY_Fix[Subkoordinator]=A7),""),FALSE,FALSE),1,1,FALSE))</f>
        <v>548,549,550,551,552,553,554,555,556,557,558</v>
      </c>
      <c r="C7" s="13" cm="1">
        <f t="array" ref="C7">COUNT(_xlfn.UNIQUE(_xlfn._xlws.FILTER(INT(SPBY_Fix[no_SPBY]),(SPBY_Fix[Status_GUP_TUP]=$B$2)*(SPBY_Fix[Subkoordinator]=A7),""),FALSE,FALSE))</f>
        <v>11</v>
      </c>
      <c r="D7" s="74" cm="1">
        <f t="array" ref="D7">MIN(_xlfn.UNIQUE(_xlfn._xlws.FILTER(INT(SPBY_Fix[no_SPBY]),(SPBY_Fix[Status_GUP_TUP]=$B$2)*(SPBY_Fix[Subkoordinator]=A7),""),FALSE,FALSE))</f>
        <v>548</v>
      </c>
      <c r="E7" s="74" cm="1">
        <f t="array" ref="E7">MAX(_xlfn.UNIQUE(_xlfn._xlws.FILTER(INT(SPBY_Fix[no_SPBY]),(SPBY_Fix[Status_GUP_TUP]=$B$2)*(SPBY_Fix[Subkoordinator]=A7),""),FALSE,FALSE))</f>
        <v>558</v>
      </c>
    </row>
    <row r="8" spans="1:5" ht="24.6" customHeight="1" x14ac:dyDescent="0.3">
      <c r="A8" s="7" t="s">
        <v>63</v>
      </c>
      <c r="B8" s="8" t="str" cm="1">
        <f t="array" ref="B8">_xlfn.TEXTJOIN(",",TRUE,_xlfn._xlws.SORT(_xlfn.UNIQUE(_xlfn._xlws.FILTER(INT(SPBY_Fix[no_SPBY]),(SPBY_Fix[Status_GUP_TUP]=$B$2)*(SPBY_Fix[Subkoordinator]=A8),""),FALSE,FALSE),1,1,FALSE))</f>
        <v>559,560,561,589,590</v>
      </c>
      <c r="C8" s="13" cm="1">
        <f t="array" ref="C8">COUNT(_xlfn.UNIQUE(_xlfn._xlws.FILTER(INT(SPBY_Fix[no_SPBY]),(SPBY_Fix[Status_GUP_TUP]=$B$2)*(SPBY_Fix[Subkoordinator]=A8),""),FALSE,FALSE))</f>
        <v>5</v>
      </c>
      <c r="D8" s="74" cm="1">
        <f t="array" ref="D8">MIN(_xlfn.UNIQUE(_xlfn._xlws.FILTER(INT(SPBY_Fix[no_SPBY]),(SPBY_Fix[Status_GUP_TUP]=$B$2)*(SPBY_Fix[Subkoordinator]=A8),""),FALSE,FALSE))</f>
        <v>559</v>
      </c>
      <c r="E8" s="74" cm="1">
        <f t="array" ref="E8">MAX(_xlfn.UNIQUE(_xlfn._xlws.FILTER(INT(SPBY_Fix[no_SPBY]),(SPBY_Fix[Status_GUP_TUP]=$B$2)*(SPBY_Fix[Subkoordinator]=A8),""),FALSE,FALSE))</f>
        <v>590</v>
      </c>
    </row>
    <row r="9" spans="1:5" ht="24.6" customHeight="1" x14ac:dyDescent="0.3">
      <c r="A9" s="11" t="s">
        <v>36</v>
      </c>
      <c r="B9" s="9"/>
      <c r="C9" s="15">
        <f>SUM(C10:C11)</f>
        <v>23</v>
      </c>
      <c r="D9" s="74"/>
      <c r="E9" s="74"/>
    </row>
    <row r="10" spans="1:5" ht="24.6" customHeight="1" x14ac:dyDescent="0.3">
      <c r="A10" s="7" t="s">
        <v>37</v>
      </c>
      <c r="B10" s="8" t="str" cm="1">
        <f t="array" ref="B10">_xlfn.TEXTJOIN(",",TRUE,_xlfn._xlws.SORT(_xlfn.UNIQUE(_xlfn._xlws.FILTER(INT(SPBY_Fix[no_SPBY]),(SPBY_Fix[Status_GUP_TUP]=$B$2)*(SPBY_Fix[Subkoordinator]=A10),""),FALSE,FALSE),1,1,FALSE))</f>
        <v>401,438,439,440,441,442,443,444,445,446,447,448,449</v>
      </c>
      <c r="C10" s="13" cm="1">
        <f t="array" ref="C10">COUNT(_xlfn.UNIQUE(_xlfn._xlws.FILTER(INT(SPBY_Fix[no_SPBY]),(SPBY_Fix[Status_GUP_TUP]=$B$2)*(SPBY_Fix[Subkoordinator]=A10),""),FALSE,FALSE))</f>
        <v>13</v>
      </c>
      <c r="D10" s="74" cm="1">
        <f t="array" ref="D10">MIN(_xlfn.UNIQUE(_xlfn._xlws.FILTER(INT(SPBY_Fix[no_SPBY]),(SPBY_Fix[Status_GUP_TUP]=$B$2)*(SPBY_Fix[Subkoordinator]=A10),""),FALSE,FALSE))</f>
        <v>401</v>
      </c>
      <c r="E10" s="74" cm="1">
        <f t="array" ref="E10">MAX(_xlfn.UNIQUE(_xlfn._xlws.FILTER(INT(SPBY_Fix[no_SPBY]),(SPBY_Fix[Status_GUP_TUP]=$B$2)*(SPBY_Fix[Subkoordinator]=A10),""),FALSE,FALSE))</f>
        <v>449</v>
      </c>
    </row>
    <row r="11" spans="1:5" ht="24.6" customHeight="1" x14ac:dyDescent="0.3">
      <c r="A11" s="7" t="s">
        <v>47</v>
      </c>
      <c r="B11" s="8" t="str" cm="1">
        <f t="array" ref="B11">_xlfn.TEXTJOIN(",",TRUE,_xlfn._xlws.SORT(_xlfn.UNIQUE(_xlfn._xlws.FILTER(INT(SPBY_Fix[no_SPBY]),(SPBY_Fix[Status_GUP_TUP]=$B$2)*(SPBY_Fix[Subkoordinator]=A11),""),FALSE,FALSE),1,1,FALSE))</f>
        <v>450,451,452,453,499,500,501,502,503,504</v>
      </c>
      <c r="C11" s="13" cm="1">
        <f t="array" ref="C11">COUNT(_xlfn.UNIQUE(_xlfn._xlws.FILTER(INT(SPBY_Fix[no_SPBY]),(SPBY_Fix[Status_GUP_TUP]=$B$2)*(SPBY_Fix[Subkoordinator]=A11),""),FALSE,FALSE))</f>
        <v>10</v>
      </c>
      <c r="D11" s="74" cm="1">
        <f t="array" ref="D11">MIN(_xlfn.UNIQUE(_xlfn._xlws.FILTER(INT(SPBY_Fix[no_SPBY]),(SPBY_Fix[Status_GUP_TUP]=$B$2)*(SPBY_Fix[Subkoordinator]=A11),""),FALSE,FALSE))</f>
        <v>450</v>
      </c>
      <c r="E11" s="74" cm="1">
        <f t="array" ref="E11">MAX(_xlfn.UNIQUE(_xlfn._xlws.FILTER(INT(SPBY_Fix[no_SPBY]),(SPBY_Fix[Status_GUP_TUP]=$B$2)*(SPBY_Fix[Subkoordinator]=A11),""),FALSE,FALSE))</f>
        <v>504</v>
      </c>
    </row>
    <row r="12" spans="1:5" ht="24.6" customHeight="1" x14ac:dyDescent="0.3">
      <c r="A12" s="11" t="s">
        <v>82</v>
      </c>
      <c r="B12" s="9"/>
      <c r="C12" s="15">
        <f>SUM(C13:C14)</f>
        <v>26</v>
      </c>
      <c r="D12" s="74"/>
      <c r="E12" s="74"/>
    </row>
    <row r="13" spans="1:5" ht="24.6" customHeight="1" x14ac:dyDescent="0.3">
      <c r="A13" s="7" t="s">
        <v>83</v>
      </c>
      <c r="B13" s="8" t="str" cm="1">
        <f t="array" ref="B13">_xlfn.TEXTJOIN(",",TRUE,_xlfn._xlws.SORT(_xlfn.UNIQUE(_xlfn._xlws.FILTER(INT(SPBY_Fix[no_SPBY]),(SPBY_Fix[Status_GUP_TUP]=$B$2)*(SPBY_Fix[Subkoordinator]=A13),""),FALSE,FALSE),1,1,FALSE))</f>
        <v>328,329,330,331,332,333,334,335</v>
      </c>
      <c r="C13" s="13" cm="1">
        <f t="array" ref="C13">COUNT(_xlfn.UNIQUE(_xlfn._xlws.FILTER(INT(SPBY_Fix[no_SPBY]),(SPBY_Fix[Status_GUP_TUP]=$B$2)*(SPBY_Fix[Subkoordinator]=A13),""),FALSE,FALSE))</f>
        <v>8</v>
      </c>
      <c r="D13" s="74" cm="1">
        <f t="array" ref="D13">MIN(_xlfn.UNIQUE(_xlfn._xlws.FILTER(INT(SPBY_Fix[no_SPBY]),(SPBY_Fix[Status_GUP_TUP]=$B$2)*(SPBY_Fix[Subkoordinator]=A13),""),FALSE,FALSE))</f>
        <v>328</v>
      </c>
      <c r="E13" s="74" cm="1">
        <f t="array" ref="E13">MAX(_xlfn.UNIQUE(_xlfn._xlws.FILTER(INT(SPBY_Fix[no_SPBY]),(SPBY_Fix[Status_GUP_TUP]=$B$2)*(SPBY_Fix[Subkoordinator]=A13),""),FALSE,FALSE))</f>
        <v>335</v>
      </c>
    </row>
    <row r="14" spans="1:5" ht="24.6" customHeight="1" x14ac:dyDescent="0.3">
      <c r="A14" s="7" t="s">
        <v>96</v>
      </c>
      <c r="B14" s="8" t="str" cm="1">
        <f t="array" ref="B14">_xlfn.TEXTJOIN(",",TRUE,_xlfn._xlws.SORT(_xlfn.UNIQUE(_xlfn._xlws.FILTER(INT(SPBY_Fix[no_SPBY]),(SPBY_Fix[Status_GUP_TUP]=$B$2)*(SPBY_Fix[Subkoordinator]=A14),""),FALSE,FALSE),1,1,FALSE))</f>
        <v>364,365,366,367,383,384,385,386,387,388,389,390,391,392,393,394,395,396</v>
      </c>
      <c r="C14" s="13" cm="1">
        <f t="array" ref="C14">COUNT(_xlfn.UNIQUE(_xlfn._xlws.FILTER(INT(SPBY_Fix[no_SPBY]),(SPBY_Fix[Status_GUP_TUP]=$B$2)*(SPBY_Fix[Subkoordinator]=A14),""),FALSE,FALSE))</f>
        <v>18</v>
      </c>
      <c r="D14" s="74" cm="1">
        <f t="array" ref="D14">MIN(_xlfn.UNIQUE(_xlfn._xlws.FILTER(INT(SPBY_Fix[no_SPBY]),(SPBY_Fix[Status_GUP_TUP]=$B$2)*(SPBY_Fix[Subkoordinator]=A14),""),FALSE,FALSE))</f>
        <v>364</v>
      </c>
      <c r="E14" s="74" cm="1">
        <f t="array" ref="E14">MAX(_xlfn.UNIQUE(_xlfn._xlws.FILTER(INT(SPBY_Fix[no_SPBY]),(SPBY_Fix[Status_GUP_TUP]=$B$2)*(SPBY_Fix[Subkoordinator]=A14),""),FALSE,FALSE))</f>
        <v>396</v>
      </c>
    </row>
    <row r="15" spans="1:5" ht="24.6" customHeight="1" x14ac:dyDescent="0.3">
      <c r="A15" s="11" t="s">
        <v>65</v>
      </c>
      <c r="B15" s="9"/>
      <c r="C15" s="15">
        <f>SUM(C16:C17)</f>
        <v>45</v>
      </c>
      <c r="D15" s="74"/>
      <c r="E15" s="74"/>
    </row>
    <row r="16" spans="1:5" ht="24.6" customHeight="1" x14ac:dyDescent="0.3">
      <c r="A16" s="7" t="s">
        <v>88</v>
      </c>
      <c r="B16" s="8" t="str" cm="1">
        <f t="array" ref="B16">_xlfn.TEXTJOIN(",",TRUE,_xlfn._xlws.SORT(_xlfn.UNIQUE(_xlfn._xlws.FILTER(INT(SPBY_Fix[no_SPBY]),(SPBY_Fix[Status_GUP_TUP]=$B$2)*(SPBY_Fix[Subkoordinator]=A16),""),FALSE,FALSE),1,1,FALSE))</f>
        <v>505,506,507,508,509,510,511,512,513,514,515,516,562,563</v>
      </c>
      <c r="C16" s="13" cm="1">
        <f t="array" ref="C16">COUNT(_xlfn.UNIQUE(_xlfn._xlws.FILTER(INT(SPBY_Fix[no_SPBY]),(SPBY_Fix[Status_GUP_TUP]=$B$2)*(SPBY_Fix[Subkoordinator]=A16),""),FALSE,FALSE))</f>
        <v>14</v>
      </c>
      <c r="D16" s="74" cm="1">
        <f t="array" ref="D16">MIN(_xlfn.UNIQUE(_xlfn._xlws.FILTER(INT(SPBY_Fix[no_SPBY]),(SPBY_Fix[Status_GUP_TUP]=$B$2)*(SPBY_Fix[Subkoordinator]=A16),""),FALSE,FALSE))</f>
        <v>505</v>
      </c>
      <c r="E16" s="74" cm="1">
        <f t="array" ref="E16">MAX(_xlfn.UNIQUE(_xlfn._xlws.FILTER(INT(SPBY_Fix[no_SPBY]),(SPBY_Fix[Status_GUP_TUP]=$B$2)*(SPBY_Fix[Subkoordinator]=A16),""),FALSE,FALSE))</f>
        <v>563</v>
      </c>
    </row>
    <row r="17" spans="1:5" ht="24.6" customHeight="1" x14ac:dyDescent="0.3">
      <c r="A17" s="7" t="s">
        <v>66</v>
      </c>
      <c r="B17" s="8" t="str" cm="1">
        <f t="array" ref="B17">_xlfn.TEXTJOIN(",",TRUE,_xlfn._xlws.SORT(_xlfn.UNIQUE(_xlfn._xlws.FILTER(INT(SPBY_Fix[no_SPBY]),(SPBY_Fix[Status_GUP_TUP]=$B$2)*(SPBY_Fix[Subkoordinator]=A17),""),FALSE,FALSE),1,1,FALSE))</f>
        <v>517,518,519,520,521,522,523,524,525,526,527,528,529,530,531,532,533,534,535,536,537,538,539,540,541,542,543,544,545,546,547</v>
      </c>
      <c r="C17" s="13" cm="1">
        <f t="array" ref="C17">COUNT(_xlfn.UNIQUE(_xlfn._xlws.FILTER(INT(SPBY_Fix[no_SPBY]),(SPBY_Fix[Status_GUP_TUP]=$B$2)*(SPBY_Fix[Subkoordinator]=A17),""),FALSE,FALSE))</f>
        <v>31</v>
      </c>
      <c r="D17" s="74" cm="1">
        <f t="array" ref="D17">MIN(_xlfn.UNIQUE(_xlfn._xlws.FILTER(INT(SPBY_Fix[no_SPBY]),(SPBY_Fix[Status_GUP_TUP]=$B$2)*(SPBY_Fix[Subkoordinator]=A17),""),FALSE,FALSE))</f>
        <v>517</v>
      </c>
      <c r="E17" s="74" cm="1">
        <f t="array" ref="E17">MAX(_xlfn.UNIQUE(_xlfn._xlws.FILTER(INT(SPBY_Fix[no_SPBY]),(SPBY_Fix[Status_GUP_TUP]=$B$2)*(SPBY_Fix[Subkoordinator]=A17),""),FALSE,FALSE))</f>
        <v>547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224"/>
  <sheetViews>
    <sheetView showGridLines="0" topLeftCell="Z2" zoomScale="85" zoomScaleNormal="85" workbookViewId="0">
      <selection activeCell="AC5" sqref="AC5:AD5"/>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7"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6" t="s">
        <v>363</v>
      </c>
      <c r="AH1" s="26" t="s">
        <v>19</v>
      </c>
      <c r="AI1" s="26" t="s">
        <v>22</v>
      </c>
      <c r="AJ1" s="26" t="s">
        <v>23</v>
      </c>
      <c r="AK1" s="26"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5"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5"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5"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5"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5"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5"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5"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5"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5"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5"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5"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5"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5"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5"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5"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5"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5"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5"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5"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5"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5"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5"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5"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5"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5"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5"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5"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5"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5"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5"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5"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5"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5"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5"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5"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5"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5"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5"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5"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5"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5"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5"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5"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5"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5"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5"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5"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5"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5"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5"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5"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5"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5"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5"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5"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5"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5"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5"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5"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5"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5"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5"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5"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54" t="s">
        <v>465</v>
      </c>
      <c r="B65" s="54" t="s">
        <v>466</v>
      </c>
      <c r="C65" s="54" t="s">
        <v>467</v>
      </c>
      <c r="D65" s="54" t="s">
        <v>468</v>
      </c>
      <c r="E65" s="54" t="s">
        <v>469</v>
      </c>
      <c r="F65" s="54" t="s">
        <v>470</v>
      </c>
      <c r="G65" s="54" t="s">
        <v>558</v>
      </c>
      <c r="H65" s="54" t="s">
        <v>57</v>
      </c>
      <c r="I65" s="54" t="s">
        <v>559</v>
      </c>
      <c r="J65" s="54" t="s">
        <v>58</v>
      </c>
      <c r="K65" s="54" t="s">
        <v>560</v>
      </c>
      <c r="L65" s="54" t="s">
        <v>59</v>
      </c>
      <c r="M65" s="54" t="s">
        <v>596</v>
      </c>
      <c r="N65" s="54" t="s">
        <v>126</v>
      </c>
      <c r="O65" s="54" t="s">
        <v>597</v>
      </c>
      <c r="P65" s="54" t="s">
        <v>127</v>
      </c>
      <c r="Q65" s="54" t="s">
        <v>598</v>
      </c>
      <c r="R65" s="54" t="s">
        <v>128</v>
      </c>
      <c r="S65" s="54" t="s">
        <v>276</v>
      </c>
      <c r="T65" s="54" t="s">
        <v>98</v>
      </c>
      <c r="U65" s="54" t="s">
        <v>90</v>
      </c>
      <c r="V65" s="54" t="s">
        <v>1703</v>
      </c>
      <c r="W65" s="54" t="s">
        <v>1831</v>
      </c>
      <c r="X65" s="56">
        <v>1490000</v>
      </c>
      <c r="Y65" s="57" t="s">
        <v>2440</v>
      </c>
      <c r="Z65" s="58">
        <v>44973</v>
      </c>
      <c r="AA65" s="54" t="s">
        <v>2441</v>
      </c>
      <c r="AB65" s="58">
        <v>44972</v>
      </c>
      <c r="AC65" s="54" t="s">
        <v>2442</v>
      </c>
      <c r="AD65" s="54" t="s">
        <v>1832</v>
      </c>
      <c r="AE65" s="54" t="s">
        <v>1799</v>
      </c>
      <c r="AF65" s="54" t="s">
        <v>1797</v>
      </c>
      <c r="AG65" s="59" t="s">
        <v>508</v>
      </c>
      <c r="AH65" s="60" t="s">
        <v>1605</v>
      </c>
      <c r="AI65" s="61" t="s">
        <v>153</v>
      </c>
      <c r="AJ65" s="54" t="s">
        <v>154</v>
      </c>
      <c r="AK65" s="54" t="s">
        <v>1712</v>
      </c>
      <c r="AL65" s="58">
        <v>44971</v>
      </c>
      <c r="AM65" s="54" t="s">
        <v>1796</v>
      </c>
      <c r="AN65" s="58">
        <v>44935</v>
      </c>
      <c r="AO65" s="54" t="s">
        <v>1689</v>
      </c>
      <c r="AP65" s="54" t="s">
        <v>483</v>
      </c>
      <c r="AQ65" s="54" t="s">
        <v>132</v>
      </c>
      <c r="AR65" s="54" t="s">
        <v>629</v>
      </c>
      <c r="AS65" s="54" t="s">
        <v>484</v>
      </c>
      <c r="AT65" s="54" t="s">
        <v>383</v>
      </c>
      <c r="AU65" s="54" t="s">
        <v>136</v>
      </c>
      <c r="AV65" s="54" t="s">
        <v>35</v>
      </c>
      <c r="AW65" s="54" t="s">
        <v>65</v>
      </c>
      <c r="AX65" s="54" t="s">
        <v>66</v>
      </c>
      <c r="AY65" s="56">
        <v>0</v>
      </c>
      <c r="AZ65" s="56">
        <v>0</v>
      </c>
      <c r="BA65" s="56">
        <v>0</v>
      </c>
      <c r="BB65" s="56">
        <v>0</v>
      </c>
      <c r="BC65" s="56">
        <v>0</v>
      </c>
    </row>
    <row r="66" spans="1:55" x14ac:dyDescent="0.3">
      <c r="A66" s="54" t="s">
        <v>465</v>
      </c>
      <c r="B66" s="54" t="s">
        <v>466</v>
      </c>
      <c r="C66" s="54" t="s">
        <v>467</v>
      </c>
      <c r="D66" s="54" t="s">
        <v>468</v>
      </c>
      <c r="E66" s="54" t="s">
        <v>469</v>
      </c>
      <c r="F66" s="54" t="s">
        <v>470</v>
      </c>
      <c r="G66" s="54" t="s">
        <v>558</v>
      </c>
      <c r="H66" s="54" t="s">
        <v>57</v>
      </c>
      <c r="I66" s="54" t="s">
        <v>559</v>
      </c>
      <c r="J66" s="54" t="s">
        <v>58</v>
      </c>
      <c r="K66" s="54" t="s">
        <v>560</v>
      </c>
      <c r="L66" s="54" t="s">
        <v>59</v>
      </c>
      <c r="M66" s="54" t="s">
        <v>596</v>
      </c>
      <c r="N66" s="54" t="s">
        <v>126</v>
      </c>
      <c r="O66" s="54" t="s">
        <v>597</v>
      </c>
      <c r="P66" s="54" t="s">
        <v>127</v>
      </c>
      <c r="Q66" s="54" t="s">
        <v>598</v>
      </c>
      <c r="R66" s="54" t="s">
        <v>128</v>
      </c>
      <c r="S66" s="54" t="s">
        <v>276</v>
      </c>
      <c r="T66" s="54" t="s">
        <v>98</v>
      </c>
      <c r="U66" s="54" t="s">
        <v>1713</v>
      </c>
      <c r="V66" s="54" t="s">
        <v>1714</v>
      </c>
      <c r="W66" s="54" t="s">
        <v>1715</v>
      </c>
      <c r="X66" s="56">
        <v>800000</v>
      </c>
      <c r="Y66" s="57" t="s">
        <v>2440</v>
      </c>
      <c r="Z66" s="58">
        <v>44973</v>
      </c>
      <c r="AA66" s="54" t="s">
        <v>2441</v>
      </c>
      <c r="AB66" s="58">
        <v>44972</v>
      </c>
      <c r="AC66" s="54" t="s">
        <v>2442</v>
      </c>
      <c r="AD66" s="54" t="s">
        <v>1830</v>
      </c>
      <c r="AE66" s="54" t="s">
        <v>1799</v>
      </c>
      <c r="AF66" s="54" t="s">
        <v>1716</v>
      </c>
      <c r="AG66" s="59" t="s">
        <v>1641</v>
      </c>
      <c r="AH66" s="60" t="s">
        <v>1605</v>
      </c>
      <c r="AI66" s="61" t="s">
        <v>153</v>
      </c>
      <c r="AJ66" s="54" t="s">
        <v>154</v>
      </c>
      <c r="AK66" s="54" t="s">
        <v>1709</v>
      </c>
      <c r="AL66" s="58">
        <v>44971</v>
      </c>
      <c r="AM66" s="54" t="s">
        <v>1717</v>
      </c>
      <c r="AN66" s="58">
        <v>44963</v>
      </c>
      <c r="AO66" s="54" t="s">
        <v>1689</v>
      </c>
      <c r="AP66" s="54" t="s">
        <v>483</v>
      </c>
      <c r="AQ66" s="54" t="s">
        <v>132</v>
      </c>
      <c r="AR66" s="54" t="s">
        <v>629</v>
      </c>
      <c r="AS66" s="54" t="s">
        <v>484</v>
      </c>
      <c r="AT66" s="54" t="s">
        <v>383</v>
      </c>
      <c r="AU66" s="54" t="s">
        <v>136</v>
      </c>
      <c r="AV66" s="54" t="s">
        <v>35</v>
      </c>
      <c r="AW66" s="54" t="s">
        <v>65</v>
      </c>
      <c r="AX66" s="54" t="s">
        <v>66</v>
      </c>
      <c r="AY66" s="56">
        <v>0</v>
      </c>
      <c r="AZ66" s="56">
        <v>0</v>
      </c>
      <c r="BA66" s="56">
        <v>0</v>
      </c>
      <c r="BB66" s="56">
        <v>0</v>
      </c>
      <c r="BC66" s="56">
        <v>0</v>
      </c>
    </row>
    <row r="67" spans="1:55" x14ac:dyDescent="0.3">
      <c r="A67" s="54" t="s">
        <v>465</v>
      </c>
      <c r="B67" s="54" t="s">
        <v>466</v>
      </c>
      <c r="C67" s="54" t="s">
        <v>467</v>
      </c>
      <c r="D67" s="54" t="s">
        <v>468</v>
      </c>
      <c r="E67" s="54" t="s">
        <v>469</v>
      </c>
      <c r="F67" s="54" t="s">
        <v>470</v>
      </c>
      <c r="G67" s="54" t="s">
        <v>558</v>
      </c>
      <c r="H67" s="54" t="s">
        <v>57</v>
      </c>
      <c r="I67" s="54" t="s">
        <v>559</v>
      </c>
      <c r="J67" s="54" t="s">
        <v>58</v>
      </c>
      <c r="K67" s="54" t="s">
        <v>560</v>
      </c>
      <c r="L67" s="54" t="s">
        <v>59</v>
      </c>
      <c r="M67" s="54" t="s">
        <v>596</v>
      </c>
      <c r="N67" s="54" t="s">
        <v>126</v>
      </c>
      <c r="O67" s="54" t="s">
        <v>597</v>
      </c>
      <c r="P67" s="54" t="s">
        <v>127</v>
      </c>
      <c r="Q67" s="54" t="s">
        <v>598</v>
      </c>
      <c r="R67" s="54" t="s">
        <v>128</v>
      </c>
      <c r="S67" s="54" t="s">
        <v>276</v>
      </c>
      <c r="T67" s="54" t="s">
        <v>98</v>
      </c>
      <c r="U67" s="54" t="s">
        <v>1718</v>
      </c>
      <c r="V67" s="54" t="s">
        <v>1719</v>
      </c>
      <c r="W67" s="54" t="s">
        <v>1715</v>
      </c>
      <c r="X67" s="56">
        <v>880000</v>
      </c>
      <c r="Y67" s="57" t="s">
        <v>2440</v>
      </c>
      <c r="Z67" s="58">
        <v>44973</v>
      </c>
      <c r="AA67" s="54" t="s">
        <v>2441</v>
      </c>
      <c r="AB67" s="58">
        <v>44972</v>
      </c>
      <c r="AC67" s="54" t="s">
        <v>2442</v>
      </c>
      <c r="AD67" s="54" t="s">
        <v>1830</v>
      </c>
      <c r="AE67" s="54" t="s">
        <v>1799</v>
      </c>
      <c r="AF67" s="54" t="s">
        <v>1716</v>
      </c>
      <c r="AG67" s="59" t="s">
        <v>1641</v>
      </c>
      <c r="AH67" s="60" t="s">
        <v>1605</v>
      </c>
      <c r="AI67" s="61" t="s">
        <v>153</v>
      </c>
      <c r="AJ67" s="54" t="s">
        <v>154</v>
      </c>
      <c r="AK67" s="54" t="s">
        <v>1709</v>
      </c>
      <c r="AL67" s="58">
        <v>44971</v>
      </c>
      <c r="AM67" s="54" t="s">
        <v>1717</v>
      </c>
      <c r="AN67" s="58">
        <v>44963</v>
      </c>
      <c r="AO67" s="54" t="s">
        <v>1689</v>
      </c>
      <c r="AP67" s="54" t="s">
        <v>483</v>
      </c>
      <c r="AQ67" s="54" t="s">
        <v>132</v>
      </c>
      <c r="AR67" s="54" t="s">
        <v>629</v>
      </c>
      <c r="AS67" s="54" t="s">
        <v>484</v>
      </c>
      <c r="AT67" s="54" t="s">
        <v>383</v>
      </c>
      <c r="AU67" s="54" t="s">
        <v>136</v>
      </c>
      <c r="AV67" s="54" t="s">
        <v>35</v>
      </c>
      <c r="AW67" s="54" t="s">
        <v>65</v>
      </c>
      <c r="AX67" s="54" t="s">
        <v>66</v>
      </c>
      <c r="AY67" s="56">
        <v>0</v>
      </c>
      <c r="AZ67" s="56">
        <v>0</v>
      </c>
      <c r="BA67" s="56">
        <v>0</v>
      </c>
      <c r="BB67" s="56">
        <v>0</v>
      </c>
      <c r="BC67" s="56">
        <v>0</v>
      </c>
    </row>
    <row r="68" spans="1:55" x14ac:dyDescent="0.3">
      <c r="A68" s="54" t="s">
        <v>465</v>
      </c>
      <c r="B68" s="54" t="s">
        <v>466</v>
      </c>
      <c r="C68" s="54" t="s">
        <v>467</v>
      </c>
      <c r="D68" s="54" t="s">
        <v>468</v>
      </c>
      <c r="E68" s="54" t="s">
        <v>469</v>
      </c>
      <c r="F68" s="54" t="s">
        <v>470</v>
      </c>
      <c r="G68" s="54" t="s">
        <v>558</v>
      </c>
      <c r="H68" s="54" t="s">
        <v>57</v>
      </c>
      <c r="I68" s="54" t="s">
        <v>559</v>
      </c>
      <c r="J68" s="54" t="s">
        <v>58</v>
      </c>
      <c r="K68" s="54" t="s">
        <v>560</v>
      </c>
      <c r="L68" s="54" t="s">
        <v>59</v>
      </c>
      <c r="M68" s="54" t="s">
        <v>596</v>
      </c>
      <c r="N68" s="54" t="s">
        <v>126</v>
      </c>
      <c r="O68" s="54" t="s">
        <v>597</v>
      </c>
      <c r="P68" s="54" t="s">
        <v>127</v>
      </c>
      <c r="Q68" s="54" t="s">
        <v>598</v>
      </c>
      <c r="R68" s="54" t="s">
        <v>128</v>
      </c>
      <c r="S68" s="54" t="s">
        <v>276</v>
      </c>
      <c r="T68" s="54" t="s">
        <v>98</v>
      </c>
      <c r="U68" s="54" t="s">
        <v>90</v>
      </c>
      <c r="V68" s="54" t="s">
        <v>1703</v>
      </c>
      <c r="W68" s="54" t="s">
        <v>1710</v>
      </c>
      <c r="X68" s="56">
        <v>1485000</v>
      </c>
      <c r="Y68" s="57" t="s">
        <v>2440</v>
      </c>
      <c r="Z68" s="58">
        <v>44973</v>
      </c>
      <c r="AA68" s="54" t="s">
        <v>2441</v>
      </c>
      <c r="AB68" s="58">
        <v>44972</v>
      </c>
      <c r="AC68" s="54" t="s">
        <v>2442</v>
      </c>
      <c r="AD68" s="54" t="s">
        <v>1829</v>
      </c>
      <c r="AE68" s="54" t="s">
        <v>1799</v>
      </c>
      <c r="AF68" s="54" t="s">
        <v>1711</v>
      </c>
      <c r="AG68" s="59" t="s">
        <v>508</v>
      </c>
      <c r="AH68" s="60" t="s">
        <v>1605</v>
      </c>
      <c r="AI68" s="61" t="s">
        <v>153</v>
      </c>
      <c r="AJ68" s="54" t="s">
        <v>154</v>
      </c>
      <c r="AK68" s="54" t="s">
        <v>1706</v>
      </c>
      <c r="AL68" s="58">
        <v>44971</v>
      </c>
      <c r="AM68" s="54" t="s">
        <v>1712</v>
      </c>
      <c r="AN68" s="58">
        <v>44935</v>
      </c>
      <c r="AO68" s="54" t="s">
        <v>1689</v>
      </c>
      <c r="AP68" s="54" t="s">
        <v>483</v>
      </c>
      <c r="AQ68" s="54" t="s">
        <v>132</v>
      </c>
      <c r="AR68" s="54" t="s">
        <v>629</v>
      </c>
      <c r="AS68" s="54" t="s">
        <v>484</v>
      </c>
      <c r="AT68" s="54" t="s">
        <v>383</v>
      </c>
      <c r="AU68" s="54" t="s">
        <v>136</v>
      </c>
      <c r="AV68" s="54" t="s">
        <v>35</v>
      </c>
      <c r="AW68" s="54" t="s">
        <v>65</v>
      </c>
      <c r="AX68" s="54" t="s">
        <v>66</v>
      </c>
      <c r="AY68" s="56">
        <v>0</v>
      </c>
      <c r="AZ68" s="56">
        <v>0</v>
      </c>
      <c r="BA68" s="56">
        <v>0</v>
      </c>
      <c r="BB68" s="56">
        <v>0</v>
      </c>
      <c r="BC68" s="56">
        <v>0</v>
      </c>
    </row>
    <row r="69" spans="1:55" x14ac:dyDescent="0.3">
      <c r="A69" s="54" t="s">
        <v>465</v>
      </c>
      <c r="B69" s="54" t="s">
        <v>466</v>
      </c>
      <c r="C69" s="54" t="s">
        <v>467</v>
      </c>
      <c r="D69" s="54" t="s">
        <v>468</v>
      </c>
      <c r="E69" s="54" t="s">
        <v>469</v>
      </c>
      <c r="F69" s="54" t="s">
        <v>470</v>
      </c>
      <c r="G69" s="54" t="s">
        <v>558</v>
      </c>
      <c r="H69" s="54" t="s">
        <v>57</v>
      </c>
      <c r="I69" s="54" t="s">
        <v>559</v>
      </c>
      <c r="J69" s="54" t="s">
        <v>58</v>
      </c>
      <c r="K69" s="54" t="s">
        <v>560</v>
      </c>
      <c r="L69" s="54" t="s">
        <v>59</v>
      </c>
      <c r="M69" s="54" t="s">
        <v>596</v>
      </c>
      <c r="N69" s="54" t="s">
        <v>126</v>
      </c>
      <c r="O69" s="54" t="s">
        <v>597</v>
      </c>
      <c r="P69" s="54" t="s">
        <v>127</v>
      </c>
      <c r="Q69" s="54" t="s">
        <v>598</v>
      </c>
      <c r="R69" s="54" t="s">
        <v>128</v>
      </c>
      <c r="S69" s="54" t="s">
        <v>276</v>
      </c>
      <c r="T69" s="54" t="s">
        <v>98</v>
      </c>
      <c r="U69" s="54" t="s">
        <v>90</v>
      </c>
      <c r="V69" s="54" t="s">
        <v>1703</v>
      </c>
      <c r="W69" s="54" t="s">
        <v>1707</v>
      </c>
      <c r="X69" s="56">
        <v>1490000</v>
      </c>
      <c r="Y69" s="57" t="s">
        <v>2440</v>
      </c>
      <c r="Z69" s="58">
        <v>44973</v>
      </c>
      <c r="AA69" s="54" t="s">
        <v>2441</v>
      </c>
      <c r="AB69" s="58">
        <v>44972</v>
      </c>
      <c r="AC69" s="54" t="s">
        <v>2442</v>
      </c>
      <c r="AD69" s="54" t="s">
        <v>1828</v>
      </c>
      <c r="AE69" s="54" t="s">
        <v>1799</v>
      </c>
      <c r="AF69" s="54" t="s">
        <v>1708</v>
      </c>
      <c r="AG69" s="59" t="s">
        <v>508</v>
      </c>
      <c r="AH69" s="60" t="s">
        <v>1605</v>
      </c>
      <c r="AI69" s="61" t="s">
        <v>153</v>
      </c>
      <c r="AJ69" s="54" t="s">
        <v>154</v>
      </c>
      <c r="AK69" s="54" t="s">
        <v>1702</v>
      </c>
      <c r="AL69" s="58">
        <v>44971</v>
      </c>
      <c r="AM69" s="54" t="s">
        <v>1709</v>
      </c>
      <c r="AN69" s="58">
        <v>44935</v>
      </c>
      <c r="AO69" s="54" t="s">
        <v>1689</v>
      </c>
      <c r="AP69" s="54" t="s">
        <v>483</v>
      </c>
      <c r="AQ69" s="54" t="s">
        <v>132</v>
      </c>
      <c r="AR69" s="54" t="s">
        <v>629</v>
      </c>
      <c r="AS69" s="54" t="s">
        <v>484</v>
      </c>
      <c r="AT69" s="54" t="s">
        <v>383</v>
      </c>
      <c r="AU69" s="54" t="s">
        <v>136</v>
      </c>
      <c r="AV69" s="54" t="s">
        <v>35</v>
      </c>
      <c r="AW69" s="54" t="s">
        <v>65</v>
      </c>
      <c r="AX69" s="54" t="s">
        <v>66</v>
      </c>
      <c r="AY69" s="56">
        <v>0</v>
      </c>
      <c r="AZ69" s="56">
        <v>0</v>
      </c>
      <c r="BA69" s="56">
        <v>0</v>
      </c>
      <c r="BB69" s="56">
        <v>0</v>
      </c>
      <c r="BC69" s="56">
        <v>0</v>
      </c>
    </row>
    <row r="70" spans="1:55" x14ac:dyDescent="0.3">
      <c r="A70" s="54" t="s">
        <v>465</v>
      </c>
      <c r="B70" s="54" t="s">
        <v>466</v>
      </c>
      <c r="C70" s="54" t="s">
        <v>467</v>
      </c>
      <c r="D70" s="54" t="s">
        <v>468</v>
      </c>
      <c r="E70" s="54" t="s">
        <v>469</v>
      </c>
      <c r="F70" s="54" t="s">
        <v>470</v>
      </c>
      <c r="G70" s="54" t="s">
        <v>558</v>
      </c>
      <c r="H70" s="54" t="s">
        <v>57</v>
      </c>
      <c r="I70" s="54" t="s">
        <v>559</v>
      </c>
      <c r="J70" s="54" t="s">
        <v>58</v>
      </c>
      <c r="K70" s="54" t="s">
        <v>560</v>
      </c>
      <c r="L70" s="54" t="s">
        <v>59</v>
      </c>
      <c r="M70" s="54" t="s">
        <v>596</v>
      </c>
      <c r="N70" s="54" t="s">
        <v>126</v>
      </c>
      <c r="O70" s="54" t="s">
        <v>597</v>
      </c>
      <c r="P70" s="54" t="s">
        <v>127</v>
      </c>
      <c r="Q70" s="54" t="s">
        <v>598</v>
      </c>
      <c r="R70" s="54" t="s">
        <v>128</v>
      </c>
      <c r="S70" s="54" t="s">
        <v>276</v>
      </c>
      <c r="T70" s="54" t="s">
        <v>98</v>
      </c>
      <c r="U70" s="54" t="s">
        <v>90</v>
      </c>
      <c r="V70" s="54" t="s">
        <v>1703</v>
      </c>
      <c r="W70" s="54" t="s">
        <v>1704</v>
      </c>
      <c r="X70" s="56">
        <v>1490000</v>
      </c>
      <c r="Y70" s="57" t="s">
        <v>2440</v>
      </c>
      <c r="Z70" s="58">
        <v>44973</v>
      </c>
      <c r="AA70" s="54" t="s">
        <v>2441</v>
      </c>
      <c r="AB70" s="58">
        <v>44972</v>
      </c>
      <c r="AC70" s="54" t="s">
        <v>2442</v>
      </c>
      <c r="AD70" s="54" t="s">
        <v>1827</v>
      </c>
      <c r="AE70" s="54" t="s">
        <v>1799</v>
      </c>
      <c r="AF70" s="54" t="s">
        <v>1705</v>
      </c>
      <c r="AG70" s="59" t="s">
        <v>508</v>
      </c>
      <c r="AH70" s="60" t="s">
        <v>1605</v>
      </c>
      <c r="AI70" s="61" t="s">
        <v>153</v>
      </c>
      <c r="AJ70" s="54" t="s">
        <v>154</v>
      </c>
      <c r="AK70" s="54" t="s">
        <v>1699</v>
      </c>
      <c r="AL70" s="58">
        <v>44971</v>
      </c>
      <c r="AM70" s="54" t="s">
        <v>1706</v>
      </c>
      <c r="AN70" s="58">
        <v>44935</v>
      </c>
      <c r="AO70" s="54" t="s">
        <v>1689</v>
      </c>
      <c r="AP70" s="54" t="s">
        <v>483</v>
      </c>
      <c r="AQ70" s="54" t="s">
        <v>132</v>
      </c>
      <c r="AR70" s="54" t="s">
        <v>629</v>
      </c>
      <c r="AS70" s="54" t="s">
        <v>484</v>
      </c>
      <c r="AT70" s="54" t="s">
        <v>383</v>
      </c>
      <c r="AU70" s="54" t="s">
        <v>136</v>
      </c>
      <c r="AV70" s="54" t="s">
        <v>35</v>
      </c>
      <c r="AW70" s="54" t="s">
        <v>65</v>
      </c>
      <c r="AX70" s="54" t="s">
        <v>66</v>
      </c>
      <c r="AY70" s="56">
        <v>0</v>
      </c>
      <c r="AZ70" s="56">
        <v>0</v>
      </c>
      <c r="BA70" s="56">
        <v>0</v>
      </c>
      <c r="BB70" s="56">
        <v>0</v>
      </c>
      <c r="BC70" s="56">
        <v>0</v>
      </c>
    </row>
    <row r="71" spans="1:55" s="45" customFormat="1" x14ac:dyDescent="0.3">
      <c r="A71" s="60" t="s">
        <v>465</v>
      </c>
      <c r="B71" s="60" t="s">
        <v>466</v>
      </c>
      <c r="C71" s="60" t="s">
        <v>467</v>
      </c>
      <c r="D71" s="60" t="s">
        <v>468</v>
      </c>
      <c r="E71" s="60" t="s">
        <v>469</v>
      </c>
      <c r="F71" s="60" t="s">
        <v>470</v>
      </c>
      <c r="G71" s="60" t="s">
        <v>558</v>
      </c>
      <c r="H71" s="60" t="s">
        <v>57</v>
      </c>
      <c r="I71" s="60" t="s">
        <v>559</v>
      </c>
      <c r="J71" s="60" t="s">
        <v>58</v>
      </c>
      <c r="K71" s="60" t="s">
        <v>560</v>
      </c>
      <c r="L71" s="60" t="s">
        <v>59</v>
      </c>
      <c r="M71" s="60" t="s">
        <v>596</v>
      </c>
      <c r="N71" s="60" t="s">
        <v>126</v>
      </c>
      <c r="O71" s="60" t="s">
        <v>597</v>
      </c>
      <c r="P71" s="60" t="s">
        <v>127</v>
      </c>
      <c r="Q71" s="60" t="s">
        <v>598</v>
      </c>
      <c r="R71" s="60" t="s">
        <v>128</v>
      </c>
      <c r="S71" s="60" t="s">
        <v>276</v>
      </c>
      <c r="T71" s="60" t="s">
        <v>98</v>
      </c>
      <c r="U71" s="60" t="s">
        <v>89</v>
      </c>
      <c r="V71" s="60" t="s">
        <v>1690</v>
      </c>
      <c r="W71" s="60" t="s">
        <v>1700</v>
      </c>
      <c r="X71" s="70">
        <v>995000</v>
      </c>
      <c r="Y71" s="60" t="s">
        <v>2440</v>
      </c>
      <c r="Z71" s="71">
        <v>44973</v>
      </c>
      <c r="AA71" s="60" t="s">
        <v>2441</v>
      </c>
      <c r="AB71" s="71">
        <v>44972</v>
      </c>
      <c r="AC71" s="60" t="s">
        <v>2442</v>
      </c>
      <c r="AD71" s="60" t="s">
        <v>1826</v>
      </c>
      <c r="AE71" s="60" t="s">
        <v>1799</v>
      </c>
      <c r="AF71" s="60" t="s">
        <v>1701</v>
      </c>
      <c r="AG71" s="72" t="s">
        <v>508</v>
      </c>
      <c r="AH71" s="60" t="s">
        <v>1605</v>
      </c>
      <c r="AI71" s="73" t="s">
        <v>153</v>
      </c>
      <c r="AJ71" s="60" t="s">
        <v>154</v>
      </c>
      <c r="AK71" s="60" t="s">
        <v>1696</v>
      </c>
      <c r="AL71" s="71">
        <v>44971</v>
      </c>
      <c r="AM71" s="60" t="s">
        <v>1702</v>
      </c>
      <c r="AN71" s="71">
        <v>44935</v>
      </c>
      <c r="AO71" s="60" t="s">
        <v>1689</v>
      </c>
      <c r="AP71" s="60" t="s">
        <v>483</v>
      </c>
      <c r="AQ71" s="60" t="s">
        <v>132</v>
      </c>
      <c r="AR71" s="60" t="s">
        <v>629</v>
      </c>
      <c r="AS71" s="60" t="s">
        <v>484</v>
      </c>
      <c r="AT71" s="60" t="s">
        <v>383</v>
      </c>
      <c r="AU71" s="60" t="s">
        <v>136</v>
      </c>
      <c r="AV71" s="60" t="s">
        <v>35</v>
      </c>
      <c r="AW71" s="60" t="s">
        <v>65</v>
      </c>
      <c r="AX71" s="60" t="s">
        <v>66</v>
      </c>
      <c r="AY71" s="70">
        <v>0</v>
      </c>
      <c r="AZ71" s="70">
        <v>0</v>
      </c>
      <c r="BA71" s="70">
        <v>0</v>
      </c>
      <c r="BB71" s="70">
        <v>0</v>
      </c>
      <c r="BC71" s="70">
        <v>0</v>
      </c>
    </row>
    <row r="72" spans="1:55" x14ac:dyDescent="0.3">
      <c r="A72" s="54" t="s">
        <v>465</v>
      </c>
      <c r="B72" s="54" t="s">
        <v>466</v>
      </c>
      <c r="C72" s="54" t="s">
        <v>467</v>
      </c>
      <c r="D72" s="54" t="s">
        <v>468</v>
      </c>
      <c r="E72" s="54" t="s">
        <v>469</v>
      </c>
      <c r="F72" s="54" t="s">
        <v>470</v>
      </c>
      <c r="G72" s="54" t="s">
        <v>558</v>
      </c>
      <c r="H72" s="54" t="s">
        <v>57</v>
      </c>
      <c r="I72" s="54" t="s">
        <v>559</v>
      </c>
      <c r="J72" s="54" t="s">
        <v>58</v>
      </c>
      <c r="K72" s="54" t="s">
        <v>560</v>
      </c>
      <c r="L72" s="54" t="s">
        <v>59</v>
      </c>
      <c r="M72" s="54" t="s">
        <v>596</v>
      </c>
      <c r="N72" s="54" t="s">
        <v>126</v>
      </c>
      <c r="O72" s="54" t="s">
        <v>597</v>
      </c>
      <c r="P72" s="54" t="s">
        <v>127</v>
      </c>
      <c r="Q72" s="54" t="s">
        <v>598</v>
      </c>
      <c r="R72" s="54" t="s">
        <v>128</v>
      </c>
      <c r="S72" s="54" t="s">
        <v>276</v>
      </c>
      <c r="T72" s="54" t="s">
        <v>98</v>
      </c>
      <c r="U72" s="54" t="s">
        <v>89</v>
      </c>
      <c r="V72" s="54" t="s">
        <v>1690</v>
      </c>
      <c r="W72" s="54" t="s">
        <v>1697</v>
      </c>
      <c r="X72" s="56">
        <v>996000</v>
      </c>
      <c r="Y72" s="57" t="s">
        <v>2440</v>
      </c>
      <c r="Z72" s="58">
        <v>44973</v>
      </c>
      <c r="AA72" s="54" t="s">
        <v>2441</v>
      </c>
      <c r="AB72" s="58">
        <v>44972</v>
      </c>
      <c r="AC72" s="54" t="s">
        <v>2442</v>
      </c>
      <c r="AD72" s="54" t="s">
        <v>1825</v>
      </c>
      <c r="AE72" s="54" t="s">
        <v>1799</v>
      </c>
      <c r="AF72" s="54" t="s">
        <v>1698</v>
      </c>
      <c r="AG72" s="59" t="s">
        <v>508</v>
      </c>
      <c r="AH72" s="60" t="s">
        <v>1605</v>
      </c>
      <c r="AI72" s="61" t="s">
        <v>153</v>
      </c>
      <c r="AJ72" s="54" t="s">
        <v>154</v>
      </c>
      <c r="AK72" s="54" t="s">
        <v>1693</v>
      </c>
      <c r="AL72" s="58">
        <v>44971</v>
      </c>
      <c r="AM72" s="54" t="s">
        <v>1699</v>
      </c>
      <c r="AN72" s="58">
        <v>44935</v>
      </c>
      <c r="AO72" s="54" t="s">
        <v>1689</v>
      </c>
      <c r="AP72" s="54" t="s">
        <v>483</v>
      </c>
      <c r="AQ72" s="54" t="s">
        <v>132</v>
      </c>
      <c r="AR72" s="54" t="s">
        <v>629</v>
      </c>
      <c r="AS72" s="54" t="s">
        <v>484</v>
      </c>
      <c r="AT72" s="54" t="s">
        <v>383</v>
      </c>
      <c r="AU72" s="54" t="s">
        <v>136</v>
      </c>
      <c r="AV72" s="54" t="s">
        <v>35</v>
      </c>
      <c r="AW72" s="54" t="s">
        <v>65</v>
      </c>
      <c r="AX72" s="54" t="s">
        <v>66</v>
      </c>
      <c r="AY72" s="56">
        <v>0</v>
      </c>
      <c r="AZ72" s="56">
        <v>0</v>
      </c>
      <c r="BA72" s="56">
        <v>0</v>
      </c>
      <c r="BB72" s="56">
        <v>0</v>
      </c>
      <c r="BC72" s="56">
        <v>0</v>
      </c>
    </row>
    <row r="73" spans="1:55" x14ac:dyDescent="0.3">
      <c r="A73" s="54" t="s">
        <v>465</v>
      </c>
      <c r="B73" s="54" t="s">
        <v>466</v>
      </c>
      <c r="C73" s="54" t="s">
        <v>467</v>
      </c>
      <c r="D73" s="54" t="s">
        <v>468</v>
      </c>
      <c r="E73" s="54" t="s">
        <v>469</v>
      </c>
      <c r="F73" s="54" t="s">
        <v>470</v>
      </c>
      <c r="G73" s="54" t="s">
        <v>558</v>
      </c>
      <c r="H73" s="54" t="s">
        <v>57</v>
      </c>
      <c r="I73" s="54" t="s">
        <v>559</v>
      </c>
      <c r="J73" s="54" t="s">
        <v>58</v>
      </c>
      <c r="K73" s="54" t="s">
        <v>560</v>
      </c>
      <c r="L73" s="54" t="s">
        <v>59</v>
      </c>
      <c r="M73" s="54" t="s">
        <v>596</v>
      </c>
      <c r="N73" s="54" t="s">
        <v>126</v>
      </c>
      <c r="O73" s="54" t="s">
        <v>597</v>
      </c>
      <c r="P73" s="54" t="s">
        <v>127</v>
      </c>
      <c r="Q73" s="54" t="s">
        <v>598</v>
      </c>
      <c r="R73" s="54" t="s">
        <v>128</v>
      </c>
      <c r="S73" s="54" t="s">
        <v>276</v>
      </c>
      <c r="T73" s="54" t="s">
        <v>98</v>
      </c>
      <c r="U73" s="54" t="s">
        <v>89</v>
      </c>
      <c r="V73" s="54" t="s">
        <v>1690</v>
      </c>
      <c r="W73" s="54" t="s">
        <v>1694</v>
      </c>
      <c r="X73" s="56">
        <v>997000</v>
      </c>
      <c r="Y73" s="57" t="s">
        <v>2440</v>
      </c>
      <c r="Z73" s="58">
        <v>44973</v>
      </c>
      <c r="AA73" s="54" t="s">
        <v>2441</v>
      </c>
      <c r="AB73" s="58">
        <v>44972</v>
      </c>
      <c r="AC73" s="54" t="s">
        <v>2442</v>
      </c>
      <c r="AD73" s="54" t="s">
        <v>1824</v>
      </c>
      <c r="AE73" s="54" t="s">
        <v>1799</v>
      </c>
      <c r="AF73" s="54" t="s">
        <v>1695</v>
      </c>
      <c r="AG73" s="59" t="s">
        <v>508</v>
      </c>
      <c r="AH73" s="60" t="s">
        <v>1605</v>
      </c>
      <c r="AI73" s="61" t="s">
        <v>153</v>
      </c>
      <c r="AJ73" s="54" t="s">
        <v>154</v>
      </c>
      <c r="AK73" s="54" t="s">
        <v>1737</v>
      </c>
      <c r="AL73" s="58">
        <v>44971</v>
      </c>
      <c r="AM73" s="54" t="s">
        <v>1696</v>
      </c>
      <c r="AN73" s="58">
        <v>44935</v>
      </c>
      <c r="AO73" s="54" t="s">
        <v>1689</v>
      </c>
      <c r="AP73" s="54" t="s">
        <v>483</v>
      </c>
      <c r="AQ73" s="54" t="s">
        <v>132</v>
      </c>
      <c r="AR73" s="54" t="s">
        <v>629</v>
      </c>
      <c r="AS73" s="54" t="s">
        <v>484</v>
      </c>
      <c r="AT73" s="54" t="s">
        <v>383</v>
      </c>
      <c r="AU73" s="54" t="s">
        <v>136</v>
      </c>
      <c r="AV73" s="54" t="s">
        <v>35</v>
      </c>
      <c r="AW73" s="54" t="s">
        <v>65</v>
      </c>
      <c r="AX73" s="54" t="s">
        <v>66</v>
      </c>
      <c r="AY73" s="56">
        <v>0</v>
      </c>
      <c r="AZ73" s="56">
        <v>0</v>
      </c>
      <c r="BA73" s="56">
        <v>0</v>
      </c>
      <c r="BB73" s="56">
        <v>0</v>
      </c>
      <c r="BC73" s="56">
        <v>0</v>
      </c>
    </row>
    <row r="74" spans="1:55" x14ac:dyDescent="0.3">
      <c r="A74" s="54" t="s">
        <v>465</v>
      </c>
      <c r="B74" s="54" t="s">
        <v>466</v>
      </c>
      <c r="C74" s="54" t="s">
        <v>467</v>
      </c>
      <c r="D74" s="54" t="s">
        <v>468</v>
      </c>
      <c r="E74" s="54" t="s">
        <v>469</v>
      </c>
      <c r="F74" s="54" t="s">
        <v>470</v>
      </c>
      <c r="G74" s="54" t="s">
        <v>558</v>
      </c>
      <c r="H74" s="54" t="s">
        <v>57</v>
      </c>
      <c r="I74" s="54" t="s">
        <v>559</v>
      </c>
      <c r="J74" s="54" t="s">
        <v>58</v>
      </c>
      <c r="K74" s="54" t="s">
        <v>560</v>
      </c>
      <c r="L74" s="54" t="s">
        <v>59</v>
      </c>
      <c r="M74" s="54" t="s">
        <v>596</v>
      </c>
      <c r="N74" s="54" t="s">
        <v>126</v>
      </c>
      <c r="O74" s="54" t="s">
        <v>597</v>
      </c>
      <c r="P74" s="54" t="s">
        <v>127</v>
      </c>
      <c r="Q74" s="54" t="s">
        <v>598</v>
      </c>
      <c r="R74" s="54" t="s">
        <v>128</v>
      </c>
      <c r="S74" s="54" t="s">
        <v>276</v>
      </c>
      <c r="T74" s="54" t="s">
        <v>98</v>
      </c>
      <c r="U74" s="54" t="s">
        <v>89</v>
      </c>
      <c r="V74" s="54" t="s">
        <v>1690</v>
      </c>
      <c r="W74" s="54" t="s">
        <v>1691</v>
      </c>
      <c r="X74" s="56">
        <v>995000</v>
      </c>
      <c r="Y74" s="57" t="s">
        <v>2440</v>
      </c>
      <c r="Z74" s="58">
        <v>44973</v>
      </c>
      <c r="AA74" s="54" t="s">
        <v>2441</v>
      </c>
      <c r="AB74" s="58">
        <v>44972</v>
      </c>
      <c r="AC74" s="54" t="s">
        <v>2442</v>
      </c>
      <c r="AD74" s="54" t="s">
        <v>1823</v>
      </c>
      <c r="AE74" s="54" t="s">
        <v>1799</v>
      </c>
      <c r="AF74" s="54" t="s">
        <v>1692</v>
      </c>
      <c r="AG74" s="59" t="s">
        <v>508</v>
      </c>
      <c r="AH74" s="60" t="s">
        <v>1605</v>
      </c>
      <c r="AI74" s="61" t="s">
        <v>153</v>
      </c>
      <c r="AJ74" s="54" t="s">
        <v>154</v>
      </c>
      <c r="AK74" s="54" t="s">
        <v>1726</v>
      </c>
      <c r="AL74" s="58">
        <v>44971</v>
      </c>
      <c r="AM74" s="54" t="s">
        <v>1693</v>
      </c>
      <c r="AN74" s="58">
        <v>44935</v>
      </c>
      <c r="AO74" s="54" t="s">
        <v>1611</v>
      </c>
      <c r="AP74" s="54" t="s">
        <v>483</v>
      </c>
      <c r="AQ74" s="54" t="s">
        <v>132</v>
      </c>
      <c r="AR74" s="54" t="s">
        <v>629</v>
      </c>
      <c r="AS74" s="54" t="s">
        <v>484</v>
      </c>
      <c r="AT74" s="54" t="s">
        <v>383</v>
      </c>
      <c r="AU74" s="54" t="s">
        <v>136</v>
      </c>
      <c r="AV74" s="54" t="s">
        <v>35</v>
      </c>
      <c r="AW74" s="54" t="s">
        <v>65</v>
      </c>
      <c r="AX74" s="54" t="s">
        <v>66</v>
      </c>
      <c r="AY74" s="56">
        <v>0</v>
      </c>
      <c r="AZ74" s="56">
        <v>0</v>
      </c>
      <c r="BA74" s="56">
        <v>0</v>
      </c>
      <c r="BB74" s="56">
        <v>0</v>
      </c>
      <c r="BC74" s="56">
        <v>0</v>
      </c>
    </row>
    <row r="75" spans="1:55" x14ac:dyDescent="0.3">
      <c r="A75" s="54" t="s">
        <v>465</v>
      </c>
      <c r="B75" s="54" t="s">
        <v>466</v>
      </c>
      <c r="C75" s="54" t="s">
        <v>467</v>
      </c>
      <c r="D75" s="54" t="s">
        <v>468</v>
      </c>
      <c r="E75" s="54" t="s">
        <v>469</v>
      </c>
      <c r="F75" s="54" t="s">
        <v>470</v>
      </c>
      <c r="G75" s="54" t="s">
        <v>558</v>
      </c>
      <c r="H75" s="54" t="s">
        <v>57</v>
      </c>
      <c r="I75" s="54" t="s">
        <v>559</v>
      </c>
      <c r="J75" s="54" t="s">
        <v>58</v>
      </c>
      <c r="K75" s="54" t="s">
        <v>560</v>
      </c>
      <c r="L75" s="54" t="s">
        <v>59</v>
      </c>
      <c r="M75" s="54" t="s">
        <v>596</v>
      </c>
      <c r="N75" s="54" t="s">
        <v>126</v>
      </c>
      <c r="O75" s="54" t="s">
        <v>597</v>
      </c>
      <c r="P75" s="54" t="s">
        <v>127</v>
      </c>
      <c r="Q75" s="54" t="s">
        <v>947</v>
      </c>
      <c r="R75" s="54" t="s">
        <v>142</v>
      </c>
      <c r="S75" s="54" t="s">
        <v>318</v>
      </c>
      <c r="T75" s="54" t="s">
        <v>143</v>
      </c>
      <c r="U75" s="54" t="s">
        <v>151</v>
      </c>
      <c r="V75" s="54" t="s">
        <v>1734</v>
      </c>
      <c r="W75" s="54" t="s">
        <v>1735</v>
      </c>
      <c r="X75" s="56">
        <v>2400000</v>
      </c>
      <c r="Y75" s="57" t="s">
        <v>2440</v>
      </c>
      <c r="Z75" s="58">
        <v>44973</v>
      </c>
      <c r="AA75" s="54" t="s">
        <v>2441</v>
      </c>
      <c r="AB75" s="58">
        <v>44972</v>
      </c>
      <c r="AC75" s="54" t="s">
        <v>2442</v>
      </c>
      <c r="AD75" s="54" t="s">
        <v>1836</v>
      </c>
      <c r="AE75" s="54" t="s">
        <v>1799</v>
      </c>
      <c r="AF75" s="54" t="s">
        <v>1736</v>
      </c>
      <c r="AG75" s="59" t="s">
        <v>1641</v>
      </c>
      <c r="AH75" s="60" t="s">
        <v>1605</v>
      </c>
      <c r="AI75" s="61" t="s">
        <v>153</v>
      </c>
      <c r="AJ75" s="54" t="s">
        <v>154</v>
      </c>
      <c r="AK75" s="54" t="s">
        <v>1722</v>
      </c>
      <c r="AL75" s="58">
        <v>44971</v>
      </c>
      <c r="AM75" s="54" t="s">
        <v>1737</v>
      </c>
      <c r="AN75" s="58">
        <v>44963</v>
      </c>
      <c r="AO75" s="54" t="s">
        <v>1689</v>
      </c>
      <c r="AP75" s="54" t="s">
        <v>483</v>
      </c>
      <c r="AQ75" s="54" t="s">
        <v>132</v>
      </c>
      <c r="AR75" s="54" t="s">
        <v>1732</v>
      </c>
      <c r="AS75" s="54" t="s">
        <v>484</v>
      </c>
      <c r="AT75" s="54" t="s">
        <v>1733</v>
      </c>
      <c r="AU75" s="54" t="s">
        <v>144</v>
      </c>
      <c r="AV75" s="54" t="s">
        <v>35</v>
      </c>
      <c r="AW75" s="54" t="s">
        <v>65</v>
      </c>
      <c r="AX75" s="54" t="s">
        <v>66</v>
      </c>
      <c r="AY75" s="56">
        <v>0</v>
      </c>
      <c r="AZ75" s="56">
        <v>0</v>
      </c>
      <c r="BA75" s="56">
        <v>0</v>
      </c>
      <c r="BB75" s="56">
        <v>0</v>
      </c>
      <c r="BC75" s="56">
        <v>0</v>
      </c>
    </row>
    <row r="76" spans="1:55" x14ac:dyDescent="0.3">
      <c r="A76" s="54" t="s">
        <v>465</v>
      </c>
      <c r="B76" s="54" t="s">
        <v>466</v>
      </c>
      <c r="C76" s="54" t="s">
        <v>467</v>
      </c>
      <c r="D76" s="54" t="s">
        <v>468</v>
      </c>
      <c r="E76" s="54" t="s">
        <v>469</v>
      </c>
      <c r="F76" s="54" t="s">
        <v>470</v>
      </c>
      <c r="G76" s="54" t="s">
        <v>558</v>
      </c>
      <c r="H76" s="54" t="s">
        <v>57</v>
      </c>
      <c r="I76" s="54" t="s">
        <v>559</v>
      </c>
      <c r="J76" s="54" t="s">
        <v>58</v>
      </c>
      <c r="K76" s="54" t="s">
        <v>560</v>
      </c>
      <c r="L76" s="54" t="s">
        <v>59</v>
      </c>
      <c r="M76" s="54" t="s">
        <v>596</v>
      </c>
      <c r="N76" s="54" t="s">
        <v>126</v>
      </c>
      <c r="O76" s="54" t="s">
        <v>597</v>
      </c>
      <c r="P76" s="54" t="s">
        <v>127</v>
      </c>
      <c r="Q76" s="54" t="s">
        <v>947</v>
      </c>
      <c r="R76" s="54" t="s">
        <v>142</v>
      </c>
      <c r="S76" s="54" t="s">
        <v>318</v>
      </c>
      <c r="T76" s="54" t="s">
        <v>143</v>
      </c>
      <c r="U76" s="54" t="s">
        <v>145</v>
      </c>
      <c r="V76" s="54" t="s">
        <v>1738</v>
      </c>
      <c r="W76" s="54" t="s">
        <v>1735</v>
      </c>
      <c r="X76" s="56">
        <v>6503000</v>
      </c>
      <c r="Y76" s="57" t="s">
        <v>2440</v>
      </c>
      <c r="Z76" s="58">
        <v>44973</v>
      </c>
      <c r="AA76" s="54" t="s">
        <v>2441</v>
      </c>
      <c r="AB76" s="58">
        <v>44972</v>
      </c>
      <c r="AC76" s="54" t="s">
        <v>2442</v>
      </c>
      <c r="AD76" s="54" t="s">
        <v>1836</v>
      </c>
      <c r="AE76" s="54" t="s">
        <v>1799</v>
      </c>
      <c r="AF76" s="54" t="s">
        <v>1736</v>
      </c>
      <c r="AG76" s="59" t="s">
        <v>1641</v>
      </c>
      <c r="AH76" s="60" t="s">
        <v>1605</v>
      </c>
      <c r="AI76" s="61" t="s">
        <v>153</v>
      </c>
      <c r="AJ76" s="54" t="s">
        <v>154</v>
      </c>
      <c r="AK76" s="54" t="s">
        <v>1722</v>
      </c>
      <c r="AL76" s="58">
        <v>44971</v>
      </c>
      <c r="AM76" s="54" t="s">
        <v>1737</v>
      </c>
      <c r="AN76" s="58">
        <v>44963</v>
      </c>
      <c r="AO76" s="54" t="s">
        <v>1689</v>
      </c>
      <c r="AP76" s="54" t="s">
        <v>483</v>
      </c>
      <c r="AQ76" s="54" t="s">
        <v>132</v>
      </c>
      <c r="AR76" s="54" t="s">
        <v>1732</v>
      </c>
      <c r="AS76" s="54" t="s">
        <v>484</v>
      </c>
      <c r="AT76" s="54" t="s">
        <v>1733</v>
      </c>
      <c r="AU76" s="54" t="s">
        <v>144</v>
      </c>
      <c r="AV76" s="54" t="s">
        <v>35</v>
      </c>
      <c r="AW76" s="54" t="s">
        <v>65</v>
      </c>
      <c r="AX76" s="54" t="s">
        <v>66</v>
      </c>
      <c r="AY76" s="56">
        <v>0</v>
      </c>
      <c r="AZ76" s="56">
        <v>0</v>
      </c>
      <c r="BA76" s="56">
        <v>0</v>
      </c>
      <c r="BB76" s="56">
        <v>0</v>
      </c>
      <c r="BC76" s="56">
        <v>0</v>
      </c>
    </row>
    <row r="77" spans="1:55" x14ac:dyDescent="0.3">
      <c r="A77" s="54" t="s">
        <v>465</v>
      </c>
      <c r="B77" s="54" t="s">
        <v>466</v>
      </c>
      <c r="C77" s="54" t="s">
        <v>467</v>
      </c>
      <c r="D77" s="54" t="s">
        <v>468</v>
      </c>
      <c r="E77" s="54" t="s">
        <v>469</v>
      </c>
      <c r="F77" s="54" t="s">
        <v>470</v>
      </c>
      <c r="G77" s="54" t="s">
        <v>558</v>
      </c>
      <c r="H77" s="54" t="s">
        <v>57</v>
      </c>
      <c r="I77" s="54" t="s">
        <v>559</v>
      </c>
      <c r="J77" s="54" t="s">
        <v>58</v>
      </c>
      <c r="K77" s="54" t="s">
        <v>560</v>
      </c>
      <c r="L77" s="54" t="s">
        <v>59</v>
      </c>
      <c r="M77" s="54" t="s">
        <v>596</v>
      </c>
      <c r="N77" s="54" t="s">
        <v>126</v>
      </c>
      <c r="O77" s="54" t="s">
        <v>597</v>
      </c>
      <c r="P77" s="54" t="s">
        <v>127</v>
      </c>
      <c r="Q77" s="54" t="s">
        <v>631</v>
      </c>
      <c r="R77" s="54" t="s">
        <v>137</v>
      </c>
      <c r="S77" s="54" t="s">
        <v>286</v>
      </c>
      <c r="T77" s="54" t="s">
        <v>256</v>
      </c>
      <c r="U77" s="54" t="s">
        <v>258</v>
      </c>
      <c r="V77" s="54" t="s">
        <v>1723</v>
      </c>
      <c r="W77" s="54" t="s">
        <v>1724</v>
      </c>
      <c r="X77" s="56">
        <v>4950000</v>
      </c>
      <c r="Y77" s="57" t="s">
        <v>2440</v>
      </c>
      <c r="Z77" s="58">
        <v>44973</v>
      </c>
      <c r="AA77" s="54" t="s">
        <v>2441</v>
      </c>
      <c r="AB77" s="58">
        <v>44972</v>
      </c>
      <c r="AC77" s="54" t="s">
        <v>2442</v>
      </c>
      <c r="AD77" s="54" t="s">
        <v>1834</v>
      </c>
      <c r="AE77" s="54" t="s">
        <v>1799</v>
      </c>
      <c r="AF77" s="54" t="s">
        <v>1725</v>
      </c>
      <c r="AG77" s="59" t="s">
        <v>1618</v>
      </c>
      <c r="AH77" s="60" t="s">
        <v>1605</v>
      </c>
      <c r="AI77" s="61" t="s">
        <v>153</v>
      </c>
      <c r="AJ77" s="54" t="s">
        <v>154</v>
      </c>
      <c r="AK77" s="54" t="s">
        <v>1688</v>
      </c>
      <c r="AL77" s="58">
        <v>44971</v>
      </c>
      <c r="AM77" s="54" t="s">
        <v>1726</v>
      </c>
      <c r="AN77" s="58">
        <v>44951</v>
      </c>
      <c r="AO77" s="54" t="s">
        <v>1689</v>
      </c>
      <c r="AP77" s="54" t="s">
        <v>483</v>
      </c>
      <c r="AQ77" s="54" t="s">
        <v>132</v>
      </c>
      <c r="AR77" s="54" t="s">
        <v>1727</v>
      </c>
      <c r="AS77" s="54" t="s">
        <v>484</v>
      </c>
      <c r="AT77" s="54" t="s">
        <v>382</v>
      </c>
      <c r="AU77" s="54" t="s">
        <v>257</v>
      </c>
      <c r="AV77" s="54" t="s">
        <v>35</v>
      </c>
      <c r="AW77" s="54" t="s">
        <v>65</v>
      </c>
      <c r="AX77" s="54" t="s">
        <v>66</v>
      </c>
      <c r="AY77" s="56">
        <v>490541</v>
      </c>
      <c r="AZ77" s="56">
        <v>0</v>
      </c>
      <c r="BA77" s="56">
        <v>0</v>
      </c>
      <c r="BB77" s="56">
        <v>89189</v>
      </c>
      <c r="BC77" s="56">
        <v>0</v>
      </c>
    </row>
    <row r="78" spans="1:55" x14ac:dyDescent="0.3">
      <c r="A78" s="54" t="s">
        <v>465</v>
      </c>
      <c r="B78" s="54" t="s">
        <v>466</v>
      </c>
      <c r="C78" s="54" t="s">
        <v>467</v>
      </c>
      <c r="D78" s="54" t="s">
        <v>468</v>
      </c>
      <c r="E78" s="54" t="s">
        <v>469</v>
      </c>
      <c r="F78" s="54" t="s">
        <v>470</v>
      </c>
      <c r="G78" s="54" t="s">
        <v>558</v>
      </c>
      <c r="H78" s="54" t="s">
        <v>57</v>
      </c>
      <c r="I78" s="54" t="s">
        <v>559</v>
      </c>
      <c r="J78" s="54" t="s">
        <v>58</v>
      </c>
      <c r="K78" s="54" t="s">
        <v>560</v>
      </c>
      <c r="L78" s="54" t="s">
        <v>59</v>
      </c>
      <c r="M78" s="54" t="s">
        <v>596</v>
      </c>
      <c r="N78" s="54" t="s">
        <v>126</v>
      </c>
      <c r="O78" s="54" t="s">
        <v>597</v>
      </c>
      <c r="P78" s="54" t="s">
        <v>127</v>
      </c>
      <c r="Q78" s="54" t="s">
        <v>631</v>
      </c>
      <c r="R78" s="54" t="s">
        <v>137</v>
      </c>
      <c r="S78" s="54" t="s">
        <v>317</v>
      </c>
      <c r="T78" s="54" t="s">
        <v>138</v>
      </c>
      <c r="U78" s="54" t="s">
        <v>140</v>
      </c>
      <c r="V78" s="54" t="s">
        <v>632</v>
      </c>
      <c r="W78" s="54" t="s">
        <v>1720</v>
      </c>
      <c r="X78" s="56">
        <v>1133000</v>
      </c>
      <c r="Y78" s="57" t="s">
        <v>2440</v>
      </c>
      <c r="Z78" s="58">
        <v>44973</v>
      </c>
      <c r="AA78" s="54" t="s">
        <v>2441</v>
      </c>
      <c r="AB78" s="58">
        <v>44972</v>
      </c>
      <c r="AC78" s="54" t="s">
        <v>2442</v>
      </c>
      <c r="AD78" s="54" t="s">
        <v>1833</v>
      </c>
      <c r="AE78" s="54" t="s">
        <v>1799</v>
      </c>
      <c r="AF78" s="54" t="s">
        <v>1721</v>
      </c>
      <c r="AG78" s="59" t="s">
        <v>1679</v>
      </c>
      <c r="AH78" s="60" t="s">
        <v>1605</v>
      </c>
      <c r="AI78" s="61" t="s">
        <v>153</v>
      </c>
      <c r="AJ78" s="54" t="s">
        <v>154</v>
      </c>
      <c r="AK78" s="54" t="s">
        <v>1731</v>
      </c>
      <c r="AL78" s="58">
        <v>44971</v>
      </c>
      <c r="AM78" s="54" t="s">
        <v>1722</v>
      </c>
      <c r="AN78" s="58">
        <v>44965</v>
      </c>
      <c r="AO78" s="54" t="s">
        <v>1689</v>
      </c>
      <c r="AP78" s="54" t="s">
        <v>483</v>
      </c>
      <c r="AQ78" s="54" t="s">
        <v>132</v>
      </c>
      <c r="AR78" s="54" t="s">
        <v>636</v>
      </c>
      <c r="AS78" s="54" t="s">
        <v>484</v>
      </c>
      <c r="AT78" s="54" t="s">
        <v>382</v>
      </c>
      <c r="AU78" s="54" t="s">
        <v>139</v>
      </c>
      <c r="AV78" s="54" t="s">
        <v>35</v>
      </c>
      <c r="AW78" s="54" t="s">
        <v>65</v>
      </c>
      <c r="AX78" s="54" t="s">
        <v>66</v>
      </c>
      <c r="AY78" s="56">
        <v>0</v>
      </c>
      <c r="AZ78" s="56">
        <v>0</v>
      </c>
      <c r="BA78" s="56">
        <v>0</v>
      </c>
      <c r="BB78" s="56">
        <v>0</v>
      </c>
      <c r="BC78" s="56">
        <v>0</v>
      </c>
    </row>
    <row r="79" spans="1:55" x14ac:dyDescent="0.3">
      <c r="A79" s="54" t="s">
        <v>465</v>
      </c>
      <c r="B79" s="54" t="s">
        <v>466</v>
      </c>
      <c r="C79" s="54" t="s">
        <v>467</v>
      </c>
      <c r="D79" s="54" t="s">
        <v>468</v>
      </c>
      <c r="E79" s="54" t="s">
        <v>469</v>
      </c>
      <c r="F79" s="54" t="s">
        <v>470</v>
      </c>
      <c r="G79" s="54" t="s">
        <v>558</v>
      </c>
      <c r="H79" s="54" t="s">
        <v>57</v>
      </c>
      <c r="I79" s="54" t="s">
        <v>559</v>
      </c>
      <c r="J79" s="54" t="s">
        <v>58</v>
      </c>
      <c r="K79" s="54" t="s">
        <v>560</v>
      </c>
      <c r="L79" s="54" t="s">
        <v>59</v>
      </c>
      <c r="M79" s="54" t="s">
        <v>596</v>
      </c>
      <c r="N79" s="54" t="s">
        <v>126</v>
      </c>
      <c r="O79" s="54" t="s">
        <v>597</v>
      </c>
      <c r="P79" s="54" t="s">
        <v>127</v>
      </c>
      <c r="Q79" s="54" t="s">
        <v>598</v>
      </c>
      <c r="R79" s="54" t="s">
        <v>128</v>
      </c>
      <c r="S79" s="54" t="s">
        <v>1147</v>
      </c>
      <c r="T79" s="54" t="s">
        <v>1148</v>
      </c>
      <c r="U79" s="54" t="s">
        <v>1675</v>
      </c>
      <c r="V79" s="54" t="s">
        <v>1676</v>
      </c>
      <c r="W79" s="54" t="s">
        <v>1686</v>
      </c>
      <c r="X79" s="56">
        <v>3506050</v>
      </c>
      <c r="Y79" s="57" t="s">
        <v>2440</v>
      </c>
      <c r="Z79" s="58">
        <v>44973</v>
      </c>
      <c r="AA79" s="54" t="s">
        <v>2441</v>
      </c>
      <c r="AB79" s="58">
        <v>44972</v>
      </c>
      <c r="AC79" s="54" t="s">
        <v>2442</v>
      </c>
      <c r="AD79" s="54" t="s">
        <v>1822</v>
      </c>
      <c r="AE79" s="54" t="s">
        <v>1799</v>
      </c>
      <c r="AF79" s="54" t="s">
        <v>1687</v>
      </c>
      <c r="AG79" s="59" t="s">
        <v>1679</v>
      </c>
      <c r="AH79" s="60" t="s">
        <v>1605</v>
      </c>
      <c r="AI79" s="61" t="s">
        <v>153</v>
      </c>
      <c r="AJ79" s="54" t="s">
        <v>154</v>
      </c>
      <c r="AK79" s="54" t="s">
        <v>1685</v>
      </c>
      <c r="AL79" s="58">
        <v>44971</v>
      </c>
      <c r="AM79" s="54" t="s">
        <v>1688</v>
      </c>
      <c r="AN79" s="58">
        <v>44965</v>
      </c>
      <c r="AO79" s="54" t="s">
        <v>1689</v>
      </c>
      <c r="AP79" s="54" t="s">
        <v>483</v>
      </c>
      <c r="AQ79" s="54" t="s">
        <v>132</v>
      </c>
      <c r="AR79" s="54" t="s">
        <v>1681</v>
      </c>
      <c r="AS79" s="54" t="s">
        <v>1682</v>
      </c>
      <c r="AT79" s="54" t="s">
        <v>383</v>
      </c>
      <c r="AU79" s="54" t="s">
        <v>1468</v>
      </c>
      <c r="AV79" s="54" t="s">
        <v>35</v>
      </c>
      <c r="AW79" s="54" t="s">
        <v>65</v>
      </c>
      <c r="AX79" s="54" t="s">
        <v>66</v>
      </c>
      <c r="AY79" s="56">
        <v>0</v>
      </c>
      <c r="AZ79" s="56">
        <v>0</v>
      </c>
      <c r="BA79" s="56">
        <v>0</v>
      </c>
      <c r="BB79" s="56">
        <v>0</v>
      </c>
      <c r="BC79" s="56">
        <v>0</v>
      </c>
    </row>
    <row r="80" spans="1:55" x14ac:dyDescent="0.3">
      <c r="A80" s="54" t="s">
        <v>465</v>
      </c>
      <c r="B80" s="54" t="s">
        <v>466</v>
      </c>
      <c r="C80" s="54" t="s">
        <v>467</v>
      </c>
      <c r="D80" s="54" t="s">
        <v>468</v>
      </c>
      <c r="E80" s="54" t="s">
        <v>469</v>
      </c>
      <c r="F80" s="54" t="s">
        <v>470</v>
      </c>
      <c r="G80" s="54" t="s">
        <v>558</v>
      </c>
      <c r="H80" s="54" t="s">
        <v>57</v>
      </c>
      <c r="I80" s="54" t="s">
        <v>559</v>
      </c>
      <c r="J80" s="54" t="s">
        <v>58</v>
      </c>
      <c r="K80" s="54" t="s">
        <v>560</v>
      </c>
      <c r="L80" s="54" t="s">
        <v>59</v>
      </c>
      <c r="M80" s="54" t="s">
        <v>596</v>
      </c>
      <c r="N80" s="54" t="s">
        <v>126</v>
      </c>
      <c r="O80" s="54" t="s">
        <v>597</v>
      </c>
      <c r="P80" s="54" t="s">
        <v>127</v>
      </c>
      <c r="Q80" s="54" t="s">
        <v>947</v>
      </c>
      <c r="R80" s="54" t="s">
        <v>142</v>
      </c>
      <c r="S80" s="54" t="s">
        <v>318</v>
      </c>
      <c r="T80" s="54" t="s">
        <v>143</v>
      </c>
      <c r="U80" s="54" t="s">
        <v>203</v>
      </c>
      <c r="V80" s="54" t="s">
        <v>1728</v>
      </c>
      <c r="W80" s="54" t="s">
        <v>1729</v>
      </c>
      <c r="X80" s="56">
        <v>62900</v>
      </c>
      <c r="Y80" s="57" t="s">
        <v>2440</v>
      </c>
      <c r="Z80" s="58">
        <v>44973</v>
      </c>
      <c r="AA80" s="54" t="s">
        <v>2441</v>
      </c>
      <c r="AB80" s="58">
        <v>44972</v>
      </c>
      <c r="AC80" s="54" t="s">
        <v>2442</v>
      </c>
      <c r="AD80" s="54" t="s">
        <v>1835</v>
      </c>
      <c r="AE80" s="54" t="s">
        <v>1799</v>
      </c>
      <c r="AF80" s="54" t="s">
        <v>1730</v>
      </c>
      <c r="AG80" s="59" t="s">
        <v>517</v>
      </c>
      <c r="AH80" s="60" t="s">
        <v>1605</v>
      </c>
      <c r="AI80" s="61" t="s">
        <v>153</v>
      </c>
      <c r="AJ80" s="54" t="s">
        <v>154</v>
      </c>
      <c r="AK80" s="54" t="s">
        <v>1680</v>
      </c>
      <c r="AL80" s="58">
        <v>44971</v>
      </c>
      <c r="AM80" s="54" t="s">
        <v>1731</v>
      </c>
      <c r="AN80" s="58">
        <v>44936</v>
      </c>
      <c r="AO80" s="54" t="s">
        <v>1611</v>
      </c>
      <c r="AP80" s="54" t="s">
        <v>483</v>
      </c>
      <c r="AQ80" s="54" t="s">
        <v>132</v>
      </c>
      <c r="AR80" s="54" t="s">
        <v>1732</v>
      </c>
      <c r="AS80" s="54" t="s">
        <v>484</v>
      </c>
      <c r="AT80" s="54" t="s">
        <v>1733</v>
      </c>
      <c r="AU80" s="54" t="s">
        <v>144</v>
      </c>
      <c r="AV80" s="54" t="s">
        <v>35</v>
      </c>
      <c r="AW80" s="54" t="s">
        <v>65</v>
      </c>
      <c r="AX80" s="54" t="s">
        <v>66</v>
      </c>
      <c r="AY80" s="56">
        <v>0</v>
      </c>
      <c r="AZ80" s="56">
        <v>0</v>
      </c>
      <c r="BA80" s="56">
        <v>0</v>
      </c>
      <c r="BB80" s="56">
        <v>0</v>
      </c>
      <c r="BC80" s="56">
        <v>0</v>
      </c>
    </row>
    <row r="81" spans="1:55" x14ac:dyDescent="0.3">
      <c r="A81" s="54" t="s">
        <v>465</v>
      </c>
      <c r="B81" s="54" t="s">
        <v>466</v>
      </c>
      <c r="C81" s="54" t="s">
        <v>467</v>
      </c>
      <c r="D81" s="54" t="s">
        <v>468</v>
      </c>
      <c r="E81" s="54" t="s">
        <v>469</v>
      </c>
      <c r="F81" s="54" t="s">
        <v>470</v>
      </c>
      <c r="G81" s="54" t="s">
        <v>558</v>
      </c>
      <c r="H81" s="54" t="s">
        <v>57</v>
      </c>
      <c r="I81" s="54" t="s">
        <v>559</v>
      </c>
      <c r="J81" s="54" t="s">
        <v>58</v>
      </c>
      <c r="K81" s="54" t="s">
        <v>560</v>
      </c>
      <c r="L81" s="54" t="s">
        <v>59</v>
      </c>
      <c r="M81" s="54" t="s">
        <v>596</v>
      </c>
      <c r="N81" s="54" t="s">
        <v>126</v>
      </c>
      <c r="O81" s="54" t="s">
        <v>597</v>
      </c>
      <c r="P81" s="54" t="s">
        <v>127</v>
      </c>
      <c r="Q81" s="54" t="s">
        <v>598</v>
      </c>
      <c r="R81" s="54" t="s">
        <v>128</v>
      </c>
      <c r="S81" s="54" t="s">
        <v>1147</v>
      </c>
      <c r="T81" s="54" t="s">
        <v>1148</v>
      </c>
      <c r="U81" s="54" t="s">
        <v>1675</v>
      </c>
      <c r="V81" s="54" t="s">
        <v>1676</v>
      </c>
      <c r="W81" s="54" t="s">
        <v>1683</v>
      </c>
      <c r="X81" s="56">
        <v>2279500</v>
      </c>
      <c r="Y81" s="57" t="s">
        <v>2440</v>
      </c>
      <c r="Z81" s="58">
        <v>44973</v>
      </c>
      <c r="AA81" s="54" t="s">
        <v>2441</v>
      </c>
      <c r="AB81" s="58">
        <v>44972</v>
      </c>
      <c r="AC81" s="54" t="s">
        <v>2442</v>
      </c>
      <c r="AD81" s="54" t="s">
        <v>1821</v>
      </c>
      <c r="AE81" s="54" t="s">
        <v>1799</v>
      </c>
      <c r="AF81" s="54" t="s">
        <v>1684</v>
      </c>
      <c r="AG81" s="59" t="s">
        <v>1679</v>
      </c>
      <c r="AH81" s="60" t="s">
        <v>1605</v>
      </c>
      <c r="AI81" s="61" t="s">
        <v>153</v>
      </c>
      <c r="AJ81" s="54" t="s">
        <v>154</v>
      </c>
      <c r="AK81" s="54" t="s">
        <v>1674</v>
      </c>
      <c r="AL81" s="58">
        <v>44971</v>
      </c>
      <c r="AM81" s="54" t="s">
        <v>1685</v>
      </c>
      <c r="AN81" s="58">
        <v>44965</v>
      </c>
      <c r="AO81" s="54" t="s">
        <v>1611</v>
      </c>
      <c r="AP81" s="54" t="s">
        <v>483</v>
      </c>
      <c r="AQ81" s="54" t="s">
        <v>132</v>
      </c>
      <c r="AR81" s="54" t="s">
        <v>1681</v>
      </c>
      <c r="AS81" s="54" t="s">
        <v>1682</v>
      </c>
      <c r="AT81" s="54" t="s">
        <v>383</v>
      </c>
      <c r="AU81" s="54" t="s">
        <v>1468</v>
      </c>
      <c r="AV81" s="54" t="s">
        <v>35</v>
      </c>
      <c r="AW81" s="54" t="s">
        <v>65</v>
      </c>
      <c r="AX81" s="54" t="s">
        <v>66</v>
      </c>
      <c r="AY81" s="56">
        <v>0</v>
      </c>
      <c r="AZ81" s="56">
        <v>0</v>
      </c>
      <c r="BA81" s="56">
        <v>0</v>
      </c>
      <c r="BB81" s="56">
        <v>0</v>
      </c>
      <c r="BC81" s="56">
        <v>0</v>
      </c>
    </row>
    <row r="82" spans="1:55" x14ac:dyDescent="0.3">
      <c r="A82" s="54" t="s">
        <v>465</v>
      </c>
      <c r="B82" s="54" t="s">
        <v>466</v>
      </c>
      <c r="C82" s="54" t="s">
        <v>467</v>
      </c>
      <c r="D82" s="54" t="s">
        <v>468</v>
      </c>
      <c r="E82" s="54" t="s">
        <v>469</v>
      </c>
      <c r="F82" s="54" t="s">
        <v>470</v>
      </c>
      <c r="G82" s="54" t="s">
        <v>558</v>
      </c>
      <c r="H82" s="54" t="s">
        <v>57</v>
      </c>
      <c r="I82" s="54" t="s">
        <v>559</v>
      </c>
      <c r="J82" s="54" t="s">
        <v>58</v>
      </c>
      <c r="K82" s="54" t="s">
        <v>560</v>
      </c>
      <c r="L82" s="54" t="s">
        <v>59</v>
      </c>
      <c r="M82" s="54" t="s">
        <v>596</v>
      </c>
      <c r="N82" s="54" t="s">
        <v>126</v>
      </c>
      <c r="O82" s="54" t="s">
        <v>597</v>
      </c>
      <c r="P82" s="54" t="s">
        <v>127</v>
      </c>
      <c r="Q82" s="54" t="s">
        <v>598</v>
      </c>
      <c r="R82" s="54" t="s">
        <v>128</v>
      </c>
      <c r="S82" s="54" t="s">
        <v>1147</v>
      </c>
      <c r="T82" s="54" t="s">
        <v>1148</v>
      </c>
      <c r="U82" s="54" t="s">
        <v>1675</v>
      </c>
      <c r="V82" s="54" t="s">
        <v>1676</v>
      </c>
      <c r="W82" s="54" t="s">
        <v>1677</v>
      </c>
      <c r="X82" s="56">
        <v>4076000</v>
      </c>
      <c r="Y82" s="57" t="s">
        <v>2440</v>
      </c>
      <c r="Z82" s="58">
        <v>44973</v>
      </c>
      <c r="AA82" s="54" t="s">
        <v>2441</v>
      </c>
      <c r="AB82" s="58">
        <v>44972</v>
      </c>
      <c r="AC82" s="54" t="s">
        <v>2442</v>
      </c>
      <c r="AD82" s="54" t="s">
        <v>1820</v>
      </c>
      <c r="AE82" s="54" t="s">
        <v>1799</v>
      </c>
      <c r="AF82" s="54" t="s">
        <v>1678</v>
      </c>
      <c r="AG82" s="59" t="s">
        <v>1679</v>
      </c>
      <c r="AH82" s="60" t="s">
        <v>1605</v>
      </c>
      <c r="AI82" s="61" t="s">
        <v>153</v>
      </c>
      <c r="AJ82" s="54" t="s">
        <v>154</v>
      </c>
      <c r="AK82" s="54" t="s">
        <v>1668</v>
      </c>
      <c r="AL82" s="58">
        <v>44971</v>
      </c>
      <c r="AM82" s="54" t="s">
        <v>1680</v>
      </c>
      <c r="AN82" s="58">
        <v>44965</v>
      </c>
      <c r="AO82" s="54" t="s">
        <v>1611</v>
      </c>
      <c r="AP82" s="54" t="s">
        <v>483</v>
      </c>
      <c r="AQ82" s="54" t="s">
        <v>132</v>
      </c>
      <c r="AR82" s="54" t="s">
        <v>1681</v>
      </c>
      <c r="AS82" s="54" t="s">
        <v>1682</v>
      </c>
      <c r="AT82" s="54" t="s">
        <v>383</v>
      </c>
      <c r="AU82" s="54" t="s">
        <v>1468</v>
      </c>
      <c r="AV82" s="54" t="s">
        <v>35</v>
      </c>
      <c r="AW82" s="54" t="s">
        <v>65</v>
      </c>
      <c r="AX82" s="54" t="s">
        <v>66</v>
      </c>
      <c r="AY82" s="56">
        <v>0</v>
      </c>
      <c r="AZ82" s="56">
        <v>0</v>
      </c>
      <c r="BA82" s="56">
        <v>0</v>
      </c>
      <c r="BB82" s="56">
        <v>0</v>
      </c>
      <c r="BC82" s="56">
        <v>0</v>
      </c>
    </row>
    <row r="83" spans="1:55" x14ac:dyDescent="0.3">
      <c r="A83" s="54" t="s">
        <v>465</v>
      </c>
      <c r="B83" s="54" t="s">
        <v>466</v>
      </c>
      <c r="C83" s="54" t="s">
        <v>467</v>
      </c>
      <c r="D83" s="54" t="s">
        <v>468</v>
      </c>
      <c r="E83" s="54" t="s">
        <v>469</v>
      </c>
      <c r="F83" s="54" t="s">
        <v>470</v>
      </c>
      <c r="G83" s="54" t="s">
        <v>558</v>
      </c>
      <c r="H83" s="54" t="s">
        <v>57</v>
      </c>
      <c r="I83" s="54" t="s">
        <v>559</v>
      </c>
      <c r="J83" s="54" t="s">
        <v>58</v>
      </c>
      <c r="K83" s="54" t="s">
        <v>560</v>
      </c>
      <c r="L83" s="54" t="s">
        <v>59</v>
      </c>
      <c r="M83" s="54" t="s">
        <v>596</v>
      </c>
      <c r="N83" s="54" t="s">
        <v>126</v>
      </c>
      <c r="O83" s="54" t="s">
        <v>597</v>
      </c>
      <c r="P83" s="54" t="s">
        <v>127</v>
      </c>
      <c r="Q83" s="54" t="s">
        <v>598</v>
      </c>
      <c r="R83" s="54" t="s">
        <v>128</v>
      </c>
      <c r="S83" s="54" t="s">
        <v>316</v>
      </c>
      <c r="T83" s="54" t="s">
        <v>129</v>
      </c>
      <c r="U83" s="54" t="s">
        <v>1669</v>
      </c>
      <c r="V83" s="54" t="s">
        <v>1670</v>
      </c>
      <c r="W83" s="54" t="s">
        <v>1671</v>
      </c>
      <c r="X83" s="56">
        <v>17850000</v>
      </c>
      <c r="Y83" s="57" t="s">
        <v>2440</v>
      </c>
      <c r="Z83" s="58">
        <v>44973</v>
      </c>
      <c r="AA83" s="54" t="s">
        <v>2441</v>
      </c>
      <c r="AB83" s="58">
        <v>44972</v>
      </c>
      <c r="AC83" s="54" t="s">
        <v>2442</v>
      </c>
      <c r="AD83" s="54" t="s">
        <v>1819</v>
      </c>
      <c r="AE83" s="54" t="s">
        <v>1799</v>
      </c>
      <c r="AF83" s="54" t="s">
        <v>1672</v>
      </c>
      <c r="AG83" s="59" t="s">
        <v>1673</v>
      </c>
      <c r="AH83" s="60" t="s">
        <v>1605</v>
      </c>
      <c r="AI83" s="61" t="s">
        <v>153</v>
      </c>
      <c r="AJ83" s="54" t="s">
        <v>154</v>
      </c>
      <c r="AK83" s="54" t="s">
        <v>1664</v>
      </c>
      <c r="AL83" s="58">
        <v>44971</v>
      </c>
      <c r="AM83" s="54" t="s">
        <v>1674</v>
      </c>
      <c r="AN83" s="58">
        <v>44964</v>
      </c>
      <c r="AO83" s="54" t="s">
        <v>1611</v>
      </c>
      <c r="AP83" s="54" t="s">
        <v>483</v>
      </c>
      <c r="AQ83" s="54" t="s">
        <v>132</v>
      </c>
      <c r="AR83" s="54" t="s">
        <v>604</v>
      </c>
      <c r="AS83" s="54" t="s">
        <v>484</v>
      </c>
      <c r="AT83" s="54" t="s">
        <v>383</v>
      </c>
      <c r="AU83" s="54" t="s">
        <v>130</v>
      </c>
      <c r="AV83" s="54" t="s">
        <v>35</v>
      </c>
      <c r="AW83" s="54" t="s">
        <v>65</v>
      </c>
      <c r="AX83" s="54" t="s">
        <v>66</v>
      </c>
      <c r="AY83" s="56">
        <v>1768919</v>
      </c>
      <c r="AZ83" s="56">
        <v>0</v>
      </c>
      <c r="BA83" s="56">
        <v>0</v>
      </c>
      <c r="BB83" s="56">
        <v>321622</v>
      </c>
      <c r="BC83" s="56">
        <v>0</v>
      </c>
    </row>
    <row r="84" spans="1:55" x14ac:dyDescent="0.3">
      <c r="A84" s="54" t="s">
        <v>465</v>
      </c>
      <c r="B84" s="54" t="s">
        <v>466</v>
      </c>
      <c r="C84" s="54" t="s">
        <v>467</v>
      </c>
      <c r="D84" s="54" t="s">
        <v>468</v>
      </c>
      <c r="E84" s="54" t="s">
        <v>469</v>
      </c>
      <c r="F84" s="54" t="s">
        <v>470</v>
      </c>
      <c r="G84" s="54" t="s">
        <v>558</v>
      </c>
      <c r="H84" s="54" t="s">
        <v>57</v>
      </c>
      <c r="I84" s="54" t="s">
        <v>559</v>
      </c>
      <c r="J84" s="54" t="s">
        <v>58</v>
      </c>
      <c r="K84" s="54" t="s">
        <v>560</v>
      </c>
      <c r="L84" s="54" t="s">
        <v>59</v>
      </c>
      <c r="M84" s="54" t="s">
        <v>596</v>
      </c>
      <c r="N84" s="54" t="s">
        <v>126</v>
      </c>
      <c r="O84" s="54" t="s">
        <v>597</v>
      </c>
      <c r="P84" s="54" t="s">
        <v>127</v>
      </c>
      <c r="Q84" s="54" t="s">
        <v>598</v>
      </c>
      <c r="R84" s="54" t="s">
        <v>128</v>
      </c>
      <c r="S84" s="54" t="s">
        <v>316</v>
      </c>
      <c r="T84" s="54" t="s">
        <v>129</v>
      </c>
      <c r="U84" s="54" t="s">
        <v>135</v>
      </c>
      <c r="V84" s="54" t="s">
        <v>614</v>
      </c>
      <c r="W84" s="54" t="s">
        <v>1665</v>
      </c>
      <c r="X84" s="56">
        <v>248901</v>
      </c>
      <c r="Y84" s="57" t="s">
        <v>2440</v>
      </c>
      <c r="Z84" s="58">
        <v>44973</v>
      </c>
      <c r="AA84" s="54" t="s">
        <v>2441</v>
      </c>
      <c r="AB84" s="58">
        <v>44972</v>
      </c>
      <c r="AC84" s="54" t="s">
        <v>2442</v>
      </c>
      <c r="AD84" s="54" t="s">
        <v>1818</v>
      </c>
      <c r="AE84" s="54" t="s">
        <v>1799</v>
      </c>
      <c r="AF84" s="54" t="s">
        <v>1666</v>
      </c>
      <c r="AG84" s="59" t="s">
        <v>1667</v>
      </c>
      <c r="AH84" s="60" t="s">
        <v>1605</v>
      </c>
      <c r="AI84" s="61" t="s">
        <v>153</v>
      </c>
      <c r="AJ84" s="54" t="s">
        <v>154</v>
      </c>
      <c r="AK84" s="54" t="s">
        <v>1661</v>
      </c>
      <c r="AL84" s="58">
        <v>44971</v>
      </c>
      <c r="AM84" s="54" t="s">
        <v>1668</v>
      </c>
      <c r="AN84" s="58">
        <v>44958</v>
      </c>
      <c r="AO84" s="54" t="s">
        <v>1611</v>
      </c>
      <c r="AP84" s="54" t="s">
        <v>483</v>
      </c>
      <c r="AQ84" s="54" t="s">
        <v>132</v>
      </c>
      <c r="AR84" s="54" t="s">
        <v>604</v>
      </c>
      <c r="AS84" s="54" t="s">
        <v>484</v>
      </c>
      <c r="AT84" s="54" t="s">
        <v>383</v>
      </c>
      <c r="AU84" s="54" t="s">
        <v>130</v>
      </c>
      <c r="AV84" s="54" t="s">
        <v>35</v>
      </c>
      <c r="AW84" s="54" t="s">
        <v>65</v>
      </c>
      <c r="AX84" s="54" t="s">
        <v>66</v>
      </c>
      <c r="AY84" s="56">
        <v>0</v>
      </c>
      <c r="AZ84" s="56">
        <v>0</v>
      </c>
      <c r="BA84" s="56">
        <v>0</v>
      </c>
      <c r="BB84" s="56">
        <v>0</v>
      </c>
      <c r="BC84" s="56">
        <v>0</v>
      </c>
    </row>
    <row r="85" spans="1:55" x14ac:dyDescent="0.3">
      <c r="A85" s="54" t="s">
        <v>465</v>
      </c>
      <c r="B85" s="54" t="s">
        <v>466</v>
      </c>
      <c r="C85" s="54" t="s">
        <v>467</v>
      </c>
      <c r="D85" s="54" t="s">
        <v>468</v>
      </c>
      <c r="E85" s="54" t="s">
        <v>469</v>
      </c>
      <c r="F85" s="54" t="s">
        <v>470</v>
      </c>
      <c r="G85" s="54" t="s">
        <v>558</v>
      </c>
      <c r="H85" s="54" t="s">
        <v>57</v>
      </c>
      <c r="I85" s="54" t="s">
        <v>559</v>
      </c>
      <c r="J85" s="54" t="s">
        <v>58</v>
      </c>
      <c r="K85" s="54" t="s">
        <v>560</v>
      </c>
      <c r="L85" s="54" t="s">
        <v>59</v>
      </c>
      <c r="M85" s="54" t="s">
        <v>596</v>
      </c>
      <c r="N85" s="54" t="s">
        <v>126</v>
      </c>
      <c r="O85" s="54" t="s">
        <v>597</v>
      </c>
      <c r="P85" s="54" t="s">
        <v>127</v>
      </c>
      <c r="Q85" s="54" t="s">
        <v>598</v>
      </c>
      <c r="R85" s="54" t="s">
        <v>128</v>
      </c>
      <c r="S85" s="54" t="s">
        <v>316</v>
      </c>
      <c r="T85" s="54" t="s">
        <v>129</v>
      </c>
      <c r="U85" s="54" t="s">
        <v>204</v>
      </c>
      <c r="V85" s="54" t="s">
        <v>610</v>
      </c>
      <c r="W85" s="54" t="s">
        <v>1662</v>
      </c>
      <c r="X85" s="56">
        <v>360720</v>
      </c>
      <c r="Y85" s="57" t="s">
        <v>2440</v>
      </c>
      <c r="Z85" s="58">
        <v>44973</v>
      </c>
      <c r="AA85" s="54" t="s">
        <v>2441</v>
      </c>
      <c r="AB85" s="58">
        <v>44972</v>
      </c>
      <c r="AC85" s="54" t="s">
        <v>2442</v>
      </c>
      <c r="AD85" s="54" t="s">
        <v>1817</v>
      </c>
      <c r="AE85" s="54" t="s">
        <v>1799</v>
      </c>
      <c r="AF85" s="54" t="s">
        <v>1663</v>
      </c>
      <c r="AG85" s="59" t="s">
        <v>1622</v>
      </c>
      <c r="AH85" s="60" t="s">
        <v>1605</v>
      </c>
      <c r="AI85" s="61" t="s">
        <v>153</v>
      </c>
      <c r="AJ85" s="54" t="s">
        <v>154</v>
      </c>
      <c r="AK85" s="54" t="s">
        <v>1658</v>
      </c>
      <c r="AL85" s="58">
        <v>44971</v>
      </c>
      <c r="AM85" s="54" t="s">
        <v>1664</v>
      </c>
      <c r="AN85" s="58">
        <v>44960</v>
      </c>
      <c r="AO85" s="54" t="s">
        <v>1611</v>
      </c>
      <c r="AP85" s="54" t="s">
        <v>483</v>
      </c>
      <c r="AQ85" s="54" t="s">
        <v>132</v>
      </c>
      <c r="AR85" s="54" t="s">
        <v>604</v>
      </c>
      <c r="AS85" s="54" t="s">
        <v>484</v>
      </c>
      <c r="AT85" s="54" t="s">
        <v>383</v>
      </c>
      <c r="AU85" s="54" t="s">
        <v>130</v>
      </c>
      <c r="AV85" s="54" t="s">
        <v>35</v>
      </c>
      <c r="AW85" s="54" t="s">
        <v>65</v>
      </c>
      <c r="AX85" s="54" t="s">
        <v>66</v>
      </c>
      <c r="AY85" s="56">
        <v>0</v>
      </c>
      <c r="AZ85" s="56">
        <v>0</v>
      </c>
      <c r="BA85" s="56">
        <v>0</v>
      </c>
      <c r="BB85" s="56">
        <v>0</v>
      </c>
      <c r="BC85" s="56">
        <v>0</v>
      </c>
    </row>
    <row r="86" spans="1:55" x14ac:dyDescent="0.3">
      <c r="A86" s="54" t="s">
        <v>465</v>
      </c>
      <c r="B86" s="54" t="s">
        <v>466</v>
      </c>
      <c r="C86" s="54" t="s">
        <v>467</v>
      </c>
      <c r="D86" s="54" t="s">
        <v>468</v>
      </c>
      <c r="E86" s="54" t="s">
        <v>469</v>
      </c>
      <c r="F86" s="54" t="s">
        <v>470</v>
      </c>
      <c r="G86" s="54" t="s">
        <v>558</v>
      </c>
      <c r="H86" s="54" t="s">
        <v>57</v>
      </c>
      <c r="I86" s="54" t="s">
        <v>559</v>
      </c>
      <c r="J86" s="54" t="s">
        <v>58</v>
      </c>
      <c r="K86" s="54" t="s">
        <v>560</v>
      </c>
      <c r="L86" s="54" t="s">
        <v>59</v>
      </c>
      <c r="M86" s="54" t="s">
        <v>596</v>
      </c>
      <c r="N86" s="54" t="s">
        <v>126</v>
      </c>
      <c r="O86" s="54" t="s">
        <v>597</v>
      </c>
      <c r="P86" s="54" t="s">
        <v>127</v>
      </c>
      <c r="Q86" s="54" t="s">
        <v>598</v>
      </c>
      <c r="R86" s="54" t="s">
        <v>128</v>
      </c>
      <c r="S86" s="54" t="s">
        <v>316</v>
      </c>
      <c r="T86" s="54" t="s">
        <v>129</v>
      </c>
      <c r="U86" s="54" t="s">
        <v>134</v>
      </c>
      <c r="V86" s="54" t="s">
        <v>1655</v>
      </c>
      <c r="W86" s="54" t="s">
        <v>1659</v>
      </c>
      <c r="X86" s="56">
        <v>660000</v>
      </c>
      <c r="Y86" s="57" t="s">
        <v>2440</v>
      </c>
      <c r="Z86" s="58">
        <v>44973</v>
      </c>
      <c r="AA86" s="54" t="s">
        <v>2441</v>
      </c>
      <c r="AB86" s="58">
        <v>44972</v>
      </c>
      <c r="AC86" s="54" t="s">
        <v>2442</v>
      </c>
      <c r="AD86" s="54" t="s">
        <v>1816</v>
      </c>
      <c r="AE86" s="54" t="s">
        <v>1799</v>
      </c>
      <c r="AF86" s="54" t="s">
        <v>1660</v>
      </c>
      <c r="AG86" s="59" t="s">
        <v>517</v>
      </c>
      <c r="AH86" s="60" t="s">
        <v>1605</v>
      </c>
      <c r="AI86" s="61" t="s">
        <v>153</v>
      </c>
      <c r="AJ86" s="54" t="s">
        <v>154</v>
      </c>
      <c r="AK86" s="54" t="s">
        <v>1654</v>
      </c>
      <c r="AL86" s="58">
        <v>44971</v>
      </c>
      <c r="AM86" s="54" t="s">
        <v>1661</v>
      </c>
      <c r="AN86" s="58">
        <v>44936</v>
      </c>
      <c r="AO86" s="54" t="s">
        <v>1611</v>
      </c>
      <c r="AP86" s="54" t="s">
        <v>483</v>
      </c>
      <c r="AQ86" s="54" t="s">
        <v>132</v>
      </c>
      <c r="AR86" s="54" t="s">
        <v>604</v>
      </c>
      <c r="AS86" s="54" t="s">
        <v>484</v>
      </c>
      <c r="AT86" s="54" t="s">
        <v>383</v>
      </c>
      <c r="AU86" s="54" t="s">
        <v>130</v>
      </c>
      <c r="AV86" s="54" t="s">
        <v>35</v>
      </c>
      <c r="AW86" s="54" t="s">
        <v>65</v>
      </c>
      <c r="AX86" s="54" t="s">
        <v>66</v>
      </c>
      <c r="AY86" s="56">
        <v>0</v>
      </c>
      <c r="AZ86" s="56">
        <v>0</v>
      </c>
      <c r="BA86" s="56">
        <v>0</v>
      </c>
      <c r="BB86" s="56">
        <v>0</v>
      </c>
      <c r="BC86" s="56">
        <v>0</v>
      </c>
    </row>
    <row r="87" spans="1:55" x14ac:dyDescent="0.3">
      <c r="A87" s="54" t="s">
        <v>465</v>
      </c>
      <c r="B87" s="54" t="s">
        <v>466</v>
      </c>
      <c r="C87" s="54" t="s">
        <v>467</v>
      </c>
      <c r="D87" s="54" t="s">
        <v>468</v>
      </c>
      <c r="E87" s="54" t="s">
        <v>469</v>
      </c>
      <c r="F87" s="54" t="s">
        <v>470</v>
      </c>
      <c r="G87" s="54" t="s">
        <v>558</v>
      </c>
      <c r="H87" s="54" t="s">
        <v>57</v>
      </c>
      <c r="I87" s="54" t="s">
        <v>559</v>
      </c>
      <c r="J87" s="54" t="s">
        <v>58</v>
      </c>
      <c r="K87" s="54" t="s">
        <v>560</v>
      </c>
      <c r="L87" s="54" t="s">
        <v>59</v>
      </c>
      <c r="M87" s="54" t="s">
        <v>596</v>
      </c>
      <c r="N87" s="54" t="s">
        <v>126</v>
      </c>
      <c r="O87" s="54" t="s">
        <v>597</v>
      </c>
      <c r="P87" s="54" t="s">
        <v>127</v>
      </c>
      <c r="Q87" s="54" t="s">
        <v>598</v>
      </c>
      <c r="R87" s="54" t="s">
        <v>128</v>
      </c>
      <c r="S87" s="54" t="s">
        <v>316</v>
      </c>
      <c r="T87" s="54" t="s">
        <v>129</v>
      </c>
      <c r="U87" s="54" t="s">
        <v>134</v>
      </c>
      <c r="V87" s="54" t="s">
        <v>1655</v>
      </c>
      <c r="W87" s="54" t="s">
        <v>1656</v>
      </c>
      <c r="X87" s="56">
        <v>440000</v>
      </c>
      <c r="Y87" s="57" t="s">
        <v>2440</v>
      </c>
      <c r="Z87" s="58">
        <v>44973</v>
      </c>
      <c r="AA87" s="54" t="s">
        <v>2441</v>
      </c>
      <c r="AB87" s="58">
        <v>44972</v>
      </c>
      <c r="AC87" s="54" t="s">
        <v>2442</v>
      </c>
      <c r="AD87" s="54" t="s">
        <v>1815</v>
      </c>
      <c r="AE87" s="54" t="s">
        <v>1799</v>
      </c>
      <c r="AF87" s="54" t="s">
        <v>1657</v>
      </c>
      <c r="AG87" s="59" t="s">
        <v>672</v>
      </c>
      <c r="AH87" s="60" t="s">
        <v>1605</v>
      </c>
      <c r="AI87" s="61" t="s">
        <v>153</v>
      </c>
      <c r="AJ87" s="54" t="s">
        <v>154</v>
      </c>
      <c r="AK87" s="54" t="s">
        <v>1651</v>
      </c>
      <c r="AL87" s="58">
        <v>44971</v>
      </c>
      <c r="AM87" s="54" t="s">
        <v>1658</v>
      </c>
      <c r="AN87" s="58">
        <v>44930</v>
      </c>
      <c r="AO87" s="54" t="s">
        <v>1611</v>
      </c>
      <c r="AP87" s="54" t="s">
        <v>483</v>
      </c>
      <c r="AQ87" s="54" t="s">
        <v>132</v>
      </c>
      <c r="AR87" s="54" t="s">
        <v>604</v>
      </c>
      <c r="AS87" s="54" t="s">
        <v>484</v>
      </c>
      <c r="AT87" s="54" t="s">
        <v>383</v>
      </c>
      <c r="AU87" s="54" t="s">
        <v>130</v>
      </c>
      <c r="AV87" s="54" t="s">
        <v>35</v>
      </c>
      <c r="AW87" s="54" t="s">
        <v>65</v>
      </c>
      <c r="AX87" s="54" t="s">
        <v>66</v>
      </c>
      <c r="AY87" s="56">
        <v>0</v>
      </c>
      <c r="AZ87" s="56">
        <v>0</v>
      </c>
      <c r="BA87" s="56">
        <v>0</v>
      </c>
      <c r="BB87" s="56">
        <v>0</v>
      </c>
      <c r="BC87" s="56">
        <v>0</v>
      </c>
    </row>
    <row r="88" spans="1:55" x14ac:dyDescent="0.3">
      <c r="A88" s="54" t="s">
        <v>465</v>
      </c>
      <c r="B88" s="54" t="s">
        <v>466</v>
      </c>
      <c r="C88" s="54" t="s">
        <v>467</v>
      </c>
      <c r="D88" s="54" t="s">
        <v>468</v>
      </c>
      <c r="E88" s="54" t="s">
        <v>469</v>
      </c>
      <c r="F88" s="54" t="s">
        <v>470</v>
      </c>
      <c r="G88" s="54" t="s">
        <v>558</v>
      </c>
      <c r="H88" s="54" t="s">
        <v>57</v>
      </c>
      <c r="I88" s="54" t="s">
        <v>559</v>
      </c>
      <c r="J88" s="54" t="s">
        <v>58</v>
      </c>
      <c r="K88" s="54" t="s">
        <v>560</v>
      </c>
      <c r="L88" s="54" t="s">
        <v>59</v>
      </c>
      <c r="M88" s="54" t="s">
        <v>596</v>
      </c>
      <c r="N88" s="54" t="s">
        <v>126</v>
      </c>
      <c r="O88" s="54" t="s">
        <v>597</v>
      </c>
      <c r="P88" s="54" t="s">
        <v>127</v>
      </c>
      <c r="Q88" s="54" t="s">
        <v>598</v>
      </c>
      <c r="R88" s="54" t="s">
        <v>128</v>
      </c>
      <c r="S88" s="54" t="s">
        <v>316</v>
      </c>
      <c r="T88" s="54" t="s">
        <v>129</v>
      </c>
      <c r="U88" s="54" t="s">
        <v>131</v>
      </c>
      <c r="V88" s="54" t="s">
        <v>599</v>
      </c>
      <c r="W88" s="54" t="s">
        <v>1652</v>
      </c>
      <c r="X88" s="56">
        <v>768000</v>
      </c>
      <c r="Y88" s="57" t="s">
        <v>2440</v>
      </c>
      <c r="Z88" s="58">
        <v>44973</v>
      </c>
      <c r="AA88" s="54" t="s">
        <v>2441</v>
      </c>
      <c r="AB88" s="58">
        <v>44972</v>
      </c>
      <c r="AC88" s="54" t="s">
        <v>2442</v>
      </c>
      <c r="AD88" s="54" t="s">
        <v>1814</v>
      </c>
      <c r="AE88" s="54" t="s">
        <v>1799</v>
      </c>
      <c r="AF88" s="54" t="s">
        <v>1653</v>
      </c>
      <c r="AG88" s="59" t="s">
        <v>1641</v>
      </c>
      <c r="AH88" s="60" t="s">
        <v>1605</v>
      </c>
      <c r="AI88" s="61" t="s">
        <v>153</v>
      </c>
      <c r="AJ88" s="54" t="s">
        <v>154</v>
      </c>
      <c r="AK88" s="54" t="s">
        <v>1648</v>
      </c>
      <c r="AL88" s="58">
        <v>44971</v>
      </c>
      <c r="AM88" s="54" t="s">
        <v>1654</v>
      </c>
      <c r="AN88" s="58">
        <v>44963</v>
      </c>
      <c r="AO88" s="54" t="s">
        <v>1611</v>
      </c>
      <c r="AP88" s="54" t="s">
        <v>483</v>
      </c>
      <c r="AQ88" s="54" t="s">
        <v>132</v>
      </c>
      <c r="AR88" s="54" t="s">
        <v>604</v>
      </c>
      <c r="AS88" s="54" t="s">
        <v>484</v>
      </c>
      <c r="AT88" s="54" t="s">
        <v>383</v>
      </c>
      <c r="AU88" s="54" t="s">
        <v>130</v>
      </c>
      <c r="AV88" s="54" t="s">
        <v>35</v>
      </c>
      <c r="AW88" s="54" t="s">
        <v>65</v>
      </c>
      <c r="AX88" s="54" t="s">
        <v>66</v>
      </c>
      <c r="AY88" s="56">
        <v>0</v>
      </c>
      <c r="AZ88" s="56">
        <v>0</v>
      </c>
      <c r="BA88" s="56">
        <v>0</v>
      </c>
      <c r="BB88" s="56">
        <v>0</v>
      </c>
      <c r="BC88" s="56">
        <v>0</v>
      </c>
    </row>
    <row r="89" spans="1:55" x14ac:dyDescent="0.3">
      <c r="A89" s="54" t="s">
        <v>465</v>
      </c>
      <c r="B89" s="54" t="s">
        <v>466</v>
      </c>
      <c r="C89" s="54" t="s">
        <v>467</v>
      </c>
      <c r="D89" s="54" t="s">
        <v>468</v>
      </c>
      <c r="E89" s="54" t="s">
        <v>469</v>
      </c>
      <c r="F89" s="54" t="s">
        <v>470</v>
      </c>
      <c r="G89" s="54" t="s">
        <v>558</v>
      </c>
      <c r="H89" s="54" t="s">
        <v>57</v>
      </c>
      <c r="I89" s="54" t="s">
        <v>559</v>
      </c>
      <c r="J89" s="54" t="s">
        <v>58</v>
      </c>
      <c r="K89" s="54" t="s">
        <v>560</v>
      </c>
      <c r="L89" s="54" t="s">
        <v>59</v>
      </c>
      <c r="M89" s="54" t="s">
        <v>596</v>
      </c>
      <c r="N89" s="54" t="s">
        <v>126</v>
      </c>
      <c r="O89" s="54" t="s">
        <v>597</v>
      </c>
      <c r="P89" s="54" t="s">
        <v>127</v>
      </c>
      <c r="Q89" s="54" t="s">
        <v>598</v>
      </c>
      <c r="R89" s="54" t="s">
        <v>128</v>
      </c>
      <c r="S89" s="54" t="s">
        <v>316</v>
      </c>
      <c r="T89" s="54" t="s">
        <v>129</v>
      </c>
      <c r="U89" s="54" t="s">
        <v>131</v>
      </c>
      <c r="V89" s="54" t="s">
        <v>599</v>
      </c>
      <c r="W89" s="54" t="s">
        <v>1649</v>
      </c>
      <c r="X89" s="56">
        <v>860000</v>
      </c>
      <c r="Y89" s="57" t="s">
        <v>2440</v>
      </c>
      <c r="Z89" s="58">
        <v>44973</v>
      </c>
      <c r="AA89" s="54" t="s">
        <v>2441</v>
      </c>
      <c r="AB89" s="58">
        <v>44972</v>
      </c>
      <c r="AC89" s="54" t="s">
        <v>2442</v>
      </c>
      <c r="AD89" s="54" t="s">
        <v>1813</v>
      </c>
      <c r="AE89" s="54" t="s">
        <v>1799</v>
      </c>
      <c r="AF89" s="54" t="s">
        <v>1650</v>
      </c>
      <c r="AG89" s="59" t="s">
        <v>1604</v>
      </c>
      <c r="AH89" s="60" t="s">
        <v>1605</v>
      </c>
      <c r="AI89" s="61" t="s">
        <v>153</v>
      </c>
      <c r="AJ89" s="54" t="s">
        <v>154</v>
      </c>
      <c r="AK89" s="54" t="s">
        <v>1645</v>
      </c>
      <c r="AL89" s="58">
        <v>44971</v>
      </c>
      <c r="AM89" s="54" t="s">
        <v>1651</v>
      </c>
      <c r="AN89" s="58">
        <v>44957</v>
      </c>
      <c r="AO89" s="54" t="s">
        <v>1611</v>
      </c>
      <c r="AP89" s="54" t="s">
        <v>483</v>
      </c>
      <c r="AQ89" s="54" t="s">
        <v>132</v>
      </c>
      <c r="AR89" s="54" t="s">
        <v>604</v>
      </c>
      <c r="AS89" s="54" t="s">
        <v>484</v>
      </c>
      <c r="AT89" s="54" t="s">
        <v>383</v>
      </c>
      <c r="AU89" s="54" t="s">
        <v>130</v>
      </c>
      <c r="AV89" s="54" t="s">
        <v>35</v>
      </c>
      <c r="AW89" s="54" t="s">
        <v>65</v>
      </c>
      <c r="AX89" s="54" t="s">
        <v>66</v>
      </c>
      <c r="AY89" s="56">
        <v>0</v>
      </c>
      <c r="AZ89" s="56">
        <v>0</v>
      </c>
      <c r="BA89" s="56">
        <v>0</v>
      </c>
      <c r="BB89" s="56">
        <v>0</v>
      </c>
      <c r="BC89" s="56">
        <v>0</v>
      </c>
    </row>
    <row r="90" spans="1:55" x14ac:dyDescent="0.3">
      <c r="A90" s="54" t="s">
        <v>465</v>
      </c>
      <c r="B90" s="54" t="s">
        <v>466</v>
      </c>
      <c r="C90" s="54" t="s">
        <v>467</v>
      </c>
      <c r="D90" s="54" t="s">
        <v>468</v>
      </c>
      <c r="E90" s="54" t="s">
        <v>469</v>
      </c>
      <c r="F90" s="54" t="s">
        <v>470</v>
      </c>
      <c r="G90" s="54" t="s">
        <v>558</v>
      </c>
      <c r="H90" s="54" t="s">
        <v>57</v>
      </c>
      <c r="I90" s="54" t="s">
        <v>559</v>
      </c>
      <c r="J90" s="54" t="s">
        <v>58</v>
      </c>
      <c r="K90" s="54" t="s">
        <v>560</v>
      </c>
      <c r="L90" s="54" t="s">
        <v>59</v>
      </c>
      <c r="M90" s="54" t="s">
        <v>596</v>
      </c>
      <c r="N90" s="54" t="s">
        <v>126</v>
      </c>
      <c r="O90" s="54" t="s">
        <v>597</v>
      </c>
      <c r="P90" s="54" t="s">
        <v>127</v>
      </c>
      <c r="Q90" s="54" t="s">
        <v>598</v>
      </c>
      <c r="R90" s="54" t="s">
        <v>128</v>
      </c>
      <c r="S90" s="54" t="s">
        <v>316</v>
      </c>
      <c r="T90" s="54" t="s">
        <v>129</v>
      </c>
      <c r="U90" s="54" t="s">
        <v>131</v>
      </c>
      <c r="V90" s="54" t="s">
        <v>599</v>
      </c>
      <c r="W90" s="54" t="s">
        <v>1646</v>
      </c>
      <c r="X90" s="56">
        <v>931000</v>
      </c>
      <c r="Y90" s="57" t="s">
        <v>2440</v>
      </c>
      <c r="Z90" s="58">
        <v>44973</v>
      </c>
      <c r="AA90" s="54" t="s">
        <v>2441</v>
      </c>
      <c r="AB90" s="58">
        <v>44972</v>
      </c>
      <c r="AC90" s="54" t="s">
        <v>2442</v>
      </c>
      <c r="AD90" s="54" t="s">
        <v>1812</v>
      </c>
      <c r="AE90" s="54" t="s">
        <v>1799</v>
      </c>
      <c r="AF90" s="54" t="s">
        <v>1647</v>
      </c>
      <c r="AG90" s="59" t="s">
        <v>1604</v>
      </c>
      <c r="AH90" s="60" t="s">
        <v>1605</v>
      </c>
      <c r="AI90" s="61" t="s">
        <v>153</v>
      </c>
      <c r="AJ90" s="54" t="s">
        <v>154</v>
      </c>
      <c r="AK90" s="54" t="s">
        <v>1642</v>
      </c>
      <c r="AL90" s="58">
        <v>44971</v>
      </c>
      <c r="AM90" s="54" t="s">
        <v>1648</v>
      </c>
      <c r="AN90" s="58">
        <v>44957</v>
      </c>
      <c r="AO90" s="54" t="s">
        <v>1611</v>
      </c>
      <c r="AP90" s="54" t="s">
        <v>483</v>
      </c>
      <c r="AQ90" s="54" t="s">
        <v>132</v>
      </c>
      <c r="AR90" s="54" t="s">
        <v>604</v>
      </c>
      <c r="AS90" s="54" t="s">
        <v>484</v>
      </c>
      <c r="AT90" s="54" t="s">
        <v>383</v>
      </c>
      <c r="AU90" s="54" t="s">
        <v>130</v>
      </c>
      <c r="AV90" s="54" t="s">
        <v>35</v>
      </c>
      <c r="AW90" s="54" t="s">
        <v>65</v>
      </c>
      <c r="AX90" s="54" t="s">
        <v>66</v>
      </c>
      <c r="AY90" s="56">
        <v>0</v>
      </c>
      <c r="AZ90" s="56">
        <v>0</v>
      </c>
      <c r="BA90" s="56">
        <v>0</v>
      </c>
      <c r="BB90" s="56">
        <v>0</v>
      </c>
      <c r="BC90" s="56">
        <v>0</v>
      </c>
    </row>
    <row r="91" spans="1:55" x14ac:dyDescent="0.3">
      <c r="A91" s="54" t="s">
        <v>465</v>
      </c>
      <c r="B91" s="54" t="s">
        <v>466</v>
      </c>
      <c r="C91" s="54" t="s">
        <v>467</v>
      </c>
      <c r="D91" s="54" t="s">
        <v>468</v>
      </c>
      <c r="E91" s="54" t="s">
        <v>469</v>
      </c>
      <c r="F91" s="54" t="s">
        <v>470</v>
      </c>
      <c r="G91" s="54" t="s">
        <v>558</v>
      </c>
      <c r="H91" s="54" t="s">
        <v>57</v>
      </c>
      <c r="I91" s="54" t="s">
        <v>559</v>
      </c>
      <c r="J91" s="54" t="s">
        <v>58</v>
      </c>
      <c r="K91" s="54" t="s">
        <v>560</v>
      </c>
      <c r="L91" s="54" t="s">
        <v>59</v>
      </c>
      <c r="M91" s="54" t="s">
        <v>596</v>
      </c>
      <c r="N91" s="54" t="s">
        <v>126</v>
      </c>
      <c r="O91" s="54" t="s">
        <v>597</v>
      </c>
      <c r="P91" s="54" t="s">
        <v>127</v>
      </c>
      <c r="Q91" s="54" t="s">
        <v>598</v>
      </c>
      <c r="R91" s="54" t="s">
        <v>128</v>
      </c>
      <c r="S91" s="54" t="s">
        <v>316</v>
      </c>
      <c r="T91" s="54" t="s">
        <v>129</v>
      </c>
      <c r="U91" s="54" t="s">
        <v>131</v>
      </c>
      <c r="V91" s="54" t="s">
        <v>599</v>
      </c>
      <c r="W91" s="54" t="s">
        <v>1643</v>
      </c>
      <c r="X91" s="56">
        <v>1870300</v>
      </c>
      <c r="Y91" s="57" t="s">
        <v>2440</v>
      </c>
      <c r="Z91" s="58">
        <v>44973</v>
      </c>
      <c r="AA91" s="54" t="s">
        <v>2441</v>
      </c>
      <c r="AB91" s="58">
        <v>44972</v>
      </c>
      <c r="AC91" s="54" t="s">
        <v>2442</v>
      </c>
      <c r="AD91" s="54" t="s">
        <v>1811</v>
      </c>
      <c r="AE91" s="54" t="s">
        <v>1799</v>
      </c>
      <c r="AF91" s="54" t="s">
        <v>1644</v>
      </c>
      <c r="AG91" s="59" t="s">
        <v>676</v>
      </c>
      <c r="AH91" s="60" t="s">
        <v>1605</v>
      </c>
      <c r="AI91" s="61" t="s">
        <v>153</v>
      </c>
      <c r="AJ91" s="54" t="s">
        <v>154</v>
      </c>
      <c r="AK91" s="54" t="s">
        <v>1639</v>
      </c>
      <c r="AL91" s="58">
        <v>44971</v>
      </c>
      <c r="AM91" s="54" t="s">
        <v>1645</v>
      </c>
      <c r="AN91" s="58">
        <v>44932</v>
      </c>
      <c r="AO91" s="54" t="s">
        <v>1611</v>
      </c>
      <c r="AP91" s="54" t="s">
        <v>483</v>
      </c>
      <c r="AQ91" s="54" t="s">
        <v>132</v>
      </c>
      <c r="AR91" s="54" t="s">
        <v>604</v>
      </c>
      <c r="AS91" s="54" t="s">
        <v>484</v>
      </c>
      <c r="AT91" s="54" t="s">
        <v>383</v>
      </c>
      <c r="AU91" s="54" t="s">
        <v>130</v>
      </c>
      <c r="AV91" s="54" t="s">
        <v>35</v>
      </c>
      <c r="AW91" s="54" t="s">
        <v>65</v>
      </c>
      <c r="AX91" s="54" t="s">
        <v>66</v>
      </c>
      <c r="AY91" s="56">
        <v>0</v>
      </c>
      <c r="AZ91" s="56">
        <v>0</v>
      </c>
      <c r="BA91" s="56">
        <v>0</v>
      </c>
      <c r="BB91" s="56">
        <v>0</v>
      </c>
      <c r="BC91" s="56">
        <v>0</v>
      </c>
    </row>
    <row r="92" spans="1:55" x14ac:dyDescent="0.3">
      <c r="A92" s="54" t="s">
        <v>465</v>
      </c>
      <c r="B92" s="54" t="s">
        <v>466</v>
      </c>
      <c r="C92" s="54" t="s">
        <v>467</v>
      </c>
      <c r="D92" s="54" t="s">
        <v>468</v>
      </c>
      <c r="E92" s="54" t="s">
        <v>469</v>
      </c>
      <c r="F92" s="54" t="s">
        <v>470</v>
      </c>
      <c r="G92" s="54" t="s">
        <v>558</v>
      </c>
      <c r="H92" s="54" t="s">
        <v>57</v>
      </c>
      <c r="I92" s="54" t="s">
        <v>559</v>
      </c>
      <c r="J92" s="54" t="s">
        <v>58</v>
      </c>
      <c r="K92" s="54" t="s">
        <v>560</v>
      </c>
      <c r="L92" s="54" t="s">
        <v>59</v>
      </c>
      <c r="M92" s="54" t="s">
        <v>596</v>
      </c>
      <c r="N92" s="54" t="s">
        <v>126</v>
      </c>
      <c r="O92" s="54" t="s">
        <v>597</v>
      </c>
      <c r="P92" s="54" t="s">
        <v>127</v>
      </c>
      <c r="Q92" s="54" t="s">
        <v>598</v>
      </c>
      <c r="R92" s="54" t="s">
        <v>128</v>
      </c>
      <c r="S92" s="54" t="s">
        <v>316</v>
      </c>
      <c r="T92" s="54" t="s">
        <v>129</v>
      </c>
      <c r="U92" s="54" t="s">
        <v>131</v>
      </c>
      <c r="V92" s="54" t="s">
        <v>599</v>
      </c>
      <c r="W92" s="54" t="s">
        <v>1637</v>
      </c>
      <c r="X92" s="56">
        <v>2161500</v>
      </c>
      <c r="Y92" s="57" t="s">
        <v>2440</v>
      </c>
      <c r="Z92" s="58">
        <v>44973</v>
      </c>
      <c r="AA92" s="54" t="s">
        <v>2441</v>
      </c>
      <c r="AB92" s="58">
        <v>44972</v>
      </c>
      <c r="AC92" s="54" t="s">
        <v>2442</v>
      </c>
      <c r="AD92" s="54" t="s">
        <v>1810</v>
      </c>
      <c r="AE92" s="54" t="s">
        <v>1799</v>
      </c>
      <c r="AF92" s="54" t="s">
        <v>1640</v>
      </c>
      <c r="AG92" s="59" t="s">
        <v>1641</v>
      </c>
      <c r="AH92" s="60" t="s">
        <v>1605</v>
      </c>
      <c r="AI92" s="61" t="s">
        <v>153</v>
      </c>
      <c r="AJ92" s="54" t="s">
        <v>154</v>
      </c>
      <c r="AK92" s="54" t="s">
        <v>1636</v>
      </c>
      <c r="AL92" s="58">
        <v>44971</v>
      </c>
      <c r="AM92" s="54" t="s">
        <v>1642</v>
      </c>
      <c r="AN92" s="58">
        <v>44963</v>
      </c>
      <c r="AO92" s="54" t="s">
        <v>1611</v>
      </c>
      <c r="AP92" s="54" t="s">
        <v>483</v>
      </c>
      <c r="AQ92" s="54" t="s">
        <v>132</v>
      </c>
      <c r="AR92" s="54" t="s">
        <v>604</v>
      </c>
      <c r="AS92" s="54" t="s">
        <v>484</v>
      </c>
      <c r="AT92" s="54" t="s">
        <v>383</v>
      </c>
      <c r="AU92" s="54" t="s">
        <v>130</v>
      </c>
      <c r="AV92" s="54" t="s">
        <v>35</v>
      </c>
      <c r="AW92" s="54" t="s">
        <v>65</v>
      </c>
      <c r="AX92" s="54" t="s">
        <v>66</v>
      </c>
      <c r="AY92" s="56">
        <v>214203</v>
      </c>
      <c r="AZ92" s="56">
        <v>0</v>
      </c>
      <c r="BA92" s="56">
        <v>29209</v>
      </c>
      <c r="BB92" s="56">
        <v>0</v>
      </c>
      <c r="BC92" s="56">
        <v>0</v>
      </c>
    </row>
    <row r="93" spans="1:55" x14ac:dyDescent="0.3">
      <c r="A93" s="54" t="s">
        <v>465</v>
      </c>
      <c r="B93" s="54" t="s">
        <v>466</v>
      </c>
      <c r="C93" s="54" t="s">
        <v>467</v>
      </c>
      <c r="D93" s="54" t="s">
        <v>468</v>
      </c>
      <c r="E93" s="54" t="s">
        <v>469</v>
      </c>
      <c r="F93" s="54" t="s">
        <v>470</v>
      </c>
      <c r="G93" s="54" t="s">
        <v>558</v>
      </c>
      <c r="H93" s="54" t="s">
        <v>57</v>
      </c>
      <c r="I93" s="54" t="s">
        <v>559</v>
      </c>
      <c r="J93" s="54" t="s">
        <v>58</v>
      </c>
      <c r="K93" s="54" t="s">
        <v>560</v>
      </c>
      <c r="L93" s="54" t="s">
        <v>59</v>
      </c>
      <c r="M93" s="54" t="s">
        <v>596</v>
      </c>
      <c r="N93" s="54" t="s">
        <v>126</v>
      </c>
      <c r="O93" s="54" t="s">
        <v>597</v>
      </c>
      <c r="P93" s="54" t="s">
        <v>127</v>
      </c>
      <c r="Q93" s="54" t="s">
        <v>598</v>
      </c>
      <c r="R93" s="54" t="s">
        <v>128</v>
      </c>
      <c r="S93" s="54" t="s">
        <v>316</v>
      </c>
      <c r="T93" s="54" t="s">
        <v>129</v>
      </c>
      <c r="U93" s="54" t="s">
        <v>131</v>
      </c>
      <c r="V93" s="54" t="s">
        <v>599</v>
      </c>
      <c r="W93" s="54" t="s">
        <v>1637</v>
      </c>
      <c r="X93" s="56">
        <v>1827500</v>
      </c>
      <c r="Y93" s="57" t="s">
        <v>2440</v>
      </c>
      <c r="Z93" s="58">
        <v>44973</v>
      </c>
      <c r="AA93" s="54" t="s">
        <v>2441</v>
      </c>
      <c r="AB93" s="58">
        <v>44972</v>
      </c>
      <c r="AC93" s="54" t="s">
        <v>2442</v>
      </c>
      <c r="AD93" s="54" t="s">
        <v>1809</v>
      </c>
      <c r="AE93" s="54" t="s">
        <v>1799</v>
      </c>
      <c r="AF93" s="54" t="s">
        <v>1638</v>
      </c>
      <c r="AG93" s="59" t="s">
        <v>517</v>
      </c>
      <c r="AH93" s="60" t="s">
        <v>1605</v>
      </c>
      <c r="AI93" s="61" t="s">
        <v>153</v>
      </c>
      <c r="AJ93" s="54" t="s">
        <v>154</v>
      </c>
      <c r="AK93" s="54" t="s">
        <v>1633</v>
      </c>
      <c r="AL93" s="58">
        <v>44971</v>
      </c>
      <c r="AM93" s="54" t="s">
        <v>1639</v>
      </c>
      <c r="AN93" s="58">
        <v>44936</v>
      </c>
      <c r="AO93" s="54" t="s">
        <v>1611</v>
      </c>
      <c r="AP93" s="54" t="s">
        <v>483</v>
      </c>
      <c r="AQ93" s="54" t="s">
        <v>132</v>
      </c>
      <c r="AR93" s="54" t="s">
        <v>604</v>
      </c>
      <c r="AS93" s="54" t="s">
        <v>484</v>
      </c>
      <c r="AT93" s="54" t="s">
        <v>383</v>
      </c>
      <c r="AU93" s="54" t="s">
        <v>130</v>
      </c>
      <c r="AV93" s="54" t="s">
        <v>35</v>
      </c>
      <c r="AW93" s="54" t="s">
        <v>65</v>
      </c>
      <c r="AX93" s="54" t="s">
        <v>66</v>
      </c>
      <c r="AY93" s="56">
        <v>0</v>
      </c>
      <c r="AZ93" s="56">
        <v>0</v>
      </c>
      <c r="BA93" s="56">
        <v>0</v>
      </c>
      <c r="BB93" s="56">
        <v>0</v>
      </c>
      <c r="BC93" s="56">
        <v>0</v>
      </c>
    </row>
    <row r="94" spans="1:55" x14ac:dyDescent="0.3">
      <c r="A94" s="54" t="s">
        <v>465</v>
      </c>
      <c r="B94" s="54" t="s">
        <v>466</v>
      </c>
      <c r="C94" s="54" t="s">
        <v>467</v>
      </c>
      <c r="D94" s="54" t="s">
        <v>468</v>
      </c>
      <c r="E94" s="54" t="s">
        <v>469</v>
      </c>
      <c r="F94" s="54" t="s">
        <v>470</v>
      </c>
      <c r="G94" s="54" t="s">
        <v>558</v>
      </c>
      <c r="H94" s="54" t="s">
        <v>57</v>
      </c>
      <c r="I94" s="54" t="s">
        <v>559</v>
      </c>
      <c r="J94" s="54" t="s">
        <v>58</v>
      </c>
      <c r="K94" s="54" t="s">
        <v>560</v>
      </c>
      <c r="L94" s="54" t="s">
        <v>59</v>
      </c>
      <c r="M94" s="54" t="s">
        <v>596</v>
      </c>
      <c r="N94" s="54" t="s">
        <v>126</v>
      </c>
      <c r="O94" s="54" t="s">
        <v>597</v>
      </c>
      <c r="P94" s="54" t="s">
        <v>127</v>
      </c>
      <c r="Q94" s="54" t="s">
        <v>598</v>
      </c>
      <c r="R94" s="54" t="s">
        <v>128</v>
      </c>
      <c r="S94" s="54" t="s">
        <v>316</v>
      </c>
      <c r="T94" s="54" t="s">
        <v>129</v>
      </c>
      <c r="U94" s="54" t="s">
        <v>131</v>
      </c>
      <c r="V94" s="54" t="s">
        <v>599</v>
      </c>
      <c r="W94" s="54" t="s">
        <v>1634</v>
      </c>
      <c r="X94" s="56">
        <v>2047000</v>
      </c>
      <c r="Y94" s="57" t="s">
        <v>2440</v>
      </c>
      <c r="Z94" s="58">
        <v>44973</v>
      </c>
      <c r="AA94" s="54" t="s">
        <v>2441</v>
      </c>
      <c r="AB94" s="58">
        <v>44972</v>
      </c>
      <c r="AC94" s="54" t="s">
        <v>2442</v>
      </c>
      <c r="AD94" s="54" t="s">
        <v>1808</v>
      </c>
      <c r="AE94" s="54" t="s">
        <v>1799</v>
      </c>
      <c r="AF94" s="54" t="s">
        <v>1635</v>
      </c>
      <c r="AG94" s="59" t="s">
        <v>517</v>
      </c>
      <c r="AH94" s="60" t="s">
        <v>1605</v>
      </c>
      <c r="AI94" s="61" t="s">
        <v>153</v>
      </c>
      <c r="AJ94" s="54" t="s">
        <v>154</v>
      </c>
      <c r="AK94" s="54" t="s">
        <v>1623</v>
      </c>
      <c r="AL94" s="58">
        <v>44971</v>
      </c>
      <c r="AM94" s="69" t="s">
        <v>1636</v>
      </c>
      <c r="AN94" s="58">
        <v>44936</v>
      </c>
      <c r="AO94" s="54" t="s">
        <v>1611</v>
      </c>
      <c r="AP94" s="54" t="s">
        <v>483</v>
      </c>
      <c r="AQ94" s="54" t="s">
        <v>132</v>
      </c>
      <c r="AR94" s="54" t="s">
        <v>604</v>
      </c>
      <c r="AS94" s="54" t="s">
        <v>484</v>
      </c>
      <c r="AT94" s="54" t="s">
        <v>383</v>
      </c>
      <c r="AU94" s="54" t="s">
        <v>130</v>
      </c>
      <c r="AV94" s="54" t="s">
        <v>35</v>
      </c>
      <c r="AW94" s="54" t="s">
        <v>65</v>
      </c>
      <c r="AX94" s="54" t="s">
        <v>66</v>
      </c>
      <c r="AY94" s="56">
        <v>202856</v>
      </c>
      <c r="AZ94" s="56">
        <v>0</v>
      </c>
      <c r="BA94" s="56">
        <v>27662</v>
      </c>
      <c r="BB94" s="56">
        <v>0</v>
      </c>
      <c r="BC94" s="56">
        <v>0</v>
      </c>
    </row>
    <row r="95" spans="1:55" x14ac:dyDescent="0.3">
      <c r="A95" s="54" t="s">
        <v>465</v>
      </c>
      <c r="B95" s="54" t="s">
        <v>466</v>
      </c>
      <c r="C95" s="54" t="s">
        <v>467</v>
      </c>
      <c r="D95" s="54" t="s">
        <v>468</v>
      </c>
      <c r="E95" s="54" t="s">
        <v>469</v>
      </c>
      <c r="F95" s="54" t="s">
        <v>470</v>
      </c>
      <c r="G95" s="54" t="s">
        <v>558</v>
      </c>
      <c r="H95" s="54" t="s">
        <v>57</v>
      </c>
      <c r="I95" s="54" t="s">
        <v>559</v>
      </c>
      <c r="J95" s="54" t="s">
        <v>58</v>
      </c>
      <c r="K95" s="54" t="s">
        <v>560</v>
      </c>
      <c r="L95" s="54" t="s">
        <v>59</v>
      </c>
      <c r="M95" s="54" t="s">
        <v>596</v>
      </c>
      <c r="N95" s="54" t="s">
        <v>126</v>
      </c>
      <c r="O95" s="54" t="s">
        <v>597</v>
      </c>
      <c r="P95" s="54" t="s">
        <v>127</v>
      </c>
      <c r="Q95" s="54" t="s">
        <v>598</v>
      </c>
      <c r="R95" s="54" t="s">
        <v>128</v>
      </c>
      <c r="S95" s="54" t="s">
        <v>316</v>
      </c>
      <c r="T95" s="54" t="s">
        <v>129</v>
      </c>
      <c r="U95" s="54" t="s">
        <v>134</v>
      </c>
      <c r="V95" s="54" t="s">
        <v>1655</v>
      </c>
      <c r="W95" s="54" t="s">
        <v>1631</v>
      </c>
      <c r="X95" s="56">
        <v>242000</v>
      </c>
      <c r="Y95" s="57" t="s">
        <v>2440</v>
      </c>
      <c r="Z95" s="58">
        <v>44973</v>
      </c>
      <c r="AA95" s="54" t="s">
        <v>2441</v>
      </c>
      <c r="AB95" s="58">
        <v>44972</v>
      </c>
      <c r="AC95" s="54" t="s">
        <v>2442</v>
      </c>
      <c r="AD95" s="54" t="s">
        <v>1807</v>
      </c>
      <c r="AE95" s="54" t="s">
        <v>1799</v>
      </c>
      <c r="AF95" s="54" t="s">
        <v>1632</v>
      </c>
      <c r="AG95" s="59" t="s">
        <v>1604</v>
      </c>
      <c r="AH95" s="60" t="s">
        <v>1605</v>
      </c>
      <c r="AI95" s="61" t="s">
        <v>153</v>
      </c>
      <c r="AJ95" s="54" t="s">
        <v>154</v>
      </c>
      <c r="AK95" s="54" t="s">
        <v>1619</v>
      </c>
      <c r="AL95" s="58">
        <v>44971</v>
      </c>
      <c r="AM95" s="54" t="s">
        <v>1633</v>
      </c>
      <c r="AN95" s="58">
        <v>44957</v>
      </c>
      <c r="AO95" s="54" t="s">
        <v>1611</v>
      </c>
      <c r="AP95" s="54" t="s">
        <v>483</v>
      </c>
      <c r="AQ95" s="54" t="s">
        <v>132</v>
      </c>
      <c r="AR95" s="54" t="s">
        <v>604</v>
      </c>
      <c r="AS95" s="54" t="s">
        <v>484</v>
      </c>
      <c r="AT95" s="54" t="s">
        <v>383</v>
      </c>
      <c r="AU95" s="54" t="s">
        <v>130</v>
      </c>
      <c r="AV95" s="54" t="s">
        <v>35</v>
      </c>
      <c r="AW95" s="54" t="s">
        <v>65</v>
      </c>
      <c r="AX95" s="54" t="s">
        <v>66</v>
      </c>
      <c r="AY95" s="56">
        <v>0</v>
      </c>
      <c r="AZ95" s="56">
        <v>0</v>
      </c>
      <c r="BA95" s="56">
        <v>0</v>
      </c>
      <c r="BB95" s="56">
        <v>0</v>
      </c>
      <c r="BC95" s="56">
        <v>0</v>
      </c>
    </row>
    <row r="96" spans="1:55" x14ac:dyDescent="0.3">
      <c r="A96" s="54" t="s">
        <v>465</v>
      </c>
      <c r="B96" s="54" t="s">
        <v>466</v>
      </c>
      <c r="C96" s="54" t="s">
        <v>467</v>
      </c>
      <c r="D96" s="54" t="s">
        <v>468</v>
      </c>
      <c r="E96" s="54" t="s">
        <v>469</v>
      </c>
      <c r="F96" s="54" t="s">
        <v>470</v>
      </c>
      <c r="G96" s="54" t="s">
        <v>558</v>
      </c>
      <c r="H96" s="54" t="s">
        <v>57</v>
      </c>
      <c r="I96" s="54" t="s">
        <v>559</v>
      </c>
      <c r="J96" s="54" t="s">
        <v>58</v>
      </c>
      <c r="K96" s="54" t="s">
        <v>560</v>
      </c>
      <c r="L96" s="54" t="s">
        <v>59</v>
      </c>
      <c r="M96" s="54" t="s">
        <v>561</v>
      </c>
      <c r="N96" s="54" t="s">
        <v>60</v>
      </c>
      <c r="O96" s="54" t="s">
        <v>562</v>
      </c>
      <c r="P96" s="54" t="s">
        <v>61</v>
      </c>
      <c r="Q96" s="54" t="s">
        <v>582</v>
      </c>
      <c r="R96" s="54" t="s">
        <v>71</v>
      </c>
      <c r="S96" s="54" t="s">
        <v>278</v>
      </c>
      <c r="T96" s="54" t="s">
        <v>216</v>
      </c>
      <c r="U96" s="54" t="s">
        <v>218</v>
      </c>
      <c r="V96" s="54" t="s">
        <v>1615</v>
      </c>
      <c r="W96" s="54" t="s">
        <v>1620</v>
      </c>
      <c r="X96" s="56">
        <v>300000</v>
      </c>
      <c r="Y96" s="57" t="s">
        <v>2440</v>
      </c>
      <c r="Z96" s="58">
        <v>44973</v>
      </c>
      <c r="AA96" s="54" t="s">
        <v>2441</v>
      </c>
      <c r="AB96" s="58">
        <v>44972</v>
      </c>
      <c r="AC96" s="54" t="s">
        <v>2442</v>
      </c>
      <c r="AD96" s="54" t="s">
        <v>1804</v>
      </c>
      <c r="AE96" s="54" t="s">
        <v>1799</v>
      </c>
      <c r="AF96" s="54" t="s">
        <v>1621</v>
      </c>
      <c r="AG96" s="59" t="s">
        <v>1622</v>
      </c>
      <c r="AH96" s="60" t="s">
        <v>1605</v>
      </c>
      <c r="AI96" s="61" t="s">
        <v>153</v>
      </c>
      <c r="AJ96" s="54" t="s">
        <v>154</v>
      </c>
      <c r="AK96" s="54" t="s">
        <v>1614</v>
      </c>
      <c r="AL96" s="58">
        <v>44971</v>
      </c>
      <c r="AM96" s="54" t="s">
        <v>1623</v>
      </c>
      <c r="AN96" s="58">
        <v>44960</v>
      </c>
      <c r="AO96" s="54" t="s">
        <v>1611</v>
      </c>
      <c r="AP96" s="54" t="s">
        <v>483</v>
      </c>
      <c r="AQ96" s="54" t="s">
        <v>39</v>
      </c>
      <c r="AR96" s="54" t="s">
        <v>495</v>
      </c>
      <c r="AS96" s="54" t="s">
        <v>484</v>
      </c>
      <c r="AT96" s="54" t="s">
        <v>378</v>
      </c>
      <c r="AU96" s="54" t="s">
        <v>290</v>
      </c>
      <c r="AV96" s="54" t="s">
        <v>35</v>
      </c>
      <c r="AW96" s="54" t="s">
        <v>65</v>
      </c>
      <c r="AX96" s="54" t="s">
        <v>66</v>
      </c>
      <c r="AY96" s="56">
        <v>0</v>
      </c>
      <c r="AZ96" s="56">
        <v>0</v>
      </c>
      <c r="BA96" s="56">
        <v>0</v>
      </c>
      <c r="BB96" s="56">
        <v>0</v>
      </c>
      <c r="BC96" s="56">
        <v>0</v>
      </c>
    </row>
    <row r="97" spans="1:55" x14ac:dyDescent="0.3">
      <c r="A97" s="54" t="s">
        <v>465</v>
      </c>
      <c r="B97" s="54" t="s">
        <v>466</v>
      </c>
      <c r="C97" s="54" t="s">
        <v>467</v>
      </c>
      <c r="D97" s="54" t="s">
        <v>468</v>
      </c>
      <c r="E97" s="54" t="s">
        <v>469</v>
      </c>
      <c r="F97" s="54" t="s">
        <v>470</v>
      </c>
      <c r="G97" s="54" t="s">
        <v>558</v>
      </c>
      <c r="H97" s="54" t="s">
        <v>57</v>
      </c>
      <c r="I97" s="54" t="s">
        <v>559</v>
      </c>
      <c r="J97" s="54" t="s">
        <v>58</v>
      </c>
      <c r="K97" s="54" t="s">
        <v>560</v>
      </c>
      <c r="L97" s="54" t="s">
        <v>59</v>
      </c>
      <c r="M97" s="54" t="s">
        <v>561</v>
      </c>
      <c r="N97" s="54" t="s">
        <v>60</v>
      </c>
      <c r="O97" s="54" t="s">
        <v>562</v>
      </c>
      <c r="P97" s="54" t="s">
        <v>61</v>
      </c>
      <c r="Q97" s="54" t="s">
        <v>582</v>
      </c>
      <c r="R97" s="54" t="s">
        <v>71</v>
      </c>
      <c r="S97" s="54" t="s">
        <v>278</v>
      </c>
      <c r="T97" s="54" t="s">
        <v>216</v>
      </c>
      <c r="U97" s="54" t="s">
        <v>218</v>
      </c>
      <c r="V97" s="54" t="s">
        <v>1615</v>
      </c>
      <c r="W97" s="54" t="s">
        <v>1616</v>
      </c>
      <c r="X97" s="56">
        <v>300000</v>
      </c>
      <c r="Y97" s="57" t="s">
        <v>2440</v>
      </c>
      <c r="Z97" s="58">
        <v>44973</v>
      </c>
      <c r="AA97" s="54" t="s">
        <v>2441</v>
      </c>
      <c r="AB97" s="58">
        <v>44972</v>
      </c>
      <c r="AC97" s="54" t="s">
        <v>2442</v>
      </c>
      <c r="AD97" s="54" t="s">
        <v>1803</v>
      </c>
      <c r="AE97" s="54" t="s">
        <v>1799</v>
      </c>
      <c r="AF97" s="54" t="s">
        <v>1617</v>
      </c>
      <c r="AG97" s="59" t="s">
        <v>1618</v>
      </c>
      <c r="AH97" s="60" t="s">
        <v>1605</v>
      </c>
      <c r="AI97" s="61" t="s">
        <v>153</v>
      </c>
      <c r="AJ97" s="54" t="s">
        <v>154</v>
      </c>
      <c r="AK97" s="54" t="s">
        <v>1610</v>
      </c>
      <c r="AL97" s="58">
        <v>44971</v>
      </c>
      <c r="AM97" s="54" t="s">
        <v>1619</v>
      </c>
      <c r="AN97" s="58">
        <v>44951</v>
      </c>
      <c r="AO97" s="54" t="s">
        <v>1611</v>
      </c>
      <c r="AP97" s="54" t="s">
        <v>483</v>
      </c>
      <c r="AQ97" s="54" t="s">
        <v>39</v>
      </c>
      <c r="AR97" s="54" t="s">
        <v>495</v>
      </c>
      <c r="AS97" s="54" t="s">
        <v>484</v>
      </c>
      <c r="AT97" s="54" t="s">
        <v>378</v>
      </c>
      <c r="AU97" s="54" t="s">
        <v>290</v>
      </c>
      <c r="AV97" s="54" t="s">
        <v>35</v>
      </c>
      <c r="AW97" s="54" t="s">
        <v>65</v>
      </c>
      <c r="AX97" s="54" t="s">
        <v>66</v>
      </c>
      <c r="AY97" s="56">
        <v>0</v>
      </c>
      <c r="AZ97" s="56">
        <v>0</v>
      </c>
      <c r="BA97" s="56">
        <v>0</v>
      </c>
      <c r="BB97" s="56">
        <v>0</v>
      </c>
      <c r="BC97" s="56">
        <v>0</v>
      </c>
    </row>
    <row r="98" spans="1:55" x14ac:dyDescent="0.3">
      <c r="A98" s="54" t="s">
        <v>465</v>
      </c>
      <c r="B98" s="54" t="s">
        <v>466</v>
      </c>
      <c r="C98" s="54" t="s">
        <v>467</v>
      </c>
      <c r="D98" s="54" t="s">
        <v>468</v>
      </c>
      <c r="E98" s="54" t="s">
        <v>469</v>
      </c>
      <c r="F98" s="54" t="s">
        <v>470</v>
      </c>
      <c r="G98" s="54" t="s">
        <v>558</v>
      </c>
      <c r="H98" s="54" t="s">
        <v>57</v>
      </c>
      <c r="I98" s="54" t="s">
        <v>559</v>
      </c>
      <c r="J98" s="54" t="s">
        <v>58</v>
      </c>
      <c r="K98" s="54" t="s">
        <v>560</v>
      </c>
      <c r="L98" s="54" t="s">
        <v>59</v>
      </c>
      <c r="M98" s="54" t="s">
        <v>561</v>
      </c>
      <c r="N98" s="54" t="s">
        <v>60</v>
      </c>
      <c r="O98" s="54" t="s">
        <v>562</v>
      </c>
      <c r="P98" s="54" t="s">
        <v>61</v>
      </c>
      <c r="Q98" s="54" t="s">
        <v>476</v>
      </c>
      <c r="R98" s="54" t="s">
        <v>571</v>
      </c>
      <c r="S98" s="54" t="s">
        <v>274</v>
      </c>
      <c r="T98" s="54" t="s">
        <v>41</v>
      </c>
      <c r="U98" s="54" t="s">
        <v>572</v>
      </c>
      <c r="V98" s="54" t="s">
        <v>573</v>
      </c>
      <c r="W98" s="54" t="s">
        <v>1612</v>
      </c>
      <c r="X98" s="56">
        <v>5864996</v>
      </c>
      <c r="Y98" s="57" t="s">
        <v>2440</v>
      </c>
      <c r="Z98" s="58">
        <v>44973</v>
      </c>
      <c r="AA98" s="54" t="s">
        <v>2441</v>
      </c>
      <c r="AB98" s="58">
        <v>44972</v>
      </c>
      <c r="AC98" s="54" t="s">
        <v>2442</v>
      </c>
      <c r="AD98" s="54" t="s">
        <v>1802</v>
      </c>
      <c r="AE98" s="54" t="s">
        <v>1799</v>
      </c>
      <c r="AF98" s="54" t="s">
        <v>1613</v>
      </c>
      <c r="AG98" s="59" t="s">
        <v>522</v>
      </c>
      <c r="AH98" s="60" t="s">
        <v>1605</v>
      </c>
      <c r="AI98" s="61" t="s">
        <v>153</v>
      </c>
      <c r="AJ98" s="54" t="s">
        <v>154</v>
      </c>
      <c r="AK98" s="54" t="s">
        <v>1794</v>
      </c>
      <c r="AL98" s="58">
        <v>44971</v>
      </c>
      <c r="AM98" s="54" t="s">
        <v>1614</v>
      </c>
      <c r="AN98" s="58">
        <v>44950</v>
      </c>
      <c r="AO98" s="54" t="s">
        <v>1611</v>
      </c>
      <c r="AP98" s="54" t="s">
        <v>483</v>
      </c>
      <c r="AQ98" s="54" t="s">
        <v>39</v>
      </c>
      <c r="AR98" s="54" t="s">
        <v>495</v>
      </c>
      <c r="AS98" s="54" t="s">
        <v>484</v>
      </c>
      <c r="AT98" s="54" t="s">
        <v>379</v>
      </c>
      <c r="AU98" s="54" t="s">
        <v>67</v>
      </c>
      <c r="AV98" s="54" t="s">
        <v>35</v>
      </c>
      <c r="AW98" s="54" t="s">
        <v>65</v>
      </c>
      <c r="AX98" s="54" t="s">
        <v>66</v>
      </c>
      <c r="AY98" s="56">
        <v>0</v>
      </c>
      <c r="AZ98" s="56">
        <v>0</v>
      </c>
      <c r="BA98" s="56">
        <v>0</v>
      </c>
      <c r="BB98" s="56">
        <v>0</v>
      </c>
      <c r="BC98" s="56">
        <v>0</v>
      </c>
    </row>
    <row r="99" spans="1:55" x14ac:dyDescent="0.3">
      <c r="A99" s="54" t="s">
        <v>465</v>
      </c>
      <c r="B99" s="54" t="s">
        <v>466</v>
      </c>
      <c r="C99" s="54" t="s">
        <v>467</v>
      </c>
      <c r="D99" s="54" t="s">
        <v>468</v>
      </c>
      <c r="E99" s="54" t="s">
        <v>469</v>
      </c>
      <c r="F99" s="54" t="s">
        <v>470</v>
      </c>
      <c r="G99" s="54" t="s">
        <v>558</v>
      </c>
      <c r="H99" s="54" t="s">
        <v>57</v>
      </c>
      <c r="I99" s="54" t="s">
        <v>559</v>
      </c>
      <c r="J99" s="54" t="s">
        <v>58</v>
      </c>
      <c r="K99" s="54" t="s">
        <v>560</v>
      </c>
      <c r="L99" s="54" t="s">
        <v>59</v>
      </c>
      <c r="M99" s="54" t="s">
        <v>561</v>
      </c>
      <c r="N99" s="54" t="s">
        <v>60</v>
      </c>
      <c r="O99" s="54" t="s">
        <v>562</v>
      </c>
      <c r="P99" s="54" t="s">
        <v>61</v>
      </c>
      <c r="Q99" s="54" t="s">
        <v>476</v>
      </c>
      <c r="R99" s="54" t="s">
        <v>571</v>
      </c>
      <c r="S99" s="54" t="s">
        <v>274</v>
      </c>
      <c r="T99" s="54" t="s">
        <v>41</v>
      </c>
      <c r="U99" s="54" t="s">
        <v>572</v>
      </c>
      <c r="V99" s="54" t="s">
        <v>573</v>
      </c>
      <c r="W99" s="54" t="s">
        <v>1608</v>
      </c>
      <c r="X99" s="56">
        <v>5847270</v>
      </c>
      <c r="Y99" s="57" t="s">
        <v>2440</v>
      </c>
      <c r="Z99" s="58">
        <v>44973</v>
      </c>
      <c r="AA99" s="54" t="s">
        <v>2441</v>
      </c>
      <c r="AB99" s="58">
        <v>44972</v>
      </c>
      <c r="AC99" s="54" t="s">
        <v>2442</v>
      </c>
      <c r="AD99" s="54" t="s">
        <v>1801</v>
      </c>
      <c r="AE99" s="54" t="s">
        <v>1799</v>
      </c>
      <c r="AF99" s="54" t="s">
        <v>1609</v>
      </c>
      <c r="AG99" s="59" t="s">
        <v>522</v>
      </c>
      <c r="AH99" s="60" t="s">
        <v>1605</v>
      </c>
      <c r="AI99" s="61" t="s">
        <v>153</v>
      </c>
      <c r="AJ99" s="54" t="s">
        <v>154</v>
      </c>
      <c r="AK99" s="54" t="s">
        <v>1765</v>
      </c>
      <c r="AL99" s="58">
        <v>44971</v>
      </c>
      <c r="AM99" s="54" t="s">
        <v>1610</v>
      </c>
      <c r="AN99" s="58">
        <v>44950</v>
      </c>
      <c r="AO99" s="54" t="s">
        <v>1611</v>
      </c>
      <c r="AP99" s="54" t="s">
        <v>483</v>
      </c>
      <c r="AQ99" s="54" t="s">
        <v>39</v>
      </c>
      <c r="AR99" s="54" t="s">
        <v>495</v>
      </c>
      <c r="AS99" s="54" t="s">
        <v>484</v>
      </c>
      <c r="AT99" s="54" t="s">
        <v>379</v>
      </c>
      <c r="AU99" s="54" t="s">
        <v>67</v>
      </c>
      <c r="AV99" s="54" t="s">
        <v>35</v>
      </c>
      <c r="AW99" s="54" t="s">
        <v>65</v>
      </c>
      <c r="AX99" s="54" t="s">
        <v>66</v>
      </c>
      <c r="AY99" s="56">
        <v>0</v>
      </c>
      <c r="AZ99" s="56">
        <v>0</v>
      </c>
      <c r="BA99" s="56">
        <v>0</v>
      </c>
      <c r="BB99" s="56">
        <v>0</v>
      </c>
      <c r="BC99" s="56">
        <v>0</v>
      </c>
    </row>
    <row r="100" spans="1:55" x14ac:dyDescent="0.3">
      <c r="A100" s="54" t="s">
        <v>465</v>
      </c>
      <c r="B100" s="54" t="s">
        <v>466</v>
      </c>
      <c r="C100" s="54" t="s">
        <v>467</v>
      </c>
      <c r="D100" s="54" t="s">
        <v>468</v>
      </c>
      <c r="E100" s="54" t="s">
        <v>469</v>
      </c>
      <c r="F100" s="54" t="s">
        <v>470</v>
      </c>
      <c r="G100" s="54" t="s">
        <v>558</v>
      </c>
      <c r="H100" s="54" t="s">
        <v>57</v>
      </c>
      <c r="I100" s="54" t="s">
        <v>961</v>
      </c>
      <c r="J100" s="54" t="s">
        <v>117</v>
      </c>
      <c r="K100" s="54" t="s">
        <v>823</v>
      </c>
      <c r="L100" s="54" t="s">
        <v>118</v>
      </c>
      <c r="M100" s="54" t="s">
        <v>962</v>
      </c>
      <c r="N100" s="54" t="s">
        <v>119</v>
      </c>
      <c r="O100" s="54" t="s">
        <v>562</v>
      </c>
      <c r="P100" s="54" t="s">
        <v>120</v>
      </c>
      <c r="Q100" s="54" t="s">
        <v>503</v>
      </c>
      <c r="R100" s="54" t="s">
        <v>121</v>
      </c>
      <c r="S100" s="54" t="s">
        <v>271</v>
      </c>
      <c r="T100" s="54" t="s">
        <v>33</v>
      </c>
      <c r="U100" s="54" t="s">
        <v>354</v>
      </c>
      <c r="V100" s="54" t="s">
        <v>1791</v>
      </c>
      <c r="W100" s="54" t="s">
        <v>1792</v>
      </c>
      <c r="X100" s="56">
        <v>506000</v>
      </c>
      <c r="Y100" s="57" t="s">
        <v>2440</v>
      </c>
      <c r="Z100" s="58">
        <v>44973</v>
      </c>
      <c r="AA100" s="54" t="s">
        <v>2441</v>
      </c>
      <c r="AB100" s="58">
        <v>44972</v>
      </c>
      <c r="AC100" s="54" t="s">
        <v>189</v>
      </c>
      <c r="AD100" s="54" t="s">
        <v>1849</v>
      </c>
      <c r="AE100" s="54" t="s">
        <v>1799</v>
      </c>
      <c r="AF100" s="54" t="s">
        <v>1793</v>
      </c>
      <c r="AG100" s="59" t="s">
        <v>517</v>
      </c>
      <c r="AH100" s="60" t="s">
        <v>1605</v>
      </c>
      <c r="AI100" s="61" t="s">
        <v>153</v>
      </c>
      <c r="AJ100" s="54" t="s">
        <v>154</v>
      </c>
      <c r="AK100" s="54" t="s">
        <v>1762</v>
      </c>
      <c r="AL100" s="58">
        <v>44971</v>
      </c>
      <c r="AM100" s="54" t="s">
        <v>1794</v>
      </c>
      <c r="AN100" s="58">
        <v>44936</v>
      </c>
      <c r="AO100" s="54" t="s">
        <v>1744</v>
      </c>
      <c r="AP100" s="54" t="s">
        <v>483</v>
      </c>
      <c r="AQ100" s="54" t="s">
        <v>39</v>
      </c>
      <c r="AR100" s="54" t="s">
        <v>272</v>
      </c>
      <c r="AS100" s="54" t="s">
        <v>484</v>
      </c>
      <c r="AT100" s="54" t="s">
        <v>1795</v>
      </c>
      <c r="AU100" s="54" t="s">
        <v>338</v>
      </c>
      <c r="AV100" s="54" t="s">
        <v>35</v>
      </c>
      <c r="AW100" s="54" t="s">
        <v>82</v>
      </c>
      <c r="AX100" s="54" t="s">
        <v>96</v>
      </c>
      <c r="AY100" s="56">
        <v>0</v>
      </c>
      <c r="AZ100" s="56">
        <v>0</v>
      </c>
      <c r="BA100" s="56">
        <v>0</v>
      </c>
      <c r="BB100" s="56">
        <v>0</v>
      </c>
      <c r="BC100" s="56">
        <v>0</v>
      </c>
    </row>
    <row r="101" spans="1:55" x14ac:dyDescent="0.3">
      <c r="A101" s="54" t="s">
        <v>465</v>
      </c>
      <c r="B101" s="54" t="s">
        <v>466</v>
      </c>
      <c r="C101" s="54" t="s">
        <v>467</v>
      </c>
      <c r="D101" s="54" t="s">
        <v>468</v>
      </c>
      <c r="E101" s="54" t="s">
        <v>469</v>
      </c>
      <c r="F101" s="54" t="s">
        <v>470</v>
      </c>
      <c r="G101" s="54" t="s">
        <v>558</v>
      </c>
      <c r="H101" s="54" t="s">
        <v>57</v>
      </c>
      <c r="I101" s="54" t="s">
        <v>559</v>
      </c>
      <c r="J101" s="54" t="s">
        <v>58</v>
      </c>
      <c r="K101" s="54" t="s">
        <v>637</v>
      </c>
      <c r="L101" s="54" t="s">
        <v>78</v>
      </c>
      <c r="M101" s="54" t="s">
        <v>836</v>
      </c>
      <c r="N101" s="54" t="s">
        <v>102</v>
      </c>
      <c r="O101" s="54" t="s">
        <v>562</v>
      </c>
      <c r="P101" s="54" t="s">
        <v>103</v>
      </c>
      <c r="Q101" s="54" t="s">
        <v>503</v>
      </c>
      <c r="R101" s="54" t="s">
        <v>952</v>
      </c>
      <c r="S101" s="54" t="s">
        <v>274</v>
      </c>
      <c r="T101" s="54" t="s">
        <v>41</v>
      </c>
      <c r="U101" s="54" t="s">
        <v>1758</v>
      </c>
      <c r="V101" s="54" t="s">
        <v>1759</v>
      </c>
      <c r="W101" s="54" t="s">
        <v>1763</v>
      </c>
      <c r="X101" s="56">
        <v>970000</v>
      </c>
      <c r="Y101" s="57" t="s">
        <v>2440</v>
      </c>
      <c r="Z101" s="58">
        <v>44973</v>
      </c>
      <c r="AA101" s="54" t="s">
        <v>2441</v>
      </c>
      <c r="AB101" s="58">
        <v>44972</v>
      </c>
      <c r="AC101" s="54" t="s">
        <v>182</v>
      </c>
      <c r="AD101" s="54" t="s">
        <v>1842</v>
      </c>
      <c r="AE101" s="54" t="s">
        <v>1799</v>
      </c>
      <c r="AF101" s="54" t="s">
        <v>1764</v>
      </c>
      <c r="AG101" s="59" t="s">
        <v>1628</v>
      </c>
      <c r="AH101" s="60" t="s">
        <v>1605</v>
      </c>
      <c r="AI101" s="61" t="s">
        <v>153</v>
      </c>
      <c r="AJ101" s="54" t="s">
        <v>154</v>
      </c>
      <c r="AK101" s="54" t="s">
        <v>1757</v>
      </c>
      <c r="AL101" s="58">
        <v>44971</v>
      </c>
      <c r="AM101" s="54" t="s">
        <v>1765</v>
      </c>
      <c r="AN101" s="58">
        <v>44953</v>
      </c>
      <c r="AO101" s="54" t="s">
        <v>1744</v>
      </c>
      <c r="AP101" s="54" t="s">
        <v>483</v>
      </c>
      <c r="AQ101" s="54" t="s">
        <v>39</v>
      </c>
      <c r="AR101" s="54" t="s">
        <v>495</v>
      </c>
      <c r="AS101" s="54" t="s">
        <v>484</v>
      </c>
      <c r="AT101" s="54" t="s">
        <v>1745</v>
      </c>
      <c r="AU101" s="54" t="s">
        <v>162</v>
      </c>
      <c r="AV101" s="54" t="s">
        <v>35</v>
      </c>
      <c r="AW101" s="54" t="s">
        <v>82</v>
      </c>
      <c r="AX101" s="54" t="s">
        <v>96</v>
      </c>
      <c r="AY101" s="56">
        <v>0</v>
      </c>
      <c r="AZ101" s="56">
        <v>0</v>
      </c>
      <c r="BA101" s="56">
        <v>0</v>
      </c>
      <c r="BB101" s="56">
        <v>0</v>
      </c>
      <c r="BC101" s="56">
        <v>0</v>
      </c>
    </row>
    <row r="102" spans="1:55" x14ac:dyDescent="0.3">
      <c r="A102" s="54" t="s">
        <v>465</v>
      </c>
      <c r="B102" s="54" t="s">
        <v>466</v>
      </c>
      <c r="C102" s="54" t="s">
        <v>467</v>
      </c>
      <c r="D102" s="54" t="s">
        <v>468</v>
      </c>
      <c r="E102" s="54" t="s">
        <v>469</v>
      </c>
      <c r="F102" s="54" t="s">
        <v>470</v>
      </c>
      <c r="G102" s="54" t="s">
        <v>558</v>
      </c>
      <c r="H102" s="54" t="s">
        <v>57</v>
      </c>
      <c r="I102" s="54" t="s">
        <v>559</v>
      </c>
      <c r="J102" s="54" t="s">
        <v>58</v>
      </c>
      <c r="K102" s="54" t="s">
        <v>637</v>
      </c>
      <c r="L102" s="54" t="s">
        <v>78</v>
      </c>
      <c r="M102" s="54" t="s">
        <v>836</v>
      </c>
      <c r="N102" s="54" t="s">
        <v>102</v>
      </c>
      <c r="O102" s="54" t="s">
        <v>562</v>
      </c>
      <c r="P102" s="54" t="s">
        <v>103</v>
      </c>
      <c r="Q102" s="54" t="s">
        <v>503</v>
      </c>
      <c r="R102" s="54" t="s">
        <v>952</v>
      </c>
      <c r="S102" s="54" t="s">
        <v>274</v>
      </c>
      <c r="T102" s="54" t="s">
        <v>41</v>
      </c>
      <c r="U102" s="54" t="s">
        <v>1758</v>
      </c>
      <c r="V102" s="54" t="s">
        <v>1759</v>
      </c>
      <c r="W102" s="54" t="s">
        <v>1760</v>
      </c>
      <c r="X102" s="56">
        <v>1400000</v>
      </c>
      <c r="Y102" s="57" t="s">
        <v>2440</v>
      </c>
      <c r="Z102" s="58">
        <v>44973</v>
      </c>
      <c r="AA102" s="54" t="s">
        <v>2441</v>
      </c>
      <c r="AB102" s="58">
        <v>44972</v>
      </c>
      <c r="AC102" s="54" t="s">
        <v>182</v>
      </c>
      <c r="AD102" s="54" t="s">
        <v>1841</v>
      </c>
      <c r="AE102" s="54" t="s">
        <v>1799</v>
      </c>
      <c r="AF102" s="54" t="s">
        <v>1761</v>
      </c>
      <c r="AG102" s="59" t="s">
        <v>487</v>
      </c>
      <c r="AH102" s="60" t="s">
        <v>1605</v>
      </c>
      <c r="AI102" s="61" t="s">
        <v>153</v>
      </c>
      <c r="AJ102" s="54" t="s">
        <v>154</v>
      </c>
      <c r="AK102" s="54" t="s">
        <v>1753</v>
      </c>
      <c r="AL102" s="58">
        <v>44971</v>
      </c>
      <c r="AM102" s="54" t="s">
        <v>1762</v>
      </c>
      <c r="AN102" s="58">
        <v>44939</v>
      </c>
      <c r="AO102" s="54" t="s">
        <v>1744</v>
      </c>
      <c r="AP102" s="54" t="s">
        <v>483</v>
      </c>
      <c r="AQ102" s="54" t="s">
        <v>39</v>
      </c>
      <c r="AR102" s="54" t="s">
        <v>495</v>
      </c>
      <c r="AS102" s="54" t="s">
        <v>484</v>
      </c>
      <c r="AT102" s="54" t="s">
        <v>1745</v>
      </c>
      <c r="AU102" s="54" t="s">
        <v>162</v>
      </c>
      <c r="AV102" s="54" t="s">
        <v>35</v>
      </c>
      <c r="AW102" s="54" t="s">
        <v>82</v>
      </c>
      <c r="AX102" s="54" t="s">
        <v>96</v>
      </c>
      <c r="AY102" s="56">
        <v>0</v>
      </c>
      <c r="AZ102" s="56">
        <v>0</v>
      </c>
      <c r="BA102" s="56">
        <v>0</v>
      </c>
      <c r="BB102" s="56">
        <v>0</v>
      </c>
      <c r="BC102" s="56">
        <v>0</v>
      </c>
    </row>
    <row r="103" spans="1:55" x14ac:dyDescent="0.3">
      <c r="A103" s="54" t="s">
        <v>465</v>
      </c>
      <c r="B103" s="54" t="s">
        <v>466</v>
      </c>
      <c r="C103" s="54" t="s">
        <v>467</v>
      </c>
      <c r="D103" s="54" t="s">
        <v>468</v>
      </c>
      <c r="E103" s="54" t="s">
        <v>469</v>
      </c>
      <c r="F103" s="54" t="s">
        <v>470</v>
      </c>
      <c r="G103" s="54" t="s">
        <v>558</v>
      </c>
      <c r="H103" s="54" t="s">
        <v>57</v>
      </c>
      <c r="I103" s="54" t="s">
        <v>559</v>
      </c>
      <c r="J103" s="54" t="s">
        <v>58</v>
      </c>
      <c r="K103" s="54" t="s">
        <v>637</v>
      </c>
      <c r="L103" s="54" t="s">
        <v>78</v>
      </c>
      <c r="M103" s="54" t="s">
        <v>836</v>
      </c>
      <c r="N103" s="54" t="s">
        <v>102</v>
      </c>
      <c r="O103" s="54" t="s">
        <v>562</v>
      </c>
      <c r="P103" s="54" t="s">
        <v>103</v>
      </c>
      <c r="Q103" s="54" t="s">
        <v>503</v>
      </c>
      <c r="R103" s="54" t="s">
        <v>952</v>
      </c>
      <c r="S103" s="54" t="s">
        <v>275</v>
      </c>
      <c r="T103" s="54" t="s">
        <v>55</v>
      </c>
      <c r="U103" s="54" t="s">
        <v>1624</v>
      </c>
      <c r="V103" s="54" t="s">
        <v>1754</v>
      </c>
      <c r="W103" s="54" t="s">
        <v>1755</v>
      </c>
      <c r="X103" s="56">
        <v>181023</v>
      </c>
      <c r="Y103" s="57" t="s">
        <v>2440</v>
      </c>
      <c r="Z103" s="58">
        <v>44973</v>
      </c>
      <c r="AA103" s="54" t="s">
        <v>2441</v>
      </c>
      <c r="AB103" s="58">
        <v>44972</v>
      </c>
      <c r="AC103" s="54" t="s">
        <v>182</v>
      </c>
      <c r="AD103" s="54" t="s">
        <v>1840</v>
      </c>
      <c r="AE103" s="54" t="s">
        <v>1799</v>
      </c>
      <c r="AF103" s="54" t="s">
        <v>1756</v>
      </c>
      <c r="AG103" s="59" t="s">
        <v>1667</v>
      </c>
      <c r="AH103" s="60" t="s">
        <v>1605</v>
      </c>
      <c r="AI103" s="61" t="s">
        <v>153</v>
      </c>
      <c r="AJ103" s="54" t="s">
        <v>154</v>
      </c>
      <c r="AK103" s="54" t="s">
        <v>1749</v>
      </c>
      <c r="AL103" s="58">
        <v>44971</v>
      </c>
      <c r="AM103" s="54" t="s">
        <v>1757</v>
      </c>
      <c r="AN103" s="58">
        <v>44958</v>
      </c>
      <c r="AO103" s="54" t="s">
        <v>1744</v>
      </c>
      <c r="AP103" s="54" t="s">
        <v>483</v>
      </c>
      <c r="AQ103" s="54" t="s">
        <v>39</v>
      </c>
      <c r="AR103" s="54" t="s">
        <v>644</v>
      </c>
      <c r="AS103" s="54" t="s">
        <v>484</v>
      </c>
      <c r="AT103" s="54" t="s">
        <v>1745</v>
      </c>
      <c r="AU103" s="54" t="s">
        <v>104</v>
      </c>
      <c r="AV103" s="54" t="s">
        <v>35</v>
      </c>
      <c r="AW103" s="54" t="s">
        <v>82</v>
      </c>
      <c r="AX103" s="54" t="s">
        <v>96</v>
      </c>
      <c r="AY103" s="56">
        <v>0</v>
      </c>
      <c r="AZ103" s="56">
        <v>0</v>
      </c>
      <c r="BA103" s="56">
        <v>0</v>
      </c>
      <c r="BB103" s="56">
        <v>0</v>
      </c>
      <c r="BC103" s="56">
        <v>0</v>
      </c>
    </row>
    <row r="104" spans="1:55" x14ac:dyDescent="0.3">
      <c r="A104" s="54" t="s">
        <v>465</v>
      </c>
      <c r="B104" s="54" t="s">
        <v>466</v>
      </c>
      <c r="C104" s="54" t="s">
        <v>467</v>
      </c>
      <c r="D104" s="54" t="s">
        <v>468</v>
      </c>
      <c r="E104" s="54" t="s">
        <v>469</v>
      </c>
      <c r="F104" s="54" t="s">
        <v>470</v>
      </c>
      <c r="G104" s="54" t="s">
        <v>558</v>
      </c>
      <c r="H104" s="54" t="s">
        <v>57</v>
      </c>
      <c r="I104" s="54" t="s">
        <v>559</v>
      </c>
      <c r="J104" s="54" t="s">
        <v>58</v>
      </c>
      <c r="K104" s="54" t="s">
        <v>637</v>
      </c>
      <c r="L104" s="54" t="s">
        <v>78</v>
      </c>
      <c r="M104" s="54" t="s">
        <v>836</v>
      </c>
      <c r="N104" s="54" t="s">
        <v>102</v>
      </c>
      <c r="O104" s="54" t="s">
        <v>562</v>
      </c>
      <c r="P104" s="54" t="s">
        <v>103</v>
      </c>
      <c r="Q104" s="54" t="s">
        <v>503</v>
      </c>
      <c r="R104" s="54" t="s">
        <v>952</v>
      </c>
      <c r="S104" s="54" t="s">
        <v>271</v>
      </c>
      <c r="T104" s="54" t="s">
        <v>33</v>
      </c>
      <c r="U104" s="54" t="s">
        <v>89</v>
      </c>
      <c r="V104" s="54" t="s">
        <v>1750</v>
      </c>
      <c r="W104" s="54" t="s">
        <v>1751</v>
      </c>
      <c r="X104" s="56">
        <v>954000</v>
      </c>
      <c r="Y104" s="57" t="s">
        <v>2440</v>
      </c>
      <c r="Z104" s="58">
        <v>44973</v>
      </c>
      <c r="AA104" s="54" t="s">
        <v>2441</v>
      </c>
      <c r="AB104" s="58">
        <v>44972</v>
      </c>
      <c r="AC104" s="54" t="s">
        <v>182</v>
      </c>
      <c r="AD104" s="54" t="s">
        <v>1839</v>
      </c>
      <c r="AE104" s="54" t="s">
        <v>1799</v>
      </c>
      <c r="AF104" s="54" t="s">
        <v>1752</v>
      </c>
      <c r="AG104" s="59" t="s">
        <v>490</v>
      </c>
      <c r="AH104" s="60" t="s">
        <v>1605</v>
      </c>
      <c r="AI104" s="61" t="s">
        <v>153</v>
      </c>
      <c r="AJ104" s="54" t="s">
        <v>154</v>
      </c>
      <c r="AK104" s="54" t="s">
        <v>1743</v>
      </c>
      <c r="AL104" s="58">
        <v>44971</v>
      </c>
      <c r="AM104" s="54" t="s">
        <v>1753</v>
      </c>
      <c r="AN104" s="58">
        <v>44944</v>
      </c>
      <c r="AO104" s="54" t="s">
        <v>1744</v>
      </c>
      <c r="AP104" s="54" t="s">
        <v>483</v>
      </c>
      <c r="AQ104" s="54" t="s">
        <v>39</v>
      </c>
      <c r="AR104" s="54" t="s">
        <v>272</v>
      </c>
      <c r="AS104" s="54" t="s">
        <v>484</v>
      </c>
      <c r="AT104" s="54" t="s">
        <v>1745</v>
      </c>
      <c r="AU104" s="54" t="s">
        <v>264</v>
      </c>
      <c r="AV104" s="54" t="s">
        <v>35</v>
      </c>
      <c r="AW104" s="54" t="s">
        <v>82</v>
      </c>
      <c r="AX104" s="54" t="s">
        <v>96</v>
      </c>
      <c r="AY104" s="56">
        <v>0</v>
      </c>
      <c r="AZ104" s="56">
        <v>0</v>
      </c>
      <c r="BA104" s="56">
        <v>0</v>
      </c>
      <c r="BB104" s="56">
        <v>0</v>
      </c>
      <c r="BC104" s="56">
        <v>0</v>
      </c>
    </row>
    <row r="105" spans="1:55" x14ac:dyDescent="0.3">
      <c r="A105" s="54" t="s">
        <v>465</v>
      </c>
      <c r="B105" s="54" t="s">
        <v>466</v>
      </c>
      <c r="C105" s="54" t="s">
        <v>467</v>
      </c>
      <c r="D105" s="54" t="s">
        <v>468</v>
      </c>
      <c r="E105" s="54" t="s">
        <v>469</v>
      </c>
      <c r="F105" s="54" t="s">
        <v>470</v>
      </c>
      <c r="G105" s="54" t="s">
        <v>558</v>
      </c>
      <c r="H105" s="54" t="s">
        <v>57</v>
      </c>
      <c r="I105" s="54" t="s">
        <v>559</v>
      </c>
      <c r="J105" s="54" t="s">
        <v>58</v>
      </c>
      <c r="K105" s="54" t="s">
        <v>637</v>
      </c>
      <c r="L105" s="54" t="s">
        <v>78</v>
      </c>
      <c r="M105" s="54" t="s">
        <v>836</v>
      </c>
      <c r="N105" s="54" t="s">
        <v>102</v>
      </c>
      <c r="O105" s="54" t="s">
        <v>562</v>
      </c>
      <c r="P105" s="54" t="s">
        <v>103</v>
      </c>
      <c r="Q105" s="54" t="s">
        <v>503</v>
      </c>
      <c r="R105" s="54" t="s">
        <v>952</v>
      </c>
      <c r="S105" s="54" t="s">
        <v>271</v>
      </c>
      <c r="T105" s="54" t="s">
        <v>33</v>
      </c>
      <c r="U105" s="54" t="s">
        <v>90</v>
      </c>
      <c r="V105" s="54" t="s">
        <v>1746</v>
      </c>
      <c r="W105" s="54" t="s">
        <v>1747</v>
      </c>
      <c r="X105" s="56">
        <v>1450000</v>
      </c>
      <c r="Y105" s="57" t="s">
        <v>2440</v>
      </c>
      <c r="Z105" s="58">
        <v>44973</v>
      </c>
      <c r="AA105" s="54" t="s">
        <v>2441</v>
      </c>
      <c r="AB105" s="58">
        <v>44972</v>
      </c>
      <c r="AC105" s="54" t="s">
        <v>182</v>
      </c>
      <c r="AD105" s="54" t="s">
        <v>1838</v>
      </c>
      <c r="AE105" s="54" t="s">
        <v>1799</v>
      </c>
      <c r="AF105" s="54" t="s">
        <v>1748</v>
      </c>
      <c r="AG105" s="59" t="s">
        <v>1618</v>
      </c>
      <c r="AH105" s="60" t="s">
        <v>1605</v>
      </c>
      <c r="AI105" s="61" t="s">
        <v>153</v>
      </c>
      <c r="AJ105" s="54" t="s">
        <v>154</v>
      </c>
      <c r="AK105" s="54" t="s">
        <v>1782</v>
      </c>
      <c r="AL105" s="58">
        <v>44971</v>
      </c>
      <c r="AM105" s="54" t="s">
        <v>1749</v>
      </c>
      <c r="AN105" s="58">
        <v>44951</v>
      </c>
      <c r="AO105" s="54" t="s">
        <v>1744</v>
      </c>
      <c r="AP105" s="54" t="s">
        <v>483</v>
      </c>
      <c r="AQ105" s="54" t="s">
        <v>39</v>
      </c>
      <c r="AR105" s="54" t="s">
        <v>272</v>
      </c>
      <c r="AS105" s="54" t="s">
        <v>484</v>
      </c>
      <c r="AT105" s="54" t="s">
        <v>1745</v>
      </c>
      <c r="AU105" s="54" t="s">
        <v>264</v>
      </c>
      <c r="AV105" s="54" t="s">
        <v>35</v>
      </c>
      <c r="AW105" s="54" t="s">
        <v>82</v>
      </c>
      <c r="AX105" s="54" t="s">
        <v>96</v>
      </c>
      <c r="AY105" s="56">
        <v>0</v>
      </c>
      <c r="AZ105" s="56">
        <v>0</v>
      </c>
      <c r="BA105" s="56">
        <v>0</v>
      </c>
      <c r="BB105" s="56">
        <v>0</v>
      </c>
      <c r="BC105" s="56">
        <v>0</v>
      </c>
    </row>
    <row r="106" spans="1:55" x14ac:dyDescent="0.3">
      <c r="A106" s="54" t="s">
        <v>465</v>
      </c>
      <c r="B106" s="54" t="s">
        <v>466</v>
      </c>
      <c r="C106" s="54" t="s">
        <v>467</v>
      </c>
      <c r="D106" s="54" t="s">
        <v>468</v>
      </c>
      <c r="E106" s="54" t="s">
        <v>469</v>
      </c>
      <c r="F106" s="54" t="s">
        <v>470</v>
      </c>
      <c r="G106" s="54" t="s">
        <v>558</v>
      </c>
      <c r="H106" s="54" t="s">
        <v>57</v>
      </c>
      <c r="I106" s="54" t="s">
        <v>559</v>
      </c>
      <c r="J106" s="54" t="s">
        <v>58</v>
      </c>
      <c r="K106" s="54" t="s">
        <v>637</v>
      </c>
      <c r="L106" s="54" t="s">
        <v>78</v>
      </c>
      <c r="M106" s="54" t="s">
        <v>836</v>
      </c>
      <c r="N106" s="54" t="s">
        <v>102</v>
      </c>
      <c r="O106" s="54" t="s">
        <v>562</v>
      </c>
      <c r="P106" s="54" t="s">
        <v>103</v>
      </c>
      <c r="Q106" s="54" t="s">
        <v>503</v>
      </c>
      <c r="R106" s="54" t="s">
        <v>952</v>
      </c>
      <c r="S106" s="54" t="s">
        <v>271</v>
      </c>
      <c r="T106" s="54" t="s">
        <v>33</v>
      </c>
      <c r="U106" s="54" t="s">
        <v>354</v>
      </c>
      <c r="V106" s="54" t="s">
        <v>1739</v>
      </c>
      <c r="W106" s="54" t="s">
        <v>1740</v>
      </c>
      <c r="X106" s="56">
        <v>506000</v>
      </c>
      <c r="Y106" s="57" t="s">
        <v>2440</v>
      </c>
      <c r="Z106" s="58">
        <v>44973</v>
      </c>
      <c r="AA106" s="54" t="s">
        <v>2441</v>
      </c>
      <c r="AB106" s="58">
        <v>44972</v>
      </c>
      <c r="AC106" s="54" t="s">
        <v>182</v>
      </c>
      <c r="AD106" s="54" t="s">
        <v>1837</v>
      </c>
      <c r="AE106" s="54" t="s">
        <v>1799</v>
      </c>
      <c r="AF106" s="54" t="s">
        <v>1741</v>
      </c>
      <c r="AG106" s="59" t="s">
        <v>1742</v>
      </c>
      <c r="AH106" s="60" t="s">
        <v>1605</v>
      </c>
      <c r="AI106" s="61" t="s">
        <v>153</v>
      </c>
      <c r="AJ106" s="54" t="s">
        <v>154</v>
      </c>
      <c r="AK106" s="54" t="s">
        <v>1779</v>
      </c>
      <c r="AL106" s="58">
        <v>44971</v>
      </c>
      <c r="AM106" s="54" t="s">
        <v>1743</v>
      </c>
      <c r="AN106" s="58">
        <v>44952</v>
      </c>
      <c r="AO106" s="54" t="s">
        <v>1744</v>
      </c>
      <c r="AP106" s="54" t="s">
        <v>483</v>
      </c>
      <c r="AQ106" s="54" t="s">
        <v>39</v>
      </c>
      <c r="AR106" s="54" t="s">
        <v>272</v>
      </c>
      <c r="AS106" s="54" t="s">
        <v>484</v>
      </c>
      <c r="AT106" s="54" t="s">
        <v>1745</v>
      </c>
      <c r="AU106" s="54" t="s">
        <v>264</v>
      </c>
      <c r="AV106" s="54" t="s">
        <v>35</v>
      </c>
      <c r="AW106" s="54" t="s">
        <v>82</v>
      </c>
      <c r="AX106" s="54" t="s">
        <v>96</v>
      </c>
      <c r="AY106" s="56">
        <v>0</v>
      </c>
      <c r="AZ106" s="56">
        <v>0</v>
      </c>
      <c r="BA106" s="56">
        <v>0</v>
      </c>
      <c r="BB106" s="56">
        <v>0</v>
      </c>
      <c r="BC106" s="56">
        <v>0</v>
      </c>
    </row>
    <row r="107" spans="1:55" x14ac:dyDescent="0.3">
      <c r="A107" s="54" t="s">
        <v>465</v>
      </c>
      <c r="B107" s="54" t="s">
        <v>466</v>
      </c>
      <c r="C107" s="54" t="s">
        <v>467</v>
      </c>
      <c r="D107" s="54" t="s">
        <v>468</v>
      </c>
      <c r="E107" s="54" t="s">
        <v>469</v>
      </c>
      <c r="F107" s="54" t="s">
        <v>470</v>
      </c>
      <c r="G107" s="54" t="s">
        <v>558</v>
      </c>
      <c r="H107" s="54" t="s">
        <v>57</v>
      </c>
      <c r="I107" s="54" t="s">
        <v>559</v>
      </c>
      <c r="J107" s="54" t="s">
        <v>58</v>
      </c>
      <c r="K107" s="54" t="s">
        <v>637</v>
      </c>
      <c r="L107" s="54" t="s">
        <v>78</v>
      </c>
      <c r="M107" s="54" t="s">
        <v>638</v>
      </c>
      <c r="N107" s="54" t="s">
        <v>79</v>
      </c>
      <c r="O107" s="54" t="s">
        <v>647</v>
      </c>
      <c r="P107" s="54" t="s">
        <v>114</v>
      </c>
      <c r="Q107" s="54" t="s">
        <v>503</v>
      </c>
      <c r="R107" s="54" t="s">
        <v>648</v>
      </c>
      <c r="S107" s="54" t="s">
        <v>274</v>
      </c>
      <c r="T107" s="54" t="s">
        <v>41</v>
      </c>
      <c r="U107" s="54" t="s">
        <v>654</v>
      </c>
      <c r="V107" s="54" t="s">
        <v>655</v>
      </c>
      <c r="W107" s="54" t="s">
        <v>1780</v>
      </c>
      <c r="X107" s="56">
        <v>895000</v>
      </c>
      <c r="Y107" s="57" t="s">
        <v>2440</v>
      </c>
      <c r="Z107" s="58">
        <v>44973</v>
      </c>
      <c r="AA107" s="54" t="s">
        <v>2441</v>
      </c>
      <c r="AB107" s="58">
        <v>44972</v>
      </c>
      <c r="AC107" s="54" t="s">
        <v>182</v>
      </c>
      <c r="AD107" s="54" t="s">
        <v>1846</v>
      </c>
      <c r="AE107" s="54" t="s">
        <v>1799</v>
      </c>
      <c r="AF107" s="54" t="s">
        <v>1781</v>
      </c>
      <c r="AG107" s="59" t="s">
        <v>1769</v>
      </c>
      <c r="AH107" s="60" t="s">
        <v>1605</v>
      </c>
      <c r="AI107" s="61" t="s">
        <v>153</v>
      </c>
      <c r="AJ107" s="54" t="s">
        <v>154</v>
      </c>
      <c r="AK107" s="54" t="s">
        <v>1774</v>
      </c>
      <c r="AL107" s="58">
        <v>44971</v>
      </c>
      <c r="AM107" s="54" t="s">
        <v>1782</v>
      </c>
      <c r="AN107" s="58">
        <v>44959</v>
      </c>
      <c r="AO107" s="54" t="s">
        <v>1744</v>
      </c>
      <c r="AP107" s="54" t="s">
        <v>483</v>
      </c>
      <c r="AQ107" s="54" t="s">
        <v>39</v>
      </c>
      <c r="AR107" s="54" t="s">
        <v>495</v>
      </c>
      <c r="AS107" s="54" t="s">
        <v>484</v>
      </c>
      <c r="AT107" s="54" t="s">
        <v>374</v>
      </c>
      <c r="AU107" s="54" t="s">
        <v>158</v>
      </c>
      <c r="AV107" s="54" t="s">
        <v>35</v>
      </c>
      <c r="AW107" s="54" t="s">
        <v>82</v>
      </c>
      <c r="AX107" s="54" t="s">
        <v>83</v>
      </c>
      <c r="AY107" s="56">
        <v>0</v>
      </c>
      <c r="AZ107" s="56">
        <v>0</v>
      </c>
      <c r="BA107" s="56">
        <v>0</v>
      </c>
      <c r="BB107" s="56">
        <v>0</v>
      </c>
      <c r="BC107" s="56">
        <v>0</v>
      </c>
    </row>
    <row r="108" spans="1:55" x14ac:dyDescent="0.3">
      <c r="A108" s="54" t="s">
        <v>465</v>
      </c>
      <c r="B108" s="54" t="s">
        <v>466</v>
      </c>
      <c r="C108" s="54" t="s">
        <v>467</v>
      </c>
      <c r="D108" s="54" t="s">
        <v>468</v>
      </c>
      <c r="E108" s="54" t="s">
        <v>469</v>
      </c>
      <c r="F108" s="54" t="s">
        <v>470</v>
      </c>
      <c r="G108" s="54" t="s">
        <v>558</v>
      </c>
      <c r="H108" s="54" t="s">
        <v>57</v>
      </c>
      <c r="I108" s="54" t="s">
        <v>559</v>
      </c>
      <c r="J108" s="54" t="s">
        <v>58</v>
      </c>
      <c r="K108" s="54" t="s">
        <v>637</v>
      </c>
      <c r="L108" s="54" t="s">
        <v>78</v>
      </c>
      <c r="M108" s="54" t="s">
        <v>638</v>
      </c>
      <c r="N108" s="54" t="s">
        <v>79</v>
      </c>
      <c r="O108" s="54" t="s">
        <v>562</v>
      </c>
      <c r="P108" s="54" t="s">
        <v>80</v>
      </c>
      <c r="Q108" s="54" t="s">
        <v>476</v>
      </c>
      <c r="R108" s="54" t="s">
        <v>957</v>
      </c>
      <c r="S108" s="54" t="s">
        <v>274</v>
      </c>
      <c r="T108" s="54" t="s">
        <v>41</v>
      </c>
      <c r="U108" s="54" t="s">
        <v>1775</v>
      </c>
      <c r="V108" s="54" t="s">
        <v>1776</v>
      </c>
      <c r="W108" s="54" t="s">
        <v>1777</v>
      </c>
      <c r="X108" s="56">
        <v>5150000</v>
      </c>
      <c r="Y108" s="57" t="s">
        <v>2440</v>
      </c>
      <c r="Z108" s="58">
        <v>44973</v>
      </c>
      <c r="AA108" s="54" t="s">
        <v>2441</v>
      </c>
      <c r="AB108" s="58">
        <v>44972</v>
      </c>
      <c r="AC108" s="54" t="s">
        <v>182</v>
      </c>
      <c r="AD108" s="54" t="s">
        <v>1845</v>
      </c>
      <c r="AE108" s="54" t="s">
        <v>1799</v>
      </c>
      <c r="AF108" s="54" t="s">
        <v>1778</v>
      </c>
      <c r="AG108" s="59" t="s">
        <v>1641</v>
      </c>
      <c r="AH108" s="60" t="s">
        <v>1605</v>
      </c>
      <c r="AI108" s="61" t="s">
        <v>153</v>
      </c>
      <c r="AJ108" s="54" t="s">
        <v>154</v>
      </c>
      <c r="AK108" s="54" t="s">
        <v>1770</v>
      </c>
      <c r="AL108" s="58">
        <v>44971</v>
      </c>
      <c r="AM108" s="54" t="s">
        <v>1779</v>
      </c>
      <c r="AN108" s="58">
        <v>44963</v>
      </c>
      <c r="AO108" s="54" t="s">
        <v>1744</v>
      </c>
      <c r="AP108" s="54" t="s">
        <v>483</v>
      </c>
      <c r="AQ108" s="54" t="s">
        <v>39</v>
      </c>
      <c r="AR108" s="54" t="s">
        <v>495</v>
      </c>
      <c r="AS108" s="54" t="s">
        <v>484</v>
      </c>
      <c r="AT108" s="54" t="s">
        <v>1771</v>
      </c>
      <c r="AU108" s="54" t="s">
        <v>113</v>
      </c>
      <c r="AV108" s="54" t="s">
        <v>35</v>
      </c>
      <c r="AW108" s="54" t="s">
        <v>82</v>
      </c>
      <c r="AX108" s="54" t="s">
        <v>83</v>
      </c>
      <c r="AY108" s="56">
        <v>0</v>
      </c>
      <c r="AZ108" s="56">
        <v>0</v>
      </c>
      <c r="BA108" s="56">
        <v>0</v>
      </c>
      <c r="BB108" s="56">
        <v>0</v>
      </c>
      <c r="BC108" s="56">
        <v>0</v>
      </c>
    </row>
    <row r="109" spans="1:55" x14ac:dyDescent="0.3">
      <c r="A109" s="54" t="s">
        <v>465</v>
      </c>
      <c r="B109" s="54" t="s">
        <v>466</v>
      </c>
      <c r="C109" s="54" t="s">
        <v>467</v>
      </c>
      <c r="D109" s="54" t="s">
        <v>468</v>
      </c>
      <c r="E109" s="54" t="s">
        <v>469</v>
      </c>
      <c r="F109" s="54" t="s">
        <v>470</v>
      </c>
      <c r="G109" s="54" t="s">
        <v>558</v>
      </c>
      <c r="H109" s="54" t="s">
        <v>57</v>
      </c>
      <c r="I109" s="54" t="s">
        <v>559</v>
      </c>
      <c r="J109" s="54" t="s">
        <v>58</v>
      </c>
      <c r="K109" s="54" t="s">
        <v>637</v>
      </c>
      <c r="L109" s="54" t="s">
        <v>78</v>
      </c>
      <c r="M109" s="54" t="s">
        <v>638</v>
      </c>
      <c r="N109" s="54" t="s">
        <v>79</v>
      </c>
      <c r="O109" s="54" t="s">
        <v>562</v>
      </c>
      <c r="P109" s="54" t="s">
        <v>80</v>
      </c>
      <c r="Q109" s="54" t="s">
        <v>476</v>
      </c>
      <c r="R109" s="54" t="s">
        <v>957</v>
      </c>
      <c r="S109" s="54" t="s">
        <v>271</v>
      </c>
      <c r="T109" s="54" t="s">
        <v>33</v>
      </c>
      <c r="U109" s="54" t="s">
        <v>354</v>
      </c>
      <c r="V109" s="54" t="s">
        <v>1766</v>
      </c>
      <c r="W109" s="54" t="s">
        <v>1772</v>
      </c>
      <c r="X109" s="56">
        <v>480000</v>
      </c>
      <c r="Y109" s="57" t="s">
        <v>2440</v>
      </c>
      <c r="Z109" s="58">
        <v>44973</v>
      </c>
      <c r="AA109" s="54" t="s">
        <v>2441</v>
      </c>
      <c r="AB109" s="58">
        <v>44972</v>
      </c>
      <c r="AC109" s="54" t="s">
        <v>182</v>
      </c>
      <c r="AD109" s="54" t="s">
        <v>1844</v>
      </c>
      <c r="AE109" s="54" t="s">
        <v>1799</v>
      </c>
      <c r="AF109" s="54" t="s">
        <v>1773</v>
      </c>
      <c r="AG109" s="59" t="s">
        <v>1622</v>
      </c>
      <c r="AH109" s="60" t="s">
        <v>1605</v>
      </c>
      <c r="AI109" s="61" t="s">
        <v>153</v>
      </c>
      <c r="AJ109" s="54" t="s">
        <v>154</v>
      </c>
      <c r="AK109" s="54" t="s">
        <v>1786</v>
      </c>
      <c r="AL109" s="58">
        <v>44971</v>
      </c>
      <c r="AM109" s="54" t="s">
        <v>1774</v>
      </c>
      <c r="AN109" s="58">
        <v>44960</v>
      </c>
      <c r="AO109" s="54" t="s">
        <v>1744</v>
      </c>
      <c r="AP109" s="54" t="s">
        <v>483</v>
      </c>
      <c r="AQ109" s="54" t="s">
        <v>39</v>
      </c>
      <c r="AR109" s="54" t="s">
        <v>272</v>
      </c>
      <c r="AS109" s="54" t="s">
        <v>484</v>
      </c>
      <c r="AT109" s="54" t="s">
        <v>1771</v>
      </c>
      <c r="AU109" s="54" t="s">
        <v>160</v>
      </c>
      <c r="AV109" s="54" t="s">
        <v>35</v>
      </c>
      <c r="AW109" s="54" t="s">
        <v>82</v>
      </c>
      <c r="AX109" s="54" t="s">
        <v>83</v>
      </c>
      <c r="AY109" s="56">
        <v>0</v>
      </c>
      <c r="AZ109" s="56">
        <v>0</v>
      </c>
      <c r="BA109" s="56">
        <v>0</v>
      </c>
      <c r="BB109" s="56">
        <v>0</v>
      </c>
      <c r="BC109" s="56">
        <v>0</v>
      </c>
    </row>
    <row r="110" spans="1:55" x14ac:dyDescent="0.3">
      <c r="A110" s="54" t="s">
        <v>465</v>
      </c>
      <c r="B110" s="54" t="s">
        <v>466</v>
      </c>
      <c r="C110" s="54" t="s">
        <v>467</v>
      </c>
      <c r="D110" s="54" t="s">
        <v>468</v>
      </c>
      <c r="E110" s="54" t="s">
        <v>469</v>
      </c>
      <c r="F110" s="54" t="s">
        <v>470</v>
      </c>
      <c r="G110" s="54" t="s">
        <v>558</v>
      </c>
      <c r="H110" s="54" t="s">
        <v>57</v>
      </c>
      <c r="I110" s="54" t="s">
        <v>559</v>
      </c>
      <c r="J110" s="54" t="s">
        <v>58</v>
      </c>
      <c r="K110" s="54" t="s">
        <v>637</v>
      </c>
      <c r="L110" s="54" t="s">
        <v>78</v>
      </c>
      <c r="M110" s="54" t="s">
        <v>638</v>
      </c>
      <c r="N110" s="54" t="s">
        <v>79</v>
      </c>
      <c r="O110" s="54" t="s">
        <v>562</v>
      </c>
      <c r="P110" s="54" t="s">
        <v>80</v>
      </c>
      <c r="Q110" s="54" t="s">
        <v>476</v>
      </c>
      <c r="R110" s="54" t="s">
        <v>957</v>
      </c>
      <c r="S110" s="54" t="s">
        <v>271</v>
      </c>
      <c r="T110" s="54" t="s">
        <v>33</v>
      </c>
      <c r="U110" s="54" t="s">
        <v>354</v>
      </c>
      <c r="V110" s="54" t="s">
        <v>1766</v>
      </c>
      <c r="W110" s="54" t="s">
        <v>1767</v>
      </c>
      <c r="X110" s="56">
        <v>748000</v>
      </c>
      <c r="Y110" s="57" t="s">
        <v>2440</v>
      </c>
      <c r="Z110" s="58">
        <v>44973</v>
      </c>
      <c r="AA110" s="54" t="s">
        <v>2441</v>
      </c>
      <c r="AB110" s="58">
        <v>44972</v>
      </c>
      <c r="AC110" s="54" t="s">
        <v>182</v>
      </c>
      <c r="AD110" s="54" t="s">
        <v>1843</v>
      </c>
      <c r="AE110" s="54" t="s">
        <v>1799</v>
      </c>
      <c r="AF110" s="54" t="s">
        <v>1768</v>
      </c>
      <c r="AG110" s="59" t="s">
        <v>1769</v>
      </c>
      <c r="AH110" s="60" t="s">
        <v>1605</v>
      </c>
      <c r="AI110" s="61" t="s">
        <v>153</v>
      </c>
      <c r="AJ110" s="54" t="s">
        <v>154</v>
      </c>
      <c r="AK110" s="54" t="s">
        <v>1789</v>
      </c>
      <c r="AL110" s="58">
        <v>44971</v>
      </c>
      <c r="AM110" s="54" t="s">
        <v>1770</v>
      </c>
      <c r="AN110" s="58">
        <v>44959</v>
      </c>
      <c r="AO110" s="54" t="s">
        <v>1744</v>
      </c>
      <c r="AP110" s="54" t="s">
        <v>483</v>
      </c>
      <c r="AQ110" s="54" t="s">
        <v>39</v>
      </c>
      <c r="AR110" s="54" t="s">
        <v>272</v>
      </c>
      <c r="AS110" s="54" t="s">
        <v>484</v>
      </c>
      <c r="AT110" s="54" t="s">
        <v>1771</v>
      </c>
      <c r="AU110" s="54" t="s">
        <v>160</v>
      </c>
      <c r="AV110" s="54" t="s">
        <v>35</v>
      </c>
      <c r="AW110" s="54" t="s">
        <v>82</v>
      </c>
      <c r="AX110" s="54" t="s">
        <v>83</v>
      </c>
      <c r="AY110" s="56">
        <v>0</v>
      </c>
      <c r="AZ110" s="56">
        <v>0</v>
      </c>
      <c r="BA110" s="56">
        <v>0</v>
      </c>
      <c r="BB110" s="56">
        <v>0</v>
      </c>
      <c r="BC110" s="56">
        <v>0</v>
      </c>
    </row>
    <row r="111" spans="1:55" x14ac:dyDescent="0.3">
      <c r="A111" s="54" t="s">
        <v>465</v>
      </c>
      <c r="B111" s="54" t="s">
        <v>466</v>
      </c>
      <c r="C111" s="54" t="s">
        <v>467</v>
      </c>
      <c r="D111" s="54" t="s">
        <v>468</v>
      </c>
      <c r="E111" s="54" t="s">
        <v>469</v>
      </c>
      <c r="F111" s="54" t="s">
        <v>470</v>
      </c>
      <c r="G111" s="54" t="s">
        <v>558</v>
      </c>
      <c r="H111" s="54" t="s">
        <v>57</v>
      </c>
      <c r="I111" s="54" t="s">
        <v>559</v>
      </c>
      <c r="J111" s="54" t="s">
        <v>58</v>
      </c>
      <c r="K111" s="54" t="s">
        <v>637</v>
      </c>
      <c r="L111" s="54" t="s">
        <v>78</v>
      </c>
      <c r="M111" s="54" t="s">
        <v>660</v>
      </c>
      <c r="N111" s="54" t="s">
        <v>85</v>
      </c>
      <c r="O111" s="54" t="s">
        <v>562</v>
      </c>
      <c r="P111" s="54" t="s">
        <v>86</v>
      </c>
      <c r="Q111" s="54" t="s">
        <v>503</v>
      </c>
      <c r="R111" s="54" t="s">
        <v>661</v>
      </c>
      <c r="S111" s="54" t="s">
        <v>274</v>
      </c>
      <c r="T111" s="54" t="s">
        <v>41</v>
      </c>
      <c r="U111" s="54" t="s">
        <v>1783</v>
      </c>
      <c r="V111" s="54" t="s">
        <v>663</v>
      </c>
      <c r="W111" s="54" t="s">
        <v>1784</v>
      </c>
      <c r="X111" s="56">
        <v>1680000</v>
      </c>
      <c r="Y111" s="57" t="s">
        <v>2440</v>
      </c>
      <c r="Z111" s="58">
        <v>44973</v>
      </c>
      <c r="AA111" s="54" t="s">
        <v>2441</v>
      </c>
      <c r="AB111" s="58">
        <v>44972</v>
      </c>
      <c r="AC111" s="54" t="s">
        <v>182</v>
      </c>
      <c r="AD111" s="54" t="s">
        <v>1847</v>
      </c>
      <c r="AE111" s="54" t="s">
        <v>1799</v>
      </c>
      <c r="AF111" s="54" t="s">
        <v>1785</v>
      </c>
      <c r="AG111" s="59" t="s">
        <v>1673</v>
      </c>
      <c r="AH111" s="60" t="s">
        <v>1605</v>
      </c>
      <c r="AI111" s="61" t="s">
        <v>153</v>
      </c>
      <c r="AJ111" s="54" t="s">
        <v>154</v>
      </c>
      <c r="AK111" s="54" t="s">
        <v>1629</v>
      </c>
      <c r="AL111" s="58">
        <v>44971</v>
      </c>
      <c r="AM111" s="54" t="s">
        <v>1786</v>
      </c>
      <c r="AN111" s="58">
        <v>44964</v>
      </c>
      <c r="AO111" s="54" t="s">
        <v>1611</v>
      </c>
      <c r="AP111" s="54" t="s">
        <v>483</v>
      </c>
      <c r="AQ111" s="54" t="s">
        <v>39</v>
      </c>
      <c r="AR111" s="54" t="s">
        <v>495</v>
      </c>
      <c r="AS111" s="54" t="s">
        <v>484</v>
      </c>
      <c r="AT111" s="54" t="s">
        <v>372</v>
      </c>
      <c r="AU111" s="54" t="s">
        <v>329</v>
      </c>
      <c r="AV111" s="54" t="s">
        <v>35</v>
      </c>
      <c r="AW111" s="54" t="s">
        <v>65</v>
      </c>
      <c r="AX111" s="54" t="s">
        <v>88</v>
      </c>
      <c r="AY111" s="56">
        <v>0</v>
      </c>
      <c r="AZ111" s="56">
        <v>0</v>
      </c>
      <c r="BA111" s="56">
        <v>0</v>
      </c>
      <c r="BB111" s="56">
        <v>0</v>
      </c>
      <c r="BC111" s="56">
        <v>0</v>
      </c>
    </row>
    <row r="112" spans="1:55" x14ac:dyDescent="0.3">
      <c r="A112" s="54" t="s">
        <v>465</v>
      </c>
      <c r="B112" s="54" t="s">
        <v>466</v>
      </c>
      <c r="C112" s="54" t="s">
        <v>467</v>
      </c>
      <c r="D112" s="54" t="s">
        <v>468</v>
      </c>
      <c r="E112" s="54" t="s">
        <v>469</v>
      </c>
      <c r="F112" s="54" t="s">
        <v>470</v>
      </c>
      <c r="G112" s="54" t="s">
        <v>558</v>
      </c>
      <c r="H112" s="54" t="s">
        <v>57</v>
      </c>
      <c r="I112" s="54" t="s">
        <v>559</v>
      </c>
      <c r="J112" s="54" t="s">
        <v>58</v>
      </c>
      <c r="K112" s="54" t="s">
        <v>637</v>
      </c>
      <c r="L112" s="54" t="s">
        <v>78</v>
      </c>
      <c r="M112" s="54" t="s">
        <v>660</v>
      </c>
      <c r="N112" s="54" t="s">
        <v>85</v>
      </c>
      <c r="O112" s="54" t="s">
        <v>562</v>
      </c>
      <c r="P112" s="54" t="s">
        <v>86</v>
      </c>
      <c r="Q112" s="54" t="s">
        <v>761</v>
      </c>
      <c r="R112" s="54" t="s">
        <v>74</v>
      </c>
      <c r="S112" s="54" t="s">
        <v>274</v>
      </c>
      <c r="T112" s="54" t="s">
        <v>41</v>
      </c>
      <c r="U112" s="54" t="s">
        <v>1492</v>
      </c>
      <c r="V112" s="54" t="s">
        <v>1493</v>
      </c>
      <c r="W112" s="54" t="s">
        <v>1787</v>
      </c>
      <c r="X112" s="56">
        <v>930000</v>
      </c>
      <c r="Y112" s="57" t="s">
        <v>2440</v>
      </c>
      <c r="Z112" s="58">
        <v>44973</v>
      </c>
      <c r="AA112" s="54" t="s">
        <v>2441</v>
      </c>
      <c r="AB112" s="58">
        <v>44972</v>
      </c>
      <c r="AC112" s="54" t="s">
        <v>182</v>
      </c>
      <c r="AD112" s="54" t="s">
        <v>1848</v>
      </c>
      <c r="AE112" s="54" t="s">
        <v>1799</v>
      </c>
      <c r="AF112" s="54" t="s">
        <v>1788</v>
      </c>
      <c r="AG112" s="59" t="s">
        <v>1628</v>
      </c>
      <c r="AH112" s="60" t="s">
        <v>1605</v>
      </c>
      <c r="AI112" s="61" t="s">
        <v>153</v>
      </c>
      <c r="AJ112" s="54" t="s">
        <v>154</v>
      </c>
      <c r="AK112" s="54" t="s">
        <v>1606</v>
      </c>
      <c r="AL112" s="58">
        <v>44971</v>
      </c>
      <c r="AM112" s="54" t="s">
        <v>1789</v>
      </c>
      <c r="AN112" s="58">
        <v>44953</v>
      </c>
      <c r="AO112" s="54" t="s">
        <v>1790</v>
      </c>
      <c r="AP112" s="54" t="s">
        <v>483</v>
      </c>
      <c r="AQ112" s="54" t="s">
        <v>39</v>
      </c>
      <c r="AR112" s="54" t="s">
        <v>495</v>
      </c>
      <c r="AS112" s="54" t="s">
        <v>484</v>
      </c>
      <c r="AT112" s="54" t="s">
        <v>1496</v>
      </c>
      <c r="AU112" s="54" t="s">
        <v>1486</v>
      </c>
      <c r="AV112" s="54" t="s">
        <v>35</v>
      </c>
      <c r="AW112" s="54" t="s">
        <v>36</v>
      </c>
      <c r="AX112" s="54" t="s">
        <v>37</v>
      </c>
      <c r="AY112" s="56">
        <v>0</v>
      </c>
      <c r="AZ112" s="56">
        <v>0</v>
      </c>
      <c r="BA112" s="56">
        <v>0</v>
      </c>
      <c r="BB112" s="56">
        <v>0</v>
      </c>
      <c r="BC112" s="56">
        <v>0</v>
      </c>
    </row>
    <row r="113" spans="1:55" x14ac:dyDescent="0.3">
      <c r="A113" s="54" t="s">
        <v>465</v>
      </c>
      <c r="B113" s="54" t="s">
        <v>466</v>
      </c>
      <c r="C113" s="54" t="s">
        <v>467</v>
      </c>
      <c r="D113" s="54" t="s">
        <v>468</v>
      </c>
      <c r="E113" s="54" t="s">
        <v>469</v>
      </c>
      <c r="F113" s="54" t="s">
        <v>470</v>
      </c>
      <c r="G113" s="54" t="s">
        <v>558</v>
      </c>
      <c r="H113" s="54" t="s">
        <v>57</v>
      </c>
      <c r="I113" s="54" t="s">
        <v>559</v>
      </c>
      <c r="J113" s="54" t="s">
        <v>58</v>
      </c>
      <c r="K113" s="54" t="s">
        <v>560</v>
      </c>
      <c r="L113" s="54" t="s">
        <v>59</v>
      </c>
      <c r="M113" s="54" t="s">
        <v>561</v>
      </c>
      <c r="N113" s="54" t="s">
        <v>60</v>
      </c>
      <c r="O113" s="54" t="s">
        <v>562</v>
      </c>
      <c r="P113" s="54" t="s">
        <v>61</v>
      </c>
      <c r="Q113" s="54" t="s">
        <v>759</v>
      </c>
      <c r="R113" s="54" t="s">
        <v>942</v>
      </c>
      <c r="S113" s="54" t="s">
        <v>275</v>
      </c>
      <c r="T113" s="54" t="s">
        <v>55</v>
      </c>
      <c r="U113" s="54" t="s">
        <v>1624</v>
      </c>
      <c r="V113" s="54" t="s">
        <v>1625</v>
      </c>
      <c r="W113" s="54" t="s">
        <v>1626</v>
      </c>
      <c r="X113" s="56">
        <v>314457</v>
      </c>
      <c r="Y113" s="57" t="s">
        <v>2440</v>
      </c>
      <c r="Z113" s="58">
        <v>44973</v>
      </c>
      <c r="AA113" s="54" t="s">
        <v>2441</v>
      </c>
      <c r="AB113" s="58">
        <v>44972</v>
      </c>
      <c r="AC113" s="54" t="s">
        <v>2442</v>
      </c>
      <c r="AD113" s="54" t="s">
        <v>1805</v>
      </c>
      <c r="AE113" s="54" t="s">
        <v>1799</v>
      </c>
      <c r="AF113" s="54" t="s">
        <v>1627</v>
      </c>
      <c r="AG113" s="59" t="s">
        <v>1628</v>
      </c>
      <c r="AH113" s="60" t="s">
        <v>1605</v>
      </c>
      <c r="AI113" s="61" t="s">
        <v>153</v>
      </c>
      <c r="AJ113" s="54" t="s">
        <v>154</v>
      </c>
      <c r="AK113" s="54" t="s">
        <v>1806</v>
      </c>
      <c r="AL113" s="58">
        <v>44971</v>
      </c>
      <c r="AM113" s="54" t="s">
        <v>1629</v>
      </c>
      <c r="AN113" s="58">
        <v>44953</v>
      </c>
      <c r="AO113" s="54" t="s">
        <v>1607</v>
      </c>
      <c r="AP113" s="54" t="s">
        <v>483</v>
      </c>
      <c r="AQ113" s="54" t="s">
        <v>39</v>
      </c>
      <c r="AR113" s="54" t="s">
        <v>644</v>
      </c>
      <c r="AS113" s="54" t="s">
        <v>484</v>
      </c>
      <c r="AT113" s="54" t="s">
        <v>1630</v>
      </c>
      <c r="AU113" s="54" t="s">
        <v>62</v>
      </c>
      <c r="AV113" s="54" t="s">
        <v>35</v>
      </c>
      <c r="AW113" s="54" t="s">
        <v>53</v>
      </c>
      <c r="AX113" s="54" t="s">
        <v>54</v>
      </c>
      <c r="AY113" s="56">
        <v>0</v>
      </c>
      <c r="AZ113" s="56">
        <v>0</v>
      </c>
      <c r="BA113" s="56">
        <v>0</v>
      </c>
      <c r="BB113" s="56">
        <v>0</v>
      </c>
      <c r="BC113" s="56">
        <v>0</v>
      </c>
    </row>
    <row r="114" spans="1:55" x14ac:dyDescent="0.3">
      <c r="A114" s="26" t="s">
        <v>465</v>
      </c>
      <c r="B114" s="26" t="s">
        <v>466</v>
      </c>
      <c r="C114" s="26" t="s">
        <v>467</v>
      </c>
      <c r="D114" s="26" t="s">
        <v>468</v>
      </c>
      <c r="E114" s="26" t="s">
        <v>469</v>
      </c>
      <c r="F114" s="26" t="s">
        <v>470</v>
      </c>
      <c r="G114" s="26" t="s">
        <v>471</v>
      </c>
      <c r="H114" s="26" t="s">
        <v>27</v>
      </c>
      <c r="I114" s="26" t="s">
        <v>472</v>
      </c>
      <c r="J114" s="26" t="s">
        <v>28</v>
      </c>
      <c r="K114" s="26" t="s">
        <v>473</v>
      </c>
      <c r="L114" s="26" t="s">
        <v>29</v>
      </c>
      <c r="M114" s="26" t="s">
        <v>474</v>
      </c>
      <c r="N114" s="26" t="s">
        <v>30</v>
      </c>
      <c r="O114" s="26" t="s">
        <v>523</v>
      </c>
      <c r="P114" s="26" t="s">
        <v>51</v>
      </c>
      <c r="Q114" s="26" t="s">
        <v>503</v>
      </c>
      <c r="R114" s="26" t="s">
        <v>524</v>
      </c>
      <c r="S114" s="26" t="s">
        <v>274</v>
      </c>
      <c r="T114" s="26" t="s">
        <v>41</v>
      </c>
      <c r="U114" s="26" t="s">
        <v>171</v>
      </c>
      <c r="V114" s="26" t="s">
        <v>244</v>
      </c>
      <c r="W114" s="26" t="s">
        <v>1602</v>
      </c>
      <c r="X114" s="62">
        <v>4665500</v>
      </c>
      <c r="Y114" s="63" t="s">
        <v>2440</v>
      </c>
      <c r="Z114" s="64">
        <v>44973</v>
      </c>
      <c r="AA114" s="26" t="s">
        <v>2441</v>
      </c>
      <c r="AB114" s="64">
        <v>44972</v>
      </c>
      <c r="AC114" s="26" t="s">
        <v>186</v>
      </c>
      <c r="AD114" s="26" t="s">
        <v>1798</v>
      </c>
      <c r="AE114" s="26" t="s">
        <v>1799</v>
      </c>
      <c r="AF114" s="26" t="s">
        <v>1603</v>
      </c>
      <c r="AG114" s="65" t="s">
        <v>1604</v>
      </c>
      <c r="AH114" s="66" t="s">
        <v>1605</v>
      </c>
      <c r="AI114" s="67" t="s">
        <v>153</v>
      </c>
      <c r="AJ114" s="26" t="s">
        <v>154</v>
      </c>
      <c r="AK114" s="26" t="s">
        <v>1800</v>
      </c>
      <c r="AL114" s="64">
        <v>44971</v>
      </c>
      <c r="AM114" s="26" t="s">
        <v>1606</v>
      </c>
      <c r="AN114" s="64">
        <v>44957</v>
      </c>
      <c r="AO114" s="26" t="s">
        <v>1607</v>
      </c>
      <c r="AP114" s="26" t="s">
        <v>483</v>
      </c>
      <c r="AQ114" s="26" t="s">
        <v>39</v>
      </c>
      <c r="AR114" s="26" t="s">
        <v>495</v>
      </c>
      <c r="AS114" s="26" t="s">
        <v>484</v>
      </c>
      <c r="AT114" s="26" t="s">
        <v>375</v>
      </c>
      <c r="AU114" s="26" t="s">
        <v>170</v>
      </c>
      <c r="AV114" s="26" t="s">
        <v>35</v>
      </c>
      <c r="AW114" s="26" t="s">
        <v>53</v>
      </c>
      <c r="AX114" s="26" t="s">
        <v>54</v>
      </c>
      <c r="AY114" s="62">
        <v>0</v>
      </c>
      <c r="AZ114" s="62">
        <v>0</v>
      </c>
      <c r="BA114" s="62">
        <v>0</v>
      </c>
      <c r="BB114" s="62">
        <v>0</v>
      </c>
      <c r="BC114" s="62">
        <v>0</v>
      </c>
    </row>
    <row r="115" spans="1:55" x14ac:dyDescent="0.3">
      <c r="A115" s="54" t="s">
        <v>465</v>
      </c>
      <c r="B115" s="54" t="s">
        <v>466</v>
      </c>
      <c r="C115" s="54" t="s">
        <v>467</v>
      </c>
      <c r="D115" s="54" t="s">
        <v>468</v>
      </c>
      <c r="E115" s="54" t="s">
        <v>469</v>
      </c>
      <c r="F115" s="54" t="s">
        <v>470</v>
      </c>
      <c r="G115" s="54" t="s">
        <v>471</v>
      </c>
      <c r="H115" s="54" t="s">
        <v>27</v>
      </c>
      <c r="I115" s="54" t="s">
        <v>472</v>
      </c>
      <c r="J115" s="54" t="s">
        <v>28</v>
      </c>
      <c r="K115" s="54" t="s">
        <v>473</v>
      </c>
      <c r="L115" s="54" t="s">
        <v>29</v>
      </c>
      <c r="M115" s="54" t="s">
        <v>474</v>
      </c>
      <c r="N115" s="54" t="s">
        <v>30</v>
      </c>
      <c r="O115" s="54" t="s">
        <v>475</v>
      </c>
      <c r="P115" s="54" t="s">
        <v>31</v>
      </c>
      <c r="Q115" s="54" t="s">
        <v>503</v>
      </c>
      <c r="R115" s="54" t="s">
        <v>32</v>
      </c>
      <c r="S115" s="54" t="s">
        <v>271</v>
      </c>
      <c r="T115" s="54" t="s">
        <v>33</v>
      </c>
      <c r="U115" s="54" t="s">
        <v>354</v>
      </c>
      <c r="V115" s="54" t="s">
        <v>1850</v>
      </c>
      <c r="W115" s="54" t="s">
        <v>1851</v>
      </c>
      <c r="X115" s="56">
        <v>1100000</v>
      </c>
      <c r="Y115" s="57" t="s">
        <v>2438</v>
      </c>
      <c r="Z115" s="58">
        <v>44981</v>
      </c>
      <c r="AA115" s="54" t="s">
        <v>2275</v>
      </c>
      <c r="AB115" s="58">
        <v>44980</v>
      </c>
      <c r="AC115" s="54" t="s">
        <v>200</v>
      </c>
      <c r="AD115" s="54" t="s">
        <v>2276</v>
      </c>
      <c r="AE115" s="54" t="s">
        <v>2252</v>
      </c>
      <c r="AF115" s="54" t="s">
        <v>1852</v>
      </c>
      <c r="AG115" s="59" t="s">
        <v>1679</v>
      </c>
      <c r="AH115" s="60" t="s">
        <v>1853</v>
      </c>
      <c r="AI115" s="61" t="s">
        <v>2439</v>
      </c>
      <c r="AJ115" s="54" t="s">
        <v>181</v>
      </c>
      <c r="AK115" s="54" t="s">
        <v>2277</v>
      </c>
      <c r="AL115" s="58">
        <v>44979</v>
      </c>
      <c r="AM115" s="54" t="s">
        <v>1854</v>
      </c>
      <c r="AN115" s="58">
        <v>44965</v>
      </c>
      <c r="AO115" s="54" t="s">
        <v>1855</v>
      </c>
      <c r="AP115" s="54" t="s">
        <v>483</v>
      </c>
      <c r="AQ115" s="54" t="s">
        <v>39</v>
      </c>
      <c r="AR115" s="54" t="s">
        <v>272</v>
      </c>
      <c r="AS115" s="54" t="s">
        <v>484</v>
      </c>
      <c r="AT115" s="54" t="s">
        <v>1856</v>
      </c>
      <c r="AU115" s="54" t="s">
        <v>34</v>
      </c>
      <c r="AV115" s="54" t="s">
        <v>35</v>
      </c>
      <c r="AW115" s="54" t="s">
        <v>36</v>
      </c>
      <c r="AX115" s="54" t="s">
        <v>37</v>
      </c>
      <c r="AY115" s="56">
        <v>0</v>
      </c>
      <c r="AZ115" s="56">
        <v>0</v>
      </c>
      <c r="BA115" s="56">
        <v>0</v>
      </c>
      <c r="BB115" s="56">
        <v>0</v>
      </c>
      <c r="BC115" s="56">
        <v>0</v>
      </c>
    </row>
    <row r="116" spans="1:55" x14ac:dyDescent="0.3">
      <c r="A116" s="54" t="s">
        <v>465</v>
      </c>
      <c r="B116" s="54" t="s">
        <v>466</v>
      </c>
      <c r="C116" s="54" t="s">
        <v>467</v>
      </c>
      <c r="D116" s="54" t="s">
        <v>468</v>
      </c>
      <c r="E116" s="54" t="s">
        <v>469</v>
      </c>
      <c r="F116" s="54" t="s">
        <v>470</v>
      </c>
      <c r="G116" s="54" t="s">
        <v>471</v>
      </c>
      <c r="H116" s="54" t="s">
        <v>27</v>
      </c>
      <c r="I116" s="54" t="s">
        <v>472</v>
      </c>
      <c r="J116" s="54" t="s">
        <v>28</v>
      </c>
      <c r="K116" s="54" t="s">
        <v>473</v>
      </c>
      <c r="L116" s="54" t="s">
        <v>29</v>
      </c>
      <c r="M116" s="54" t="s">
        <v>474</v>
      </c>
      <c r="N116" s="54" t="s">
        <v>30</v>
      </c>
      <c r="O116" s="54" t="s">
        <v>541</v>
      </c>
      <c r="P116" s="54" t="s">
        <v>172</v>
      </c>
      <c r="Q116" s="54" t="s">
        <v>476</v>
      </c>
      <c r="R116" s="54" t="s">
        <v>551</v>
      </c>
      <c r="S116" s="54" t="s">
        <v>274</v>
      </c>
      <c r="T116" s="54" t="s">
        <v>41</v>
      </c>
      <c r="U116" s="54" t="s">
        <v>1957</v>
      </c>
      <c r="V116" s="54" t="s">
        <v>1958</v>
      </c>
      <c r="W116" s="54" t="s">
        <v>2278</v>
      </c>
      <c r="X116" s="56">
        <v>1369000</v>
      </c>
      <c r="Y116" s="57" t="s">
        <v>2438</v>
      </c>
      <c r="Z116" s="58">
        <v>44981</v>
      </c>
      <c r="AA116" s="54" t="s">
        <v>2275</v>
      </c>
      <c r="AB116" s="58">
        <v>44980</v>
      </c>
      <c r="AC116" s="54" t="s">
        <v>200</v>
      </c>
      <c r="AD116" s="54" t="s">
        <v>2279</v>
      </c>
      <c r="AE116" s="54" t="s">
        <v>2280</v>
      </c>
      <c r="AF116" s="54" t="s">
        <v>2281</v>
      </c>
      <c r="AG116" s="59" t="s">
        <v>2280</v>
      </c>
      <c r="AH116" s="60" t="s">
        <v>1853</v>
      </c>
      <c r="AI116" s="61" t="s">
        <v>2439</v>
      </c>
      <c r="AJ116" s="54" t="s">
        <v>181</v>
      </c>
      <c r="AK116" s="54" t="s">
        <v>2253</v>
      </c>
      <c r="AL116" s="58">
        <v>44980</v>
      </c>
      <c r="AM116" s="54" t="s">
        <v>2282</v>
      </c>
      <c r="AN116" s="58">
        <v>44980</v>
      </c>
      <c r="AO116" s="54" t="s">
        <v>1931</v>
      </c>
      <c r="AP116" s="54" t="s">
        <v>483</v>
      </c>
      <c r="AQ116" s="54" t="s">
        <v>39</v>
      </c>
      <c r="AR116" s="54" t="s">
        <v>495</v>
      </c>
      <c r="AS116" s="54" t="s">
        <v>484</v>
      </c>
      <c r="AT116" s="54" t="s">
        <v>554</v>
      </c>
      <c r="AU116" s="54" t="s">
        <v>1449</v>
      </c>
      <c r="AV116" s="54" t="s">
        <v>35</v>
      </c>
      <c r="AW116" s="54" t="s">
        <v>53</v>
      </c>
      <c r="AX116" s="54" t="s">
        <v>63</v>
      </c>
      <c r="AY116" s="56">
        <v>0</v>
      </c>
      <c r="AZ116" s="56">
        <v>0</v>
      </c>
      <c r="BA116" s="56">
        <v>0</v>
      </c>
      <c r="BB116" s="56">
        <v>0</v>
      </c>
      <c r="BC116" s="56">
        <v>0</v>
      </c>
    </row>
    <row r="117" spans="1:55" x14ac:dyDescent="0.3">
      <c r="A117" s="54" t="s">
        <v>465</v>
      </c>
      <c r="B117" s="54" t="s">
        <v>466</v>
      </c>
      <c r="C117" s="54" t="s">
        <v>467</v>
      </c>
      <c r="D117" s="54" t="s">
        <v>468</v>
      </c>
      <c r="E117" s="54" t="s">
        <v>469</v>
      </c>
      <c r="F117" s="54" t="s">
        <v>470</v>
      </c>
      <c r="G117" s="54" t="s">
        <v>471</v>
      </c>
      <c r="H117" s="54" t="s">
        <v>27</v>
      </c>
      <c r="I117" s="54" t="s">
        <v>472</v>
      </c>
      <c r="J117" s="54" t="s">
        <v>28</v>
      </c>
      <c r="K117" s="54" t="s">
        <v>473</v>
      </c>
      <c r="L117" s="54" t="s">
        <v>29</v>
      </c>
      <c r="M117" s="54" t="s">
        <v>474</v>
      </c>
      <c r="N117" s="54" t="s">
        <v>30</v>
      </c>
      <c r="O117" s="54" t="s">
        <v>475</v>
      </c>
      <c r="P117" s="54" t="s">
        <v>31</v>
      </c>
      <c r="Q117" s="54" t="s">
        <v>503</v>
      </c>
      <c r="R117" s="54" t="s">
        <v>32</v>
      </c>
      <c r="S117" s="54" t="s">
        <v>271</v>
      </c>
      <c r="T117" s="54" t="s">
        <v>33</v>
      </c>
      <c r="U117" s="54" t="s">
        <v>354</v>
      </c>
      <c r="V117" s="54" t="s">
        <v>1850</v>
      </c>
      <c r="W117" s="54" t="s">
        <v>1862</v>
      </c>
      <c r="X117" s="56">
        <v>308000</v>
      </c>
      <c r="Y117" s="57" t="s">
        <v>2438</v>
      </c>
      <c r="Z117" s="58">
        <v>44981</v>
      </c>
      <c r="AA117" s="54" t="s">
        <v>2275</v>
      </c>
      <c r="AB117" s="58">
        <v>44980</v>
      </c>
      <c r="AC117" s="54" t="s">
        <v>200</v>
      </c>
      <c r="AD117" s="54" t="s">
        <v>2283</v>
      </c>
      <c r="AE117" s="54" t="s">
        <v>2252</v>
      </c>
      <c r="AF117" s="54" t="s">
        <v>1863</v>
      </c>
      <c r="AG117" s="59" t="s">
        <v>1864</v>
      </c>
      <c r="AH117" s="60" t="s">
        <v>1853</v>
      </c>
      <c r="AI117" s="61" t="s">
        <v>2439</v>
      </c>
      <c r="AJ117" s="54" t="s">
        <v>181</v>
      </c>
      <c r="AK117" s="54" t="s">
        <v>2284</v>
      </c>
      <c r="AL117" s="58">
        <v>44979</v>
      </c>
      <c r="AM117" s="54" t="s">
        <v>1865</v>
      </c>
      <c r="AN117" s="58">
        <v>44970</v>
      </c>
      <c r="AO117" s="54" t="s">
        <v>1855</v>
      </c>
      <c r="AP117" s="54" t="s">
        <v>483</v>
      </c>
      <c r="AQ117" s="54" t="s">
        <v>39</v>
      </c>
      <c r="AR117" s="54" t="s">
        <v>272</v>
      </c>
      <c r="AS117" s="54" t="s">
        <v>484</v>
      </c>
      <c r="AT117" s="54" t="s">
        <v>1856</v>
      </c>
      <c r="AU117" s="54" t="s">
        <v>34</v>
      </c>
      <c r="AV117" s="54" t="s">
        <v>35</v>
      </c>
      <c r="AW117" s="54" t="s">
        <v>36</v>
      </c>
      <c r="AX117" s="54" t="s">
        <v>37</v>
      </c>
      <c r="AY117" s="56">
        <v>0</v>
      </c>
      <c r="AZ117" s="56">
        <v>0</v>
      </c>
      <c r="BA117" s="56">
        <v>0</v>
      </c>
      <c r="BB117" s="56">
        <v>0</v>
      </c>
      <c r="BC117" s="56">
        <v>0</v>
      </c>
    </row>
    <row r="118" spans="1:55" x14ac:dyDescent="0.3">
      <c r="A118" s="54" t="s">
        <v>465</v>
      </c>
      <c r="B118" s="54" t="s">
        <v>466</v>
      </c>
      <c r="C118" s="54" t="s">
        <v>467</v>
      </c>
      <c r="D118" s="54" t="s">
        <v>468</v>
      </c>
      <c r="E118" s="54" t="s">
        <v>469</v>
      </c>
      <c r="F118" s="54" t="s">
        <v>470</v>
      </c>
      <c r="G118" s="54" t="s">
        <v>471</v>
      </c>
      <c r="H118" s="54" t="s">
        <v>27</v>
      </c>
      <c r="I118" s="54" t="s">
        <v>472</v>
      </c>
      <c r="J118" s="54" t="s">
        <v>28</v>
      </c>
      <c r="K118" s="54" t="s">
        <v>473</v>
      </c>
      <c r="L118" s="54" t="s">
        <v>29</v>
      </c>
      <c r="M118" s="54" t="s">
        <v>474</v>
      </c>
      <c r="N118" s="54" t="s">
        <v>30</v>
      </c>
      <c r="O118" s="54" t="s">
        <v>523</v>
      </c>
      <c r="P118" s="54" t="s">
        <v>51</v>
      </c>
      <c r="Q118" s="54" t="s">
        <v>503</v>
      </c>
      <c r="R118" s="54" t="s">
        <v>524</v>
      </c>
      <c r="S118" s="54" t="s">
        <v>271</v>
      </c>
      <c r="T118" s="54" t="s">
        <v>33</v>
      </c>
      <c r="U118" s="54" t="s">
        <v>354</v>
      </c>
      <c r="V118" s="54" t="s">
        <v>246</v>
      </c>
      <c r="W118" s="54" t="s">
        <v>1857</v>
      </c>
      <c r="X118" s="56">
        <v>1500000</v>
      </c>
      <c r="Y118" s="57" t="s">
        <v>2438</v>
      </c>
      <c r="Z118" s="58">
        <v>44981</v>
      </c>
      <c r="AA118" s="54" t="s">
        <v>2275</v>
      </c>
      <c r="AB118" s="58">
        <v>44980</v>
      </c>
      <c r="AC118" s="54" t="s">
        <v>200</v>
      </c>
      <c r="AD118" s="54" t="s">
        <v>2285</v>
      </c>
      <c r="AE118" s="54" t="s">
        <v>2252</v>
      </c>
      <c r="AF118" s="54" t="s">
        <v>1872</v>
      </c>
      <c r="AG118" s="59" t="s">
        <v>1873</v>
      </c>
      <c r="AH118" s="60" t="s">
        <v>1853</v>
      </c>
      <c r="AI118" s="61" t="s">
        <v>2439</v>
      </c>
      <c r="AJ118" s="54" t="s">
        <v>181</v>
      </c>
      <c r="AK118" s="54" t="s">
        <v>1868</v>
      </c>
      <c r="AL118" s="58">
        <v>44979</v>
      </c>
      <c r="AM118" s="54" t="s">
        <v>1874</v>
      </c>
      <c r="AN118" s="58">
        <v>44974</v>
      </c>
      <c r="AO118" s="54" t="s">
        <v>1861</v>
      </c>
      <c r="AP118" s="54" t="s">
        <v>483</v>
      </c>
      <c r="AQ118" s="54" t="s">
        <v>39</v>
      </c>
      <c r="AR118" s="54" t="s">
        <v>272</v>
      </c>
      <c r="AS118" s="54" t="s">
        <v>484</v>
      </c>
      <c r="AT118" s="54" t="s">
        <v>375</v>
      </c>
      <c r="AU118" s="54" t="s">
        <v>52</v>
      </c>
      <c r="AV118" s="54" t="s">
        <v>35</v>
      </c>
      <c r="AW118" s="54" t="s">
        <v>53</v>
      </c>
      <c r="AX118" s="54" t="s">
        <v>54</v>
      </c>
      <c r="AY118" s="56">
        <v>0</v>
      </c>
      <c r="AZ118" s="56">
        <v>0</v>
      </c>
      <c r="BA118" s="56">
        <v>0</v>
      </c>
      <c r="BB118" s="56">
        <v>60000</v>
      </c>
      <c r="BC118" s="56">
        <v>0</v>
      </c>
    </row>
    <row r="119" spans="1:55" x14ac:dyDescent="0.3">
      <c r="A119" s="54" t="s">
        <v>465</v>
      </c>
      <c r="B119" s="54" t="s">
        <v>466</v>
      </c>
      <c r="C119" s="54" t="s">
        <v>467</v>
      </c>
      <c r="D119" s="54" t="s">
        <v>468</v>
      </c>
      <c r="E119" s="54" t="s">
        <v>469</v>
      </c>
      <c r="F119" s="54" t="s">
        <v>470</v>
      </c>
      <c r="G119" s="54" t="s">
        <v>471</v>
      </c>
      <c r="H119" s="54" t="s">
        <v>27</v>
      </c>
      <c r="I119" s="54" t="s">
        <v>472</v>
      </c>
      <c r="J119" s="54" t="s">
        <v>28</v>
      </c>
      <c r="K119" s="54" t="s">
        <v>473</v>
      </c>
      <c r="L119" s="54" t="s">
        <v>29</v>
      </c>
      <c r="M119" s="54" t="s">
        <v>474</v>
      </c>
      <c r="N119" s="54" t="s">
        <v>30</v>
      </c>
      <c r="O119" s="54" t="s">
        <v>541</v>
      </c>
      <c r="P119" s="54" t="s">
        <v>172</v>
      </c>
      <c r="Q119" s="54" t="s">
        <v>476</v>
      </c>
      <c r="R119" s="54" t="s">
        <v>551</v>
      </c>
      <c r="S119" s="54" t="s">
        <v>274</v>
      </c>
      <c r="T119" s="54" t="s">
        <v>41</v>
      </c>
      <c r="U119" s="54" t="s">
        <v>1957</v>
      </c>
      <c r="V119" s="54" t="s">
        <v>1958</v>
      </c>
      <c r="W119" s="54" t="s">
        <v>2286</v>
      </c>
      <c r="X119" s="56">
        <v>13791500</v>
      </c>
      <c r="Y119" s="57" t="s">
        <v>2438</v>
      </c>
      <c r="Z119" s="58">
        <v>44981</v>
      </c>
      <c r="AA119" s="54" t="s">
        <v>2275</v>
      </c>
      <c r="AB119" s="58">
        <v>44980</v>
      </c>
      <c r="AC119" s="54" t="s">
        <v>200</v>
      </c>
      <c r="AD119" s="54" t="s">
        <v>2287</v>
      </c>
      <c r="AE119" s="54" t="s">
        <v>2280</v>
      </c>
      <c r="AF119" s="54" t="s">
        <v>2288</v>
      </c>
      <c r="AG119" s="59" t="s">
        <v>2280</v>
      </c>
      <c r="AH119" s="60" t="s">
        <v>1853</v>
      </c>
      <c r="AI119" s="61" t="s">
        <v>2439</v>
      </c>
      <c r="AJ119" s="54" t="s">
        <v>181</v>
      </c>
      <c r="AK119" s="54" t="s">
        <v>1956</v>
      </c>
      <c r="AL119" s="58">
        <v>44980</v>
      </c>
      <c r="AM119" s="54" t="s">
        <v>2289</v>
      </c>
      <c r="AN119" s="58">
        <v>44980</v>
      </c>
      <c r="AO119" s="54" t="s">
        <v>1931</v>
      </c>
      <c r="AP119" s="54" t="s">
        <v>483</v>
      </c>
      <c r="AQ119" s="54" t="s">
        <v>39</v>
      </c>
      <c r="AR119" s="54" t="s">
        <v>495</v>
      </c>
      <c r="AS119" s="54" t="s">
        <v>484</v>
      </c>
      <c r="AT119" s="54" t="s">
        <v>554</v>
      </c>
      <c r="AU119" s="54" t="s">
        <v>1449</v>
      </c>
      <c r="AV119" s="54" t="s">
        <v>35</v>
      </c>
      <c r="AW119" s="54" t="s">
        <v>53</v>
      </c>
      <c r="AX119" s="54" t="s">
        <v>63</v>
      </c>
      <c r="AY119" s="56">
        <v>0</v>
      </c>
      <c r="AZ119" s="56">
        <v>0</v>
      </c>
      <c r="BA119" s="56">
        <v>0</v>
      </c>
      <c r="BB119" s="56">
        <v>0</v>
      </c>
      <c r="BC119" s="56">
        <v>0</v>
      </c>
    </row>
    <row r="120" spans="1:55" x14ac:dyDescent="0.3">
      <c r="A120" s="54" t="s">
        <v>465</v>
      </c>
      <c r="B120" s="54" t="s">
        <v>466</v>
      </c>
      <c r="C120" s="54" t="s">
        <v>467</v>
      </c>
      <c r="D120" s="54" t="s">
        <v>468</v>
      </c>
      <c r="E120" s="54" t="s">
        <v>469</v>
      </c>
      <c r="F120" s="54" t="s">
        <v>470</v>
      </c>
      <c r="G120" s="54" t="s">
        <v>471</v>
      </c>
      <c r="H120" s="54" t="s">
        <v>27</v>
      </c>
      <c r="I120" s="54" t="s">
        <v>472</v>
      </c>
      <c r="J120" s="54" t="s">
        <v>28</v>
      </c>
      <c r="K120" s="54" t="s">
        <v>473</v>
      </c>
      <c r="L120" s="54" t="s">
        <v>29</v>
      </c>
      <c r="M120" s="54" t="s">
        <v>474</v>
      </c>
      <c r="N120" s="54" t="s">
        <v>30</v>
      </c>
      <c r="O120" s="54" t="s">
        <v>475</v>
      </c>
      <c r="P120" s="54" t="s">
        <v>31</v>
      </c>
      <c r="Q120" s="54" t="s">
        <v>503</v>
      </c>
      <c r="R120" s="54" t="s">
        <v>32</v>
      </c>
      <c r="S120" s="54" t="s">
        <v>271</v>
      </c>
      <c r="T120" s="54" t="s">
        <v>33</v>
      </c>
      <c r="U120" s="54" t="s">
        <v>354</v>
      </c>
      <c r="V120" s="54" t="s">
        <v>1850</v>
      </c>
      <c r="W120" s="54" t="s">
        <v>1869</v>
      </c>
      <c r="X120" s="56">
        <v>1448000</v>
      </c>
      <c r="Y120" s="57" t="s">
        <v>2438</v>
      </c>
      <c r="Z120" s="58">
        <v>44981</v>
      </c>
      <c r="AA120" s="54" t="s">
        <v>2275</v>
      </c>
      <c r="AB120" s="58">
        <v>44980</v>
      </c>
      <c r="AC120" s="54" t="s">
        <v>200</v>
      </c>
      <c r="AD120" s="54" t="s">
        <v>2290</v>
      </c>
      <c r="AE120" s="54" t="s">
        <v>2252</v>
      </c>
      <c r="AF120" s="54" t="s">
        <v>1870</v>
      </c>
      <c r="AG120" s="59" t="s">
        <v>1499</v>
      </c>
      <c r="AH120" s="60" t="s">
        <v>1853</v>
      </c>
      <c r="AI120" s="61" t="s">
        <v>2439</v>
      </c>
      <c r="AJ120" s="54" t="s">
        <v>181</v>
      </c>
      <c r="AK120" s="54" t="s">
        <v>2291</v>
      </c>
      <c r="AL120" s="58">
        <v>44979</v>
      </c>
      <c r="AM120" s="54" t="s">
        <v>1871</v>
      </c>
      <c r="AN120" s="58">
        <v>44956</v>
      </c>
      <c r="AO120" s="54" t="s">
        <v>1855</v>
      </c>
      <c r="AP120" s="54" t="s">
        <v>483</v>
      </c>
      <c r="AQ120" s="54" t="s">
        <v>39</v>
      </c>
      <c r="AR120" s="54" t="s">
        <v>272</v>
      </c>
      <c r="AS120" s="54" t="s">
        <v>484</v>
      </c>
      <c r="AT120" s="54" t="s">
        <v>1856</v>
      </c>
      <c r="AU120" s="54" t="s">
        <v>34</v>
      </c>
      <c r="AV120" s="54" t="s">
        <v>35</v>
      </c>
      <c r="AW120" s="54" t="s">
        <v>36</v>
      </c>
      <c r="AX120" s="54" t="s">
        <v>37</v>
      </c>
      <c r="AY120" s="56">
        <v>0</v>
      </c>
      <c r="AZ120" s="56">
        <v>0</v>
      </c>
      <c r="BA120" s="56">
        <v>0</v>
      </c>
      <c r="BB120" s="56">
        <v>0</v>
      </c>
      <c r="BC120" s="56">
        <v>0</v>
      </c>
    </row>
    <row r="121" spans="1:55" x14ac:dyDescent="0.3">
      <c r="A121" s="54" t="s">
        <v>465</v>
      </c>
      <c r="B121" s="54" t="s">
        <v>466</v>
      </c>
      <c r="C121" s="54" t="s">
        <v>467</v>
      </c>
      <c r="D121" s="54" t="s">
        <v>468</v>
      </c>
      <c r="E121" s="54" t="s">
        <v>469</v>
      </c>
      <c r="F121" s="54" t="s">
        <v>470</v>
      </c>
      <c r="G121" s="54" t="s">
        <v>558</v>
      </c>
      <c r="H121" s="54" t="s">
        <v>57</v>
      </c>
      <c r="I121" s="54" t="s">
        <v>559</v>
      </c>
      <c r="J121" s="54" t="s">
        <v>58</v>
      </c>
      <c r="K121" s="54" t="s">
        <v>637</v>
      </c>
      <c r="L121" s="54" t="s">
        <v>78</v>
      </c>
      <c r="M121" s="54" t="s">
        <v>660</v>
      </c>
      <c r="N121" s="54" t="s">
        <v>85</v>
      </c>
      <c r="O121" s="54" t="s">
        <v>562</v>
      </c>
      <c r="P121" s="54" t="s">
        <v>86</v>
      </c>
      <c r="Q121" s="54" t="s">
        <v>577</v>
      </c>
      <c r="R121" s="54" t="s">
        <v>959</v>
      </c>
      <c r="S121" s="54" t="s">
        <v>274</v>
      </c>
      <c r="T121" s="54" t="s">
        <v>41</v>
      </c>
      <c r="U121" s="54" t="s">
        <v>2254</v>
      </c>
      <c r="V121" s="54" t="s">
        <v>2255</v>
      </c>
      <c r="W121" s="54" t="s">
        <v>2262</v>
      </c>
      <c r="X121" s="56">
        <v>1810000</v>
      </c>
      <c r="Y121" s="57" t="s">
        <v>2438</v>
      </c>
      <c r="Z121" s="58">
        <v>44981</v>
      </c>
      <c r="AA121" s="54" t="s">
        <v>2275</v>
      </c>
      <c r="AB121" s="58">
        <v>44980</v>
      </c>
      <c r="AC121" s="54" t="s">
        <v>220</v>
      </c>
      <c r="AD121" s="54" t="s">
        <v>2292</v>
      </c>
      <c r="AE121" s="54" t="s">
        <v>2252</v>
      </c>
      <c r="AF121" s="54" t="s">
        <v>2263</v>
      </c>
      <c r="AG121" s="59" t="s">
        <v>2252</v>
      </c>
      <c r="AH121" s="60" t="s">
        <v>1853</v>
      </c>
      <c r="AI121" s="61" t="s">
        <v>2439</v>
      </c>
      <c r="AJ121" s="54" t="s">
        <v>181</v>
      </c>
      <c r="AK121" s="54" t="s">
        <v>2267</v>
      </c>
      <c r="AL121" s="58">
        <v>44979</v>
      </c>
      <c r="AM121" s="54" t="s">
        <v>2264</v>
      </c>
      <c r="AN121" s="58">
        <v>44979</v>
      </c>
      <c r="AO121" s="54" t="s">
        <v>1984</v>
      </c>
      <c r="AP121" s="54" t="s">
        <v>483</v>
      </c>
      <c r="AQ121" s="54" t="s">
        <v>39</v>
      </c>
      <c r="AR121" s="54" t="s">
        <v>495</v>
      </c>
      <c r="AS121" s="54" t="s">
        <v>484</v>
      </c>
      <c r="AT121" s="54" t="s">
        <v>2234</v>
      </c>
      <c r="AU121" s="54" t="s">
        <v>332</v>
      </c>
      <c r="AV121" s="54" t="s">
        <v>35</v>
      </c>
      <c r="AW121" s="54" t="s">
        <v>65</v>
      </c>
      <c r="AX121" s="54" t="s">
        <v>88</v>
      </c>
      <c r="AY121" s="56">
        <v>0</v>
      </c>
      <c r="AZ121" s="56">
        <v>0</v>
      </c>
      <c r="BA121" s="56">
        <v>0</v>
      </c>
      <c r="BB121" s="56">
        <v>0</v>
      </c>
      <c r="BC121" s="56">
        <v>0</v>
      </c>
    </row>
    <row r="122" spans="1:55" x14ac:dyDescent="0.3">
      <c r="A122" s="54" t="s">
        <v>465</v>
      </c>
      <c r="B122" s="54" t="s">
        <v>466</v>
      </c>
      <c r="C122" s="54" t="s">
        <v>467</v>
      </c>
      <c r="D122" s="54" t="s">
        <v>468</v>
      </c>
      <c r="E122" s="54" t="s">
        <v>469</v>
      </c>
      <c r="F122" s="54" t="s">
        <v>470</v>
      </c>
      <c r="G122" s="54" t="s">
        <v>471</v>
      </c>
      <c r="H122" s="54" t="s">
        <v>27</v>
      </c>
      <c r="I122" s="54" t="s">
        <v>472</v>
      </c>
      <c r="J122" s="54" t="s">
        <v>28</v>
      </c>
      <c r="K122" s="54" t="s">
        <v>473</v>
      </c>
      <c r="L122" s="54" t="s">
        <v>29</v>
      </c>
      <c r="M122" s="54" t="s">
        <v>474</v>
      </c>
      <c r="N122" s="54" t="s">
        <v>30</v>
      </c>
      <c r="O122" s="54" t="s">
        <v>475</v>
      </c>
      <c r="P122" s="54" t="s">
        <v>31</v>
      </c>
      <c r="Q122" s="54" t="s">
        <v>503</v>
      </c>
      <c r="R122" s="54" t="s">
        <v>32</v>
      </c>
      <c r="S122" s="54" t="s">
        <v>271</v>
      </c>
      <c r="T122" s="54" t="s">
        <v>33</v>
      </c>
      <c r="U122" s="54" t="s">
        <v>354</v>
      </c>
      <c r="V122" s="54" t="s">
        <v>1850</v>
      </c>
      <c r="W122" s="54" t="s">
        <v>1875</v>
      </c>
      <c r="X122" s="56">
        <v>997300</v>
      </c>
      <c r="Y122" s="57" t="s">
        <v>2438</v>
      </c>
      <c r="Z122" s="58">
        <v>44981</v>
      </c>
      <c r="AA122" s="54" t="s">
        <v>2275</v>
      </c>
      <c r="AB122" s="58">
        <v>44980</v>
      </c>
      <c r="AC122" s="54" t="s">
        <v>200</v>
      </c>
      <c r="AD122" s="54" t="s">
        <v>2293</v>
      </c>
      <c r="AE122" s="54" t="s">
        <v>2252</v>
      </c>
      <c r="AF122" s="54" t="s">
        <v>1876</v>
      </c>
      <c r="AG122" s="59" t="s">
        <v>1499</v>
      </c>
      <c r="AH122" s="60" t="s">
        <v>1853</v>
      </c>
      <c r="AI122" s="61" t="s">
        <v>2439</v>
      </c>
      <c r="AJ122" s="54" t="s">
        <v>181</v>
      </c>
      <c r="AK122" s="54" t="s">
        <v>2294</v>
      </c>
      <c r="AL122" s="58">
        <v>44979</v>
      </c>
      <c r="AM122" s="54" t="s">
        <v>1877</v>
      </c>
      <c r="AN122" s="58">
        <v>44956</v>
      </c>
      <c r="AO122" s="54" t="s">
        <v>1855</v>
      </c>
      <c r="AP122" s="54" t="s">
        <v>483</v>
      </c>
      <c r="AQ122" s="54" t="s">
        <v>39</v>
      </c>
      <c r="AR122" s="54" t="s">
        <v>272</v>
      </c>
      <c r="AS122" s="54" t="s">
        <v>484</v>
      </c>
      <c r="AT122" s="54" t="s">
        <v>1856</v>
      </c>
      <c r="AU122" s="54" t="s">
        <v>34</v>
      </c>
      <c r="AV122" s="54" t="s">
        <v>35</v>
      </c>
      <c r="AW122" s="54" t="s">
        <v>36</v>
      </c>
      <c r="AX122" s="54" t="s">
        <v>37</v>
      </c>
      <c r="AY122" s="56">
        <v>0</v>
      </c>
      <c r="AZ122" s="56">
        <v>0</v>
      </c>
      <c r="BA122" s="56">
        <v>0</v>
      </c>
      <c r="BB122" s="56">
        <v>0</v>
      </c>
      <c r="BC122" s="56">
        <v>0</v>
      </c>
    </row>
    <row r="123" spans="1:55" x14ac:dyDescent="0.3">
      <c r="A123" s="54" t="s">
        <v>465</v>
      </c>
      <c r="B123" s="54" t="s">
        <v>466</v>
      </c>
      <c r="C123" s="54" t="s">
        <v>467</v>
      </c>
      <c r="D123" s="54" t="s">
        <v>468</v>
      </c>
      <c r="E123" s="54" t="s">
        <v>469</v>
      </c>
      <c r="F123" s="54" t="s">
        <v>470</v>
      </c>
      <c r="G123" s="54" t="s">
        <v>558</v>
      </c>
      <c r="H123" s="54" t="s">
        <v>57</v>
      </c>
      <c r="I123" s="54" t="s">
        <v>559</v>
      </c>
      <c r="J123" s="54" t="s">
        <v>58</v>
      </c>
      <c r="K123" s="54" t="s">
        <v>637</v>
      </c>
      <c r="L123" s="54" t="s">
        <v>78</v>
      </c>
      <c r="M123" s="54" t="s">
        <v>660</v>
      </c>
      <c r="N123" s="54" t="s">
        <v>85</v>
      </c>
      <c r="O123" s="54" t="s">
        <v>562</v>
      </c>
      <c r="P123" s="54" t="s">
        <v>86</v>
      </c>
      <c r="Q123" s="54" t="s">
        <v>577</v>
      </c>
      <c r="R123" s="54" t="s">
        <v>959</v>
      </c>
      <c r="S123" s="54" t="s">
        <v>271</v>
      </c>
      <c r="T123" s="54" t="s">
        <v>33</v>
      </c>
      <c r="U123" s="54" t="s">
        <v>354</v>
      </c>
      <c r="V123" s="54" t="s">
        <v>2230</v>
      </c>
      <c r="W123" s="54" t="s">
        <v>2250</v>
      </c>
      <c r="X123" s="56">
        <v>308000</v>
      </c>
      <c r="Y123" s="57" t="s">
        <v>2438</v>
      </c>
      <c r="Z123" s="58">
        <v>44981</v>
      </c>
      <c r="AA123" s="54" t="s">
        <v>2275</v>
      </c>
      <c r="AB123" s="58">
        <v>44980</v>
      </c>
      <c r="AC123" s="54" t="s">
        <v>220</v>
      </c>
      <c r="AD123" s="54" t="s">
        <v>2295</v>
      </c>
      <c r="AE123" s="54" t="s">
        <v>2252</v>
      </c>
      <c r="AF123" s="54" t="s">
        <v>2251</v>
      </c>
      <c r="AG123" s="59" t="s">
        <v>2252</v>
      </c>
      <c r="AH123" s="60" t="s">
        <v>1853</v>
      </c>
      <c r="AI123" s="61" t="s">
        <v>2439</v>
      </c>
      <c r="AJ123" s="54" t="s">
        <v>181</v>
      </c>
      <c r="AK123" s="54" t="s">
        <v>2261</v>
      </c>
      <c r="AL123" s="58">
        <v>44979</v>
      </c>
      <c r="AM123" s="54" t="s">
        <v>2253</v>
      </c>
      <c r="AN123" s="58">
        <v>44979</v>
      </c>
      <c r="AO123" s="54" t="s">
        <v>1984</v>
      </c>
      <c r="AP123" s="54" t="s">
        <v>483</v>
      </c>
      <c r="AQ123" s="54" t="s">
        <v>39</v>
      </c>
      <c r="AR123" s="54" t="s">
        <v>272</v>
      </c>
      <c r="AS123" s="54" t="s">
        <v>484</v>
      </c>
      <c r="AT123" s="54" t="s">
        <v>2234</v>
      </c>
      <c r="AU123" s="54" t="s">
        <v>91</v>
      </c>
      <c r="AV123" s="54" t="s">
        <v>35</v>
      </c>
      <c r="AW123" s="54" t="s">
        <v>65</v>
      </c>
      <c r="AX123" s="54" t="s">
        <v>88</v>
      </c>
      <c r="AY123" s="56">
        <v>0</v>
      </c>
      <c r="AZ123" s="56">
        <v>0</v>
      </c>
      <c r="BA123" s="56">
        <v>0</v>
      </c>
      <c r="BB123" s="56">
        <v>0</v>
      </c>
      <c r="BC123" s="56">
        <v>0</v>
      </c>
    </row>
    <row r="124" spans="1:55" x14ac:dyDescent="0.3">
      <c r="A124" s="54" t="s">
        <v>465</v>
      </c>
      <c r="B124" s="54" t="s">
        <v>466</v>
      </c>
      <c r="C124" s="54" t="s">
        <v>467</v>
      </c>
      <c r="D124" s="54" t="s">
        <v>468</v>
      </c>
      <c r="E124" s="54" t="s">
        <v>469</v>
      </c>
      <c r="F124" s="54" t="s">
        <v>470</v>
      </c>
      <c r="G124" s="54" t="s">
        <v>471</v>
      </c>
      <c r="H124" s="54" t="s">
        <v>27</v>
      </c>
      <c r="I124" s="54" t="s">
        <v>472</v>
      </c>
      <c r="J124" s="54" t="s">
        <v>28</v>
      </c>
      <c r="K124" s="54" t="s">
        <v>473</v>
      </c>
      <c r="L124" s="54" t="s">
        <v>29</v>
      </c>
      <c r="M124" s="54" t="s">
        <v>474</v>
      </c>
      <c r="N124" s="54" t="s">
        <v>30</v>
      </c>
      <c r="O124" s="54" t="s">
        <v>475</v>
      </c>
      <c r="P124" s="54" t="s">
        <v>31</v>
      </c>
      <c r="Q124" s="54" t="s">
        <v>503</v>
      </c>
      <c r="R124" s="54" t="s">
        <v>32</v>
      </c>
      <c r="S124" s="54" t="s">
        <v>274</v>
      </c>
      <c r="T124" s="54" t="s">
        <v>41</v>
      </c>
      <c r="U124" s="54" t="s">
        <v>1878</v>
      </c>
      <c r="V124" s="54" t="s">
        <v>1879</v>
      </c>
      <c r="W124" s="54" t="s">
        <v>1880</v>
      </c>
      <c r="X124" s="56">
        <v>4470500</v>
      </c>
      <c r="Y124" s="57" t="s">
        <v>2438</v>
      </c>
      <c r="Z124" s="58">
        <v>44981</v>
      </c>
      <c r="AA124" s="54" t="s">
        <v>2275</v>
      </c>
      <c r="AB124" s="58">
        <v>44980</v>
      </c>
      <c r="AC124" s="54" t="s">
        <v>200</v>
      </c>
      <c r="AD124" s="54" t="s">
        <v>2296</v>
      </c>
      <c r="AE124" s="54" t="s">
        <v>2252</v>
      </c>
      <c r="AF124" s="54" t="s">
        <v>1881</v>
      </c>
      <c r="AG124" s="59" t="s">
        <v>1604</v>
      </c>
      <c r="AH124" s="60" t="s">
        <v>1853</v>
      </c>
      <c r="AI124" s="61" t="s">
        <v>2439</v>
      </c>
      <c r="AJ124" s="54" t="s">
        <v>181</v>
      </c>
      <c r="AK124" s="54" t="s">
        <v>2297</v>
      </c>
      <c r="AL124" s="58">
        <v>44979</v>
      </c>
      <c r="AM124" s="54" t="s">
        <v>1882</v>
      </c>
      <c r="AN124" s="58">
        <v>44957</v>
      </c>
      <c r="AO124" s="54" t="s">
        <v>1855</v>
      </c>
      <c r="AP124" s="54" t="s">
        <v>483</v>
      </c>
      <c r="AQ124" s="54" t="s">
        <v>39</v>
      </c>
      <c r="AR124" s="54" t="s">
        <v>495</v>
      </c>
      <c r="AS124" s="54" t="s">
        <v>484</v>
      </c>
      <c r="AT124" s="54" t="s">
        <v>1856</v>
      </c>
      <c r="AU124" s="54" t="s">
        <v>42</v>
      </c>
      <c r="AV124" s="54" t="s">
        <v>35</v>
      </c>
      <c r="AW124" s="54" t="s">
        <v>36</v>
      </c>
      <c r="AX124" s="54" t="s">
        <v>37</v>
      </c>
      <c r="AY124" s="56">
        <v>0</v>
      </c>
      <c r="AZ124" s="56">
        <v>0</v>
      </c>
      <c r="BA124" s="56">
        <v>0</v>
      </c>
      <c r="BB124" s="56">
        <v>0</v>
      </c>
      <c r="BC124" s="56">
        <v>0</v>
      </c>
    </row>
    <row r="125" spans="1:55" x14ac:dyDescent="0.3">
      <c r="A125" s="54" t="s">
        <v>465</v>
      </c>
      <c r="B125" s="54" t="s">
        <v>466</v>
      </c>
      <c r="C125" s="54" t="s">
        <v>467</v>
      </c>
      <c r="D125" s="54" t="s">
        <v>468</v>
      </c>
      <c r="E125" s="54" t="s">
        <v>469</v>
      </c>
      <c r="F125" s="54" t="s">
        <v>470</v>
      </c>
      <c r="G125" s="54" t="s">
        <v>471</v>
      </c>
      <c r="H125" s="54" t="s">
        <v>27</v>
      </c>
      <c r="I125" s="54" t="s">
        <v>472</v>
      </c>
      <c r="J125" s="54" t="s">
        <v>28</v>
      </c>
      <c r="K125" s="54" t="s">
        <v>473</v>
      </c>
      <c r="L125" s="54" t="s">
        <v>29</v>
      </c>
      <c r="M125" s="54" t="s">
        <v>474</v>
      </c>
      <c r="N125" s="54" t="s">
        <v>30</v>
      </c>
      <c r="O125" s="54" t="s">
        <v>541</v>
      </c>
      <c r="P125" s="54" t="s">
        <v>172</v>
      </c>
      <c r="Q125" s="54" t="s">
        <v>503</v>
      </c>
      <c r="R125" s="54" t="s">
        <v>542</v>
      </c>
      <c r="S125" s="54" t="s">
        <v>274</v>
      </c>
      <c r="T125" s="54" t="s">
        <v>41</v>
      </c>
      <c r="U125" s="54" t="s">
        <v>1952</v>
      </c>
      <c r="V125" s="54" t="s">
        <v>1953</v>
      </c>
      <c r="W125" s="54" t="s">
        <v>1954</v>
      </c>
      <c r="X125" s="56">
        <v>660000</v>
      </c>
      <c r="Y125" s="57" t="s">
        <v>2438</v>
      </c>
      <c r="Z125" s="58">
        <v>44981</v>
      </c>
      <c r="AA125" s="54" t="s">
        <v>2275</v>
      </c>
      <c r="AB125" s="58">
        <v>44980</v>
      </c>
      <c r="AC125" s="54" t="s">
        <v>200</v>
      </c>
      <c r="AD125" s="54" t="s">
        <v>2298</v>
      </c>
      <c r="AE125" s="54" t="s">
        <v>2252</v>
      </c>
      <c r="AF125" s="54" t="s">
        <v>1955</v>
      </c>
      <c r="AG125" s="59" t="s">
        <v>1873</v>
      </c>
      <c r="AH125" s="60" t="s">
        <v>1853</v>
      </c>
      <c r="AI125" s="61" t="s">
        <v>2439</v>
      </c>
      <c r="AJ125" s="54" t="s">
        <v>181</v>
      </c>
      <c r="AK125" s="54" t="s">
        <v>1964</v>
      </c>
      <c r="AL125" s="58">
        <v>44979</v>
      </c>
      <c r="AM125" s="54" t="s">
        <v>1956</v>
      </c>
      <c r="AN125" s="58">
        <v>44974</v>
      </c>
      <c r="AO125" s="54" t="s">
        <v>1931</v>
      </c>
      <c r="AP125" s="54" t="s">
        <v>483</v>
      </c>
      <c r="AQ125" s="54" t="s">
        <v>39</v>
      </c>
      <c r="AR125" s="54" t="s">
        <v>495</v>
      </c>
      <c r="AS125" s="54" t="s">
        <v>484</v>
      </c>
      <c r="AT125" s="54" t="s">
        <v>381</v>
      </c>
      <c r="AU125" s="54" t="s">
        <v>173</v>
      </c>
      <c r="AV125" s="54" t="s">
        <v>35</v>
      </c>
      <c r="AW125" s="54" t="s">
        <v>53</v>
      </c>
      <c r="AX125" s="54" t="s">
        <v>63</v>
      </c>
      <c r="AY125" s="56">
        <v>0</v>
      </c>
      <c r="AZ125" s="56">
        <v>0</v>
      </c>
      <c r="BA125" s="56">
        <v>0</v>
      </c>
      <c r="BB125" s="56">
        <v>0</v>
      </c>
      <c r="BC125" s="56">
        <v>0</v>
      </c>
    </row>
    <row r="126" spans="1:55" x14ac:dyDescent="0.3">
      <c r="A126" s="54" t="s">
        <v>465</v>
      </c>
      <c r="B126" s="54" t="s">
        <v>466</v>
      </c>
      <c r="C126" s="54" t="s">
        <v>467</v>
      </c>
      <c r="D126" s="54" t="s">
        <v>468</v>
      </c>
      <c r="E126" s="54" t="s">
        <v>469</v>
      </c>
      <c r="F126" s="54" t="s">
        <v>470</v>
      </c>
      <c r="G126" s="54" t="s">
        <v>471</v>
      </c>
      <c r="H126" s="54" t="s">
        <v>27</v>
      </c>
      <c r="I126" s="54" t="s">
        <v>472</v>
      </c>
      <c r="J126" s="54" t="s">
        <v>28</v>
      </c>
      <c r="K126" s="54" t="s">
        <v>473</v>
      </c>
      <c r="L126" s="54" t="s">
        <v>29</v>
      </c>
      <c r="M126" s="54" t="s">
        <v>474</v>
      </c>
      <c r="N126" s="54" t="s">
        <v>30</v>
      </c>
      <c r="O126" s="54" t="s">
        <v>475</v>
      </c>
      <c r="P126" s="54" t="s">
        <v>31</v>
      </c>
      <c r="Q126" s="54" t="s">
        <v>476</v>
      </c>
      <c r="R126" s="54" t="s">
        <v>100</v>
      </c>
      <c r="S126" s="54" t="s">
        <v>271</v>
      </c>
      <c r="T126" s="54" t="s">
        <v>33</v>
      </c>
      <c r="U126" s="54" t="s">
        <v>354</v>
      </c>
      <c r="V126" s="54" t="s">
        <v>477</v>
      </c>
      <c r="W126" s="54" t="s">
        <v>1883</v>
      </c>
      <c r="X126" s="56">
        <v>660000</v>
      </c>
      <c r="Y126" s="57" t="s">
        <v>2438</v>
      </c>
      <c r="Z126" s="58">
        <v>44981</v>
      </c>
      <c r="AA126" s="54" t="s">
        <v>2275</v>
      </c>
      <c r="AB126" s="58">
        <v>44980</v>
      </c>
      <c r="AC126" s="54" t="s">
        <v>200</v>
      </c>
      <c r="AD126" s="54" t="s">
        <v>2299</v>
      </c>
      <c r="AE126" s="54" t="s">
        <v>2252</v>
      </c>
      <c r="AF126" s="54" t="s">
        <v>1884</v>
      </c>
      <c r="AG126" s="59" t="s">
        <v>1769</v>
      </c>
      <c r="AH126" s="60" t="s">
        <v>1853</v>
      </c>
      <c r="AI126" s="61" t="s">
        <v>2439</v>
      </c>
      <c r="AJ126" s="54" t="s">
        <v>181</v>
      </c>
      <c r="AK126" s="54" t="s">
        <v>2300</v>
      </c>
      <c r="AL126" s="58">
        <v>44979</v>
      </c>
      <c r="AM126" s="54" t="s">
        <v>1885</v>
      </c>
      <c r="AN126" s="58">
        <v>44959</v>
      </c>
      <c r="AO126" s="54" t="s">
        <v>1855</v>
      </c>
      <c r="AP126" s="54" t="s">
        <v>483</v>
      </c>
      <c r="AQ126" s="54" t="s">
        <v>39</v>
      </c>
      <c r="AR126" s="54" t="s">
        <v>272</v>
      </c>
      <c r="AS126" s="54" t="s">
        <v>484</v>
      </c>
      <c r="AT126" s="54" t="s">
        <v>376</v>
      </c>
      <c r="AU126" s="54" t="s">
        <v>101</v>
      </c>
      <c r="AV126" s="54" t="s">
        <v>35</v>
      </c>
      <c r="AW126" s="54" t="s">
        <v>36</v>
      </c>
      <c r="AX126" s="54" t="s">
        <v>37</v>
      </c>
      <c r="AY126" s="56">
        <v>0</v>
      </c>
      <c r="AZ126" s="56">
        <v>0</v>
      </c>
      <c r="BA126" s="56">
        <v>0</v>
      </c>
      <c r="BB126" s="56">
        <v>0</v>
      </c>
      <c r="BC126" s="56">
        <v>0</v>
      </c>
    </row>
    <row r="127" spans="1:55" x14ac:dyDescent="0.3">
      <c r="A127" s="54" t="s">
        <v>465</v>
      </c>
      <c r="B127" s="54" t="s">
        <v>466</v>
      </c>
      <c r="C127" s="54" t="s">
        <v>467</v>
      </c>
      <c r="D127" s="54" t="s">
        <v>468</v>
      </c>
      <c r="E127" s="54" t="s">
        <v>469</v>
      </c>
      <c r="F127" s="54" t="s">
        <v>470</v>
      </c>
      <c r="G127" s="54" t="s">
        <v>471</v>
      </c>
      <c r="H127" s="54" t="s">
        <v>27</v>
      </c>
      <c r="I127" s="54" t="s">
        <v>472</v>
      </c>
      <c r="J127" s="54" t="s">
        <v>28</v>
      </c>
      <c r="K127" s="54" t="s">
        <v>473</v>
      </c>
      <c r="L127" s="54" t="s">
        <v>29</v>
      </c>
      <c r="M127" s="54" t="s">
        <v>474</v>
      </c>
      <c r="N127" s="54" t="s">
        <v>30</v>
      </c>
      <c r="O127" s="54" t="s">
        <v>541</v>
      </c>
      <c r="P127" s="54" t="s">
        <v>172</v>
      </c>
      <c r="Q127" s="54" t="s">
        <v>476</v>
      </c>
      <c r="R127" s="54" t="s">
        <v>551</v>
      </c>
      <c r="S127" s="54" t="s">
        <v>274</v>
      </c>
      <c r="T127" s="54" t="s">
        <v>41</v>
      </c>
      <c r="U127" s="54" t="s">
        <v>1957</v>
      </c>
      <c r="V127" s="54" t="s">
        <v>1958</v>
      </c>
      <c r="W127" s="54" t="s">
        <v>1962</v>
      </c>
      <c r="X127" s="56">
        <v>1290000</v>
      </c>
      <c r="Y127" s="57" t="s">
        <v>2438</v>
      </c>
      <c r="Z127" s="58">
        <v>44981</v>
      </c>
      <c r="AA127" s="54" t="s">
        <v>2275</v>
      </c>
      <c r="AB127" s="58">
        <v>44980</v>
      </c>
      <c r="AC127" s="54" t="s">
        <v>200</v>
      </c>
      <c r="AD127" s="54" t="s">
        <v>2301</v>
      </c>
      <c r="AE127" s="54" t="s">
        <v>2252</v>
      </c>
      <c r="AF127" s="54" t="s">
        <v>1963</v>
      </c>
      <c r="AG127" s="59" t="s">
        <v>1867</v>
      </c>
      <c r="AH127" s="60" t="s">
        <v>1853</v>
      </c>
      <c r="AI127" s="61" t="s">
        <v>2439</v>
      </c>
      <c r="AJ127" s="54" t="s">
        <v>181</v>
      </c>
      <c r="AK127" s="54" t="s">
        <v>1961</v>
      </c>
      <c r="AL127" s="58">
        <v>44979</v>
      </c>
      <c r="AM127" s="54" t="s">
        <v>1964</v>
      </c>
      <c r="AN127" s="58">
        <v>44973</v>
      </c>
      <c r="AO127" s="54" t="s">
        <v>1931</v>
      </c>
      <c r="AP127" s="54" t="s">
        <v>483</v>
      </c>
      <c r="AQ127" s="54" t="s">
        <v>39</v>
      </c>
      <c r="AR127" s="54" t="s">
        <v>495</v>
      </c>
      <c r="AS127" s="54" t="s">
        <v>484</v>
      </c>
      <c r="AT127" s="54" t="s">
        <v>554</v>
      </c>
      <c r="AU127" s="54" t="s">
        <v>1449</v>
      </c>
      <c r="AV127" s="54" t="s">
        <v>35</v>
      </c>
      <c r="AW127" s="54" t="s">
        <v>53</v>
      </c>
      <c r="AX127" s="54" t="s">
        <v>63</v>
      </c>
      <c r="AY127" s="56">
        <v>0</v>
      </c>
      <c r="AZ127" s="56">
        <v>0</v>
      </c>
      <c r="BA127" s="56">
        <v>0</v>
      </c>
      <c r="BB127" s="56">
        <v>0</v>
      </c>
      <c r="BC127" s="56">
        <v>0</v>
      </c>
    </row>
    <row r="128" spans="1:55" x14ac:dyDescent="0.3">
      <c r="A128" s="54" t="s">
        <v>465</v>
      </c>
      <c r="B128" s="54" t="s">
        <v>466</v>
      </c>
      <c r="C128" s="54" t="s">
        <v>467</v>
      </c>
      <c r="D128" s="54" t="s">
        <v>468</v>
      </c>
      <c r="E128" s="54" t="s">
        <v>469</v>
      </c>
      <c r="F128" s="54" t="s">
        <v>470</v>
      </c>
      <c r="G128" s="54" t="s">
        <v>471</v>
      </c>
      <c r="H128" s="54" t="s">
        <v>27</v>
      </c>
      <c r="I128" s="54" t="s">
        <v>472</v>
      </c>
      <c r="J128" s="54" t="s">
        <v>28</v>
      </c>
      <c r="K128" s="54" t="s">
        <v>473</v>
      </c>
      <c r="L128" s="54" t="s">
        <v>29</v>
      </c>
      <c r="M128" s="54" t="s">
        <v>474</v>
      </c>
      <c r="N128" s="54" t="s">
        <v>30</v>
      </c>
      <c r="O128" s="54" t="s">
        <v>475</v>
      </c>
      <c r="P128" s="54" t="s">
        <v>31</v>
      </c>
      <c r="Q128" s="54" t="s">
        <v>476</v>
      </c>
      <c r="R128" s="54" t="s">
        <v>100</v>
      </c>
      <c r="S128" s="54" t="s">
        <v>271</v>
      </c>
      <c r="T128" s="54" t="s">
        <v>33</v>
      </c>
      <c r="U128" s="54" t="s">
        <v>354</v>
      </c>
      <c r="V128" s="54" t="s">
        <v>477</v>
      </c>
      <c r="W128" s="54" t="s">
        <v>1886</v>
      </c>
      <c r="X128" s="56">
        <v>484000</v>
      </c>
      <c r="Y128" s="57" t="s">
        <v>2438</v>
      </c>
      <c r="Z128" s="58">
        <v>44981</v>
      </c>
      <c r="AA128" s="54" t="s">
        <v>2275</v>
      </c>
      <c r="AB128" s="58">
        <v>44980</v>
      </c>
      <c r="AC128" s="54" t="s">
        <v>200</v>
      </c>
      <c r="AD128" s="54" t="s">
        <v>2302</v>
      </c>
      <c r="AE128" s="54" t="s">
        <v>2252</v>
      </c>
      <c r="AF128" s="54" t="s">
        <v>1887</v>
      </c>
      <c r="AG128" s="59" t="s">
        <v>1673</v>
      </c>
      <c r="AH128" s="60" t="s">
        <v>1853</v>
      </c>
      <c r="AI128" s="61" t="s">
        <v>2439</v>
      </c>
      <c r="AJ128" s="54" t="s">
        <v>181</v>
      </c>
      <c r="AK128" s="54" t="s">
        <v>2303</v>
      </c>
      <c r="AL128" s="58">
        <v>44979</v>
      </c>
      <c r="AM128" s="54" t="s">
        <v>1888</v>
      </c>
      <c r="AN128" s="58">
        <v>44964</v>
      </c>
      <c r="AO128" s="54" t="s">
        <v>1855</v>
      </c>
      <c r="AP128" s="54" t="s">
        <v>483</v>
      </c>
      <c r="AQ128" s="54" t="s">
        <v>39</v>
      </c>
      <c r="AR128" s="54" t="s">
        <v>272</v>
      </c>
      <c r="AS128" s="54" t="s">
        <v>484</v>
      </c>
      <c r="AT128" s="54" t="s">
        <v>376</v>
      </c>
      <c r="AU128" s="54" t="s">
        <v>101</v>
      </c>
      <c r="AV128" s="54" t="s">
        <v>35</v>
      </c>
      <c r="AW128" s="54" t="s">
        <v>36</v>
      </c>
      <c r="AX128" s="54" t="s">
        <v>37</v>
      </c>
      <c r="AY128" s="56">
        <v>0</v>
      </c>
      <c r="AZ128" s="56">
        <v>0</v>
      </c>
      <c r="BA128" s="56">
        <v>0</v>
      </c>
      <c r="BB128" s="56">
        <v>0</v>
      </c>
      <c r="BC128" s="56">
        <v>0</v>
      </c>
    </row>
    <row r="129" spans="1:55" x14ac:dyDescent="0.3">
      <c r="A129" s="54" t="s">
        <v>465</v>
      </c>
      <c r="B129" s="54" t="s">
        <v>466</v>
      </c>
      <c r="C129" s="54" t="s">
        <v>467</v>
      </c>
      <c r="D129" s="54" t="s">
        <v>468</v>
      </c>
      <c r="E129" s="54" t="s">
        <v>469</v>
      </c>
      <c r="F129" s="54" t="s">
        <v>470</v>
      </c>
      <c r="G129" s="54" t="s">
        <v>471</v>
      </c>
      <c r="H129" s="54" t="s">
        <v>27</v>
      </c>
      <c r="I129" s="54" t="s">
        <v>472</v>
      </c>
      <c r="J129" s="54" t="s">
        <v>28</v>
      </c>
      <c r="K129" s="54" t="s">
        <v>473</v>
      </c>
      <c r="L129" s="54" t="s">
        <v>29</v>
      </c>
      <c r="M129" s="54" t="s">
        <v>474</v>
      </c>
      <c r="N129" s="54" t="s">
        <v>30</v>
      </c>
      <c r="O129" s="54" t="s">
        <v>541</v>
      </c>
      <c r="P129" s="54" t="s">
        <v>172</v>
      </c>
      <c r="Q129" s="54" t="s">
        <v>476</v>
      </c>
      <c r="R129" s="54" t="s">
        <v>551</v>
      </c>
      <c r="S129" s="54" t="s">
        <v>274</v>
      </c>
      <c r="T129" s="54" t="s">
        <v>41</v>
      </c>
      <c r="U129" s="54" t="s">
        <v>1957</v>
      </c>
      <c r="V129" s="54" t="s">
        <v>1958</v>
      </c>
      <c r="W129" s="54" t="s">
        <v>1959</v>
      </c>
      <c r="X129" s="56">
        <v>9752000</v>
      </c>
      <c r="Y129" s="57" t="s">
        <v>2438</v>
      </c>
      <c r="Z129" s="58">
        <v>44981</v>
      </c>
      <c r="AA129" s="54" t="s">
        <v>2275</v>
      </c>
      <c r="AB129" s="58">
        <v>44980</v>
      </c>
      <c r="AC129" s="54" t="s">
        <v>200</v>
      </c>
      <c r="AD129" s="54" t="s">
        <v>2304</v>
      </c>
      <c r="AE129" s="54" t="s">
        <v>2252</v>
      </c>
      <c r="AF129" s="54" t="s">
        <v>1960</v>
      </c>
      <c r="AG129" s="59" t="s">
        <v>1867</v>
      </c>
      <c r="AH129" s="60" t="s">
        <v>1853</v>
      </c>
      <c r="AI129" s="61" t="s">
        <v>2439</v>
      </c>
      <c r="AJ129" s="54" t="s">
        <v>181</v>
      </c>
      <c r="AK129" s="54" t="s">
        <v>1946</v>
      </c>
      <c r="AL129" s="58">
        <v>44979</v>
      </c>
      <c r="AM129" s="54" t="s">
        <v>1961</v>
      </c>
      <c r="AN129" s="58">
        <v>44973</v>
      </c>
      <c r="AO129" s="54" t="s">
        <v>1931</v>
      </c>
      <c r="AP129" s="54" t="s">
        <v>483</v>
      </c>
      <c r="AQ129" s="54" t="s">
        <v>39</v>
      </c>
      <c r="AR129" s="54" t="s">
        <v>495</v>
      </c>
      <c r="AS129" s="54" t="s">
        <v>484</v>
      </c>
      <c r="AT129" s="54" t="s">
        <v>554</v>
      </c>
      <c r="AU129" s="54" t="s">
        <v>1449</v>
      </c>
      <c r="AV129" s="54" t="s">
        <v>35</v>
      </c>
      <c r="AW129" s="54" t="s">
        <v>53</v>
      </c>
      <c r="AX129" s="54" t="s">
        <v>63</v>
      </c>
      <c r="AY129" s="56">
        <v>0</v>
      </c>
      <c r="AZ129" s="56">
        <v>0</v>
      </c>
      <c r="BA129" s="56">
        <v>0</v>
      </c>
      <c r="BB129" s="56">
        <v>0</v>
      </c>
      <c r="BC129" s="56">
        <v>0</v>
      </c>
    </row>
    <row r="130" spans="1:55" x14ac:dyDescent="0.3">
      <c r="A130" s="54" t="s">
        <v>465</v>
      </c>
      <c r="B130" s="54" t="s">
        <v>466</v>
      </c>
      <c r="C130" s="54" t="s">
        <v>467</v>
      </c>
      <c r="D130" s="54" t="s">
        <v>468</v>
      </c>
      <c r="E130" s="54" t="s">
        <v>469</v>
      </c>
      <c r="F130" s="54" t="s">
        <v>470</v>
      </c>
      <c r="G130" s="54" t="s">
        <v>471</v>
      </c>
      <c r="H130" s="54" t="s">
        <v>27</v>
      </c>
      <c r="I130" s="54" t="s">
        <v>472</v>
      </c>
      <c r="J130" s="54" t="s">
        <v>28</v>
      </c>
      <c r="K130" s="54" t="s">
        <v>473</v>
      </c>
      <c r="L130" s="54" t="s">
        <v>29</v>
      </c>
      <c r="M130" s="54" t="s">
        <v>474</v>
      </c>
      <c r="N130" s="54" t="s">
        <v>30</v>
      </c>
      <c r="O130" s="54" t="s">
        <v>475</v>
      </c>
      <c r="P130" s="54" t="s">
        <v>31</v>
      </c>
      <c r="Q130" s="54" t="s">
        <v>476</v>
      </c>
      <c r="R130" s="54" t="s">
        <v>100</v>
      </c>
      <c r="S130" s="54" t="s">
        <v>271</v>
      </c>
      <c r="T130" s="54" t="s">
        <v>33</v>
      </c>
      <c r="U130" s="54" t="s">
        <v>90</v>
      </c>
      <c r="V130" s="54" t="s">
        <v>1889</v>
      </c>
      <c r="W130" s="54" t="s">
        <v>1890</v>
      </c>
      <c r="X130" s="56">
        <v>1475000</v>
      </c>
      <c r="Y130" s="57" t="s">
        <v>2438</v>
      </c>
      <c r="Z130" s="58">
        <v>44981</v>
      </c>
      <c r="AA130" s="54" t="s">
        <v>2275</v>
      </c>
      <c r="AB130" s="58">
        <v>44980</v>
      </c>
      <c r="AC130" s="54" t="s">
        <v>200</v>
      </c>
      <c r="AD130" s="54" t="s">
        <v>2305</v>
      </c>
      <c r="AE130" s="54" t="s">
        <v>2252</v>
      </c>
      <c r="AF130" s="54" t="s">
        <v>1891</v>
      </c>
      <c r="AG130" s="59" t="s">
        <v>1499</v>
      </c>
      <c r="AH130" s="60" t="s">
        <v>1853</v>
      </c>
      <c r="AI130" s="61" t="s">
        <v>2439</v>
      </c>
      <c r="AJ130" s="54" t="s">
        <v>181</v>
      </c>
      <c r="AK130" s="54" t="s">
        <v>2306</v>
      </c>
      <c r="AL130" s="58">
        <v>44979</v>
      </c>
      <c r="AM130" s="54" t="s">
        <v>1892</v>
      </c>
      <c r="AN130" s="58">
        <v>44956</v>
      </c>
      <c r="AO130" s="54" t="s">
        <v>1855</v>
      </c>
      <c r="AP130" s="54" t="s">
        <v>483</v>
      </c>
      <c r="AQ130" s="54" t="s">
        <v>39</v>
      </c>
      <c r="AR130" s="54" t="s">
        <v>272</v>
      </c>
      <c r="AS130" s="54" t="s">
        <v>484</v>
      </c>
      <c r="AT130" s="54" t="s">
        <v>376</v>
      </c>
      <c r="AU130" s="54" t="s">
        <v>101</v>
      </c>
      <c r="AV130" s="54" t="s">
        <v>35</v>
      </c>
      <c r="AW130" s="54" t="s">
        <v>36</v>
      </c>
      <c r="AX130" s="54" t="s">
        <v>37</v>
      </c>
      <c r="AY130" s="56">
        <v>0</v>
      </c>
      <c r="AZ130" s="56">
        <v>0</v>
      </c>
      <c r="BA130" s="56">
        <v>0</v>
      </c>
      <c r="BB130" s="56">
        <v>0</v>
      </c>
      <c r="BC130" s="56">
        <v>0</v>
      </c>
    </row>
    <row r="131" spans="1:55" x14ac:dyDescent="0.3">
      <c r="A131" s="54" t="s">
        <v>465</v>
      </c>
      <c r="B131" s="54" t="s">
        <v>466</v>
      </c>
      <c r="C131" s="54" t="s">
        <v>467</v>
      </c>
      <c r="D131" s="54" t="s">
        <v>468</v>
      </c>
      <c r="E131" s="54" t="s">
        <v>469</v>
      </c>
      <c r="F131" s="54" t="s">
        <v>470</v>
      </c>
      <c r="G131" s="54" t="s">
        <v>471</v>
      </c>
      <c r="H131" s="54" t="s">
        <v>27</v>
      </c>
      <c r="I131" s="54" t="s">
        <v>472</v>
      </c>
      <c r="J131" s="54" t="s">
        <v>28</v>
      </c>
      <c r="K131" s="54" t="s">
        <v>473</v>
      </c>
      <c r="L131" s="54" t="s">
        <v>29</v>
      </c>
      <c r="M131" s="54" t="s">
        <v>474</v>
      </c>
      <c r="N131" s="54" t="s">
        <v>30</v>
      </c>
      <c r="O131" s="54" t="s">
        <v>523</v>
      </c>
      <c r="P131" s="54" t="s">
        <v>51</v>
      </c>
      <c r="Q131" s="54" t="s">
        <v>503</v>
      </c>
      <c r="R131" s="54" t="s">
        <v>524</v>
      </c>
      <c r="S131" s="54" t="s">
        <v>274</v>
      </c>
      <c r="T131" s="54" t="s">
        <v>41</v>
      </c>
      <c r="U131" s="54" t="s">
        <v>171</v>
      </c>
      <c r="V131" s="54" t="s">
        <v>244</v>
      </c>
      <c r="W131" s="54" t="s">
        <v>1943</v>
      </c>
      <c r="X131" s="56">
        <v>210000</v>
      </c>
      <c r="Y131" s="57" t="s">
        <v>2438</v>
      </c>
      <c r="Z131" s="58">
        <v>44981</v>
      </c>
      <c r="AA131" s="54" t="s">
        <v>2275</v>
      </c>
      <c r="AB131" s="58">
        <v>44980</v>
      </c>
      <c r="AC131" s="54" t="s">
        <v>200</v>
      </c>
      <c r="AD131" s="54" t="s">
        <v>2307</v>
      </c>
      <c r="AE131" s="54" t="s">
        <v>2252</v>
      </c>
      <c r="AF131" s="54" t="s">
        <v>1944</v>
      </c>
      <c r="AG131" s="59" t="s">
        <v>1945</v>
      </c>
      <c r="AH131" s="60" t="s">
        <v>1853</v>
      </c>
      <c r="AI131" s="61" t="s">
        <v>2439</v>
      </c>
      <c r="AJ131" s="54" t="s">
        <v>181</v>
      </c>
      <c r="AK131" s="54" t="s">
        <v>1951</v>
      </c>
      <c r="AL131" s="58">
        <v>44979</v>
      </c>
      <c r="AM131" s="54" t="s">
        <v>1946</v>
      </c>
      <c r="AN131" s="58">
        <v>44978</v>
      </c>
      <c r="AO131" s="54" t="s">
        <v>1861</v>
      </c>
      <c r="AP131" s="54" t="s">
        <v>483</v>
      </c>
      <c r="AQ131" s="54" t="s">
        <v>39</v>
      </c>
      <c r="AR131" s="54" t="s">
        <v>495</v>
      </c>
      <c r="AS131" s="54" t="s">
        <v>484</v>
      </c>
      <c r="AT131" s="54" t="s">
        <v>375</v>
      </c>
      <c r="AU131" s="54" t="s">
        <v>170</v>
      </c>
      <c r="AV131" s="54" t="s">
        <v>35</v>
      </c>
      <c r="AW131" s="54" t="s">
        <v>53</v>
      </c>
      <c r="AX131" s="54" t="s">
        <v>54</v>
      </c>
      <c r="AY131" s="56">
        <v>0</v>
      </c>
      <c r="AZ131" s="56">
        <v>0</v>
      </c>
      <c r="BA131" s="56">
        <v>0</v>
      </c>
      <c r="BB131" s="56">
        <v>0</v>
      </c>
      <c r="BC131" s="56">
        <v>0</v>
      </c>
    </row>
    <row r="132" spans="1:55" x14ac:dyDescent="0.3">
      <c r="A132" s="54" t="s">
        <v>465</v>
      </c>
      <c r="B132" s="54" t="s">
        <v>466</v>
      </c>
      <c r="C132" s="54" t="s">
        <v>467</v>
      </c>
      <c r="D132" s="54" t="s">
        <v>468</v>
      </c>
      <c r="E132" s="54" t="s">
        <v>469</v>
      </c>
      <c r="F132" s="54" t="s">
        <v>470</v>
      </c>
      <c r="G132" s="54" t="s">
        <v>471</v>
      </c>
      <c r="H132" s="54" t="s">
        <v>27</v>
      </c>
      <c r="I132" s="54" t="s">
        <v>472</v>
      </c>
      <c r="J132" s="54" t="s">
        <v>28</v>
      </c>
      <c r="K132" s="54" t="s">
        <v>473</v>
      </c>
      <c r="L132" s="54" t="s">
        <v>29</v>
      </c>
      <c r="M132" s="54" t="s">
        <v>474</v>
      </c>
      <c r="N132" s="54" t="s">
        <v>30</v>
      </c>
      <c r="O132" s="54" t="s">
        <v>475</v>
      </c>
      <c r="P132" s="54" t="s">
        <v>31</v>
      </c>
      <c r="Q132" s="54" t="s">
        <v>476</v>
      </c>
      <c r="R132" s="54" t="s">
        <v>100</v>
      </c>
      <c r="S132" s="54" t="s">
        <v>271</v>
      </c>
      <c r="T132" s="54" t="s">
        <v>33</v>
      </c>
      <c r="U132" s="54" t="s">
        <v>90</v>
      </c>
      <c r="V132" s="54" t="s">
        <v>1889</v>
      </c>
      <c r="W132" s="54" t="s">
        <v>1890</v>
      </c>
      <c r="X132" s="56">
        <v>990000</v>
      </c>
      <c r="Y132" s="57" t="s">
        <v>2438</v>
      </c>
      <c r="Z132" s="58">
        <v>44981</v>
      </c>
      <c r="AA132" s="54" t="s">
        <v>2275</v>
      </c>
      <c r="AB132" s="58">
        <v>44980</v>
      </c>
      <c r="AC132" s="54" t="s">
        <v>200</v>
      </c>
      <c r="AD132" s="54" t="s">
        <v>2308</v>
      </c>
      <c r="AE132" s="54" t="s">
        <v>2252</v>
      </c>
      <c r="AF132" s="54" t="s">
        <v>1893</v>
      </c>
      <c r="AG132" s="59" t="s">
        <v>1499</v>
      </c>
      <c r="AH132" s="60" t="s">
        <v>1853</v>
      </c>
      <c r="AI132" s="61" t="s">
        <v>2439</v>
      </c>
      <c r="AJ132" s="54" t="s">
        <v>181</v>
      </c>
      <c r="AK132" s="54" t="s">
        <v>2309</v>
      </c>
      <c r="AL132" s="58">
        <v>44979</v>
      </c>
      <c r="AM132" s="54" t="s">
        <v>1894</v>
      </c>
      <c r="AN132" s="58">
        <v>44956</v>
      </c>
      <c r="AO132" s="54" t="s">
        <v>1855</v>
      </c>
      <c r="AP132" s="54" t="s">
        <v>483</v>
      </c>
      <c r="AQ132" s="54" t="s">
        <v>39</v>
      </c>
      <c r="AR132" s="54" t="s">
        <v>272</v>
      </c>
      <c r="AS132" s="54" t="s">
        <v>484</v>
      </c>
      <c r="AT132" s="54" t="s">
        <v>376</v>
      </c>
      <c r="AU132" s="54" t="s">
        <v>101</v>
      </c>
      <c r="AV132" s="54" t="s">
        <v>35</v>
      </c>
      <c r="AW132" s="54" t="s">
        <v>36</v>
      </c>
      <c r="AX132" s="54" t="s">
        <v>37</v>
      </c>
      <c r="AY132" s="56">
        <v>0</v>
      </c>
      <c r="AZ132" s="56">
        <v>0</v>
      </c>
      <c r="BA132" s="56">
        <v>0</v>
      </c>
      <c r="BB132" s="56">
        <v>0</v>
      </c>
      <c r="BC132" s="56">
        <v>0</v>
      </c>
    </row>
    <row r="133" spans="1:55" x14ac:dyDescent="0.3">
      <c r="A133" s="54" t="s">
        <v>465</v>
      </c>
      <c r="B133" s="54" t="s">
        <v>466</v>
      </c>
      <c r="C133" s="54" t="s">
        <v>467</v>
      </c>
      <c r="D133" s="54" t="s">
        <v>468</v>
      </c>
      <c r="E133" s="54" t="s">
        <v>469</v>
      </c>
      <c r="F133" s="54" t="s">
        <v>470</v>
      </c>
      <c r="G133" s="54" t="s">
        <v>471</v>
      </c>
      <c r="H133" s="54" t="s">
        <v>27</v>
      </c>
      <c r="I133" s="54" t="s">
        <v>472</v>
      </c>
      <c r="J133" s="54" t="s">
        <v>28</v>
      </c>
      <c r="K133" s="54" t="s">
        <v>473</v>
      </c>
      <c r="L133" s="54" t="s">
        <v>29</v>
      </c>
      <c r="M133" s="54" t="s">
        <v>474</v>
      </c>
      <c r="N133" s="54" t="s">
        <v>30</v>
      </c>
      <c r="O133" s="54" t="s">
        <v>523</v>
      </c>
      <c r="P133" s="54" t="s">
        <v>51</v>
      </c>
      <c r="Q133" s="54" t="s">
        <v>503</v>
      </c>
      <c r="R133" s="54" t="s">
        <v>524</v>
      </c>
      <c r="S133" s="54" t="s">
        <v>278</v>
      </c>
      <c r="T133" s="54" t="s">
        <v>216</v>
      </c>
      <c r="U133" s="54" t="s">
        <v>1947</v>
      </c>
      <c r="V133" s="54" t="s">
        <v>1948</v>
      </c>
      <c r="W133" s="54" t="s">
        <v>1949</v>
      </c>
      <c r="X133" s="56">
        <v>300000</v>
      </c>
      <c r="Y133" s="57" t="s">
        <v>2438</v>
      </c>
      <c r="Z133" s="58">
        <v>44981</v>
      </c>
      <c r="AA133" s="54" t="s">
        <v>2275</v>
      </c>
      <c r="AB133" s="58">
        <v>44980</v>
      </c>
      <c r="AC133" s="54" t="s">
        <v>200</v>
      </c>
      <c r="AD133" s="54" t="s">
        <v>2310</v>
      </c>
      <c r="AE133" s="54" t="s">
        <v>2252</v>
      </c>
      <c r="AF133" s="54" t="s">
        <v>1950</v>
      </c>
      <c r="AG133" s="59" t="s">
        <v>1945</v>
      </c>
      <c r="AH133" s="60" t="s">
        <v>1853</v>
      </c>
      <c r="AI133" s="61" t="s">
        <v>2439</v>
      </c>
      <c r="AJ133" s="54" t="s">
        <v>181</v>
      </c>
      <c r="AK133" s="54" t="s">
        <v>2104</v>
      </c>
      <c r="AL133" s="58">
        <v>44979</v>
      </c>
      <c r="AM133" s="54" t="s">
        <v>1951</v>
      </c>
      <c r="AN133" s="58">
        <v>44978</v>
      </c>
      <c r="AO133" s="54" t="s">
        <v>1861</v>
      </c>
      <c r="AP133" s="54" t="s">
        <v>483</v>
      </c>
      <c r="AQ133" s="54" t="s">
        <v>39</v>
      </c>
      <c r="AR133" s="54" t="s">
        <v>495</v>
      </c>
      <c r="AS133" s="54" t="s">
        <v>484</v>
      </c>
      <c r="AT133" s="54" t="s">
        <v>375</v>
      </c>
      <c r="AU133" s="54" t="s">
        <v>279</v>
      </c>
      <c r="AV133" s="54" t="s">
        <v>35</v>
      </c>
      <c r="AW133" s="54" t="s">
        <v>53</v>
      </c>
      <c r="AX133" s="54" t="s">
        <v>54</v>
      </c>
      <c r="AY133" s="56">
        <v>0</v>
      </c>
      <c r="AZ133" s="56">
        <v>0</v>
      </c>
      <c r="BA133" s="56">
        <v>0</v>
      </c>
      <c r="BB133" s="56">
        <v>0</v>
      </c>
      <c r="BC133" s="56">
        <v>0</v>
      </c>
    </row>
    <row r="134" spans="1:55" x14ac:dyDescent="0.3">
      <c r="A134" s="54" t="s">
        <v>465</v>
      </c>
      <c r="B134" s="54" t="s">
        <v>466</v>
      </c>
      <c r="C134" s="54" t="s">
        <v>467</v>
      </c>
      <c r="D134" s="54" t="s">
        <v>468</v>
      </c>
      <c r="E134" s="54" t="s">
        <v>469</v>
      </c>
      <c r="F134" s="54" t="s">
        <v>470</v>
      </c>
      <c r="G134" s="54" t="s">
        <v>471</v>
      </c>
      <c r="H134" s="54" t="s">
        <v>27</v>
      </c>
      <c r="I134" s="54" t="s">
        <v>472</v>
      </c>
      <c r="J134" s="54" t="s">
        <v>28</v>
      </c>
      <c r="K134" s="54" t="s">
        <v>473</v>
      </c>
      <c r="L134" s="54" t="s">
        <v>29</v>
      </c>
      <c r="M134" s="54" t="s">
        <v>474</v>
      </c>
      <c r="N134" s="54" t="s">
        <v>30</v>
      </c>
      <c r="O134" s="54" t="s">
        <v>475</v>
      </c>
      <c r="P134" s="54" t="s">
        <v>31</v>
      </c>
      <c r="Q134" s="54" t="s">
        <v>476</v>
      </c>
      <c r="R134" s="54" t="s">
        <v>100</v>
      </c>
      <c r="S134" s="54" t="s">
        <v>274</v>
      </c>
      <c r="T134" s="54" t="s">
        <v>41</v>
      </c>
      <c r="U134" s="54" t="s">
        <v>491</v>
      </c>
      <c r="V134" s="54" t="s">
        <v>492</v>
      </c>
      <c r="W134" s="54" t="s">
        <v>1895</v>
      </c>
      <c r="X134" s="56">
        <v>6140000</v>
      </c>
      <c r="Y134" s="57" t="s">
        <v>2438</v>
      </c>
      <c r="Z134" s="58">
        <v>44981</v>
      </c>
      <c r="AA134" s="54" t="s">
        <v>2275</v>
      </c>
      <c r="AB134" s="58">
        <v>44980</v>
      </c>
      <c r="AC134" s="54" t="s">
        <v>200</v>
      </c>
      <c r="AD134" s="54" t="s">
        <v>2311</v>
      </c>
      <c r="AE134" s="54" t="s">
        <v>2252</v>
      </c>
      <c r="AF134" s="54" t="s">
        <v>1896</v>
      </c>
      <c r="AG134" s="59" t="s">
        <v>602</v>
      </c>
      <c r="AH134" s="60" t="s">
        <v>1853</v>
      </c>
      <c r="AI134" s="61" t="s">
        <v>2439</v>
      </c>
      <c r="AJ134" s="54" t="s">
        <v>181</v>
      </c>
      <c r="AK134" s="54" t="s">
        <v>2312</v>
      </c>
      <c r="AL134" s="58">
        <v>44979</v>
      </c>
      <c r="AM134" s="54" t="s">
        <v>1897</v>
      </c>
      <c r="AN134" s="58">
        <v>44929</v>
      </c>
      <c r="AO134" s="54" t="s">
        <v>1855</v>
      </c>
      <c r="AP134" s="54" t="s">
        <v>483</v>
      </c>
      <c r="AQ134" s="54" t="s">
        <v>39</v>
      </c>
      <c r="AR134" s="54" t="s">
        <v>495</v>
      </c>
      <c r="AS134" s="54" t="s">
        <v>484</v>
      </c>
      <c r="AT134" s="54" t="s">
        <v>376</v>
      </c>
      <c r="AU134" s="54" t="s">
        <v>168</v>
      </c>
      <c r="AV134" s="54" t="s">
        <v>35</v>
      </c>
      <c r="AW134" s="54" t="s">
        <v>36</v>
      </c>
      <c r="AX134" s="54" t="s">
        <v>37</v>
      </c>
      <c r="AY134" s="56">
        <v>0</v>
      </c>
      <c r="AZ134" s="56">
        <v>0</v>
      </c>
      <c r="BA134" s="56">
        <v>0</v>
      </c>
      <c r="BB134" s="56">
        <v>0</v>
      </c>
      <c r="BC134" s="56">
        <v>0</v>
      </c>
    </row>
    <row r="135" spans="1:55" x14ac:dyDescent="0.3">
      <c r="A135" s="54" t="s">
        <v>465</v>
      </c>
      <c r="B135" s="54" t="s">
        <v>466</v>
      </c>
      <c r="C135" s="54" t="s">
        <v>467</v>
      </c>
      <c r="D135" s="54" t="s">
        <v>468</v>
      </c>
      <c r="E135" s="54" t="s">
        <v>469</v>
      </c>
      <c r="F135" s="54" t="s">
        <v>470</v>
      </c>
      <c r="G135" s="54" t="s">
        <v>558</v>
      </c>
      <c r="H135" s="54" t="s">
        <v>57</v>
      </c>
      <c r="I135" s="54" t="s">
        <v>559</v>
      </c>
      <c r="J135" s="54" t="s">
        <v>58</v>
      </c>
      <c r="K135" s="54" t="s">
        <v>560</v>
      </c>
      <c r="L135" s="54" t="s">
        <v>59</v>
      </c>
      <c r="M135" s="54" t="s">
        <v>561</v>
      </c>
      <c r="N135" s="54" t="s">
        <v>60</v>
      </c>
      <c r="O135" s="54" t="s">
        <v>562</v>
      </c>
      <c r="P135" s="54" t="s">
        <v>61</v>
      </c>
      <c r="Q135" s="54" t="s">
        <v>759</v>
      </c>
      <c r="R135" s="54" t="s">
        <v>942</v>
      </c>
      <c r="S135" s="54" t="s">
        <v>275</v>
      </c>
      <c r="T135" s="54" t="s">
        <v>55</v>
      </c>
      <c r="U135" s="54" t="s">
        <v>1624</v>
      </c>
      <c r="V135" s="54" t="s">
        <v>1625</v>
      </c>
      <c r="W135" s="54" t="s">
        <v>2101</v>
      </c>
      <c r="X135" s="56">
        <v>146940</v>
      </c>
      <c r="Y135" s="57" t="s">
        <v>2438</v>
      </c>
      <c r="Z135" s="58">
        <v>44981</v>
      </c>
      <c r="AA135" s="54" t="s">
        <v>2275</v>
      </c>
      <c r="AB135" s="58">
        <v>44980</v>
      </c>
      <c r="AC135" s="54" t="s">
        <v>215</v>
      </c>
      <c r="AD135" s="54" t="s">
        <v>2313</v>
      </c>
      <c r="AE135" s="54" t="s">
        <v>2252</v>
      </c>
      <c r="AF135" s="54" t="s">
        <v>2102</v>
      </c>
      <c r="AG135" s="59" t="s">
        <v>2103</v>
      </c>
      <c r="AH135" s="60" t="s">
        <v>1853</v>
      </c>
      <c r="AI135" s="61" t="s">
        <v>2439</v>
      </c>
      <c r="AJ135" s="54" t="s">
        <v>181</v>
      </c>
      <c r="AK135" s="54" t="s">
        <v>1874</v>
      </c>
      <c r="AL135" s="58">
        <v>44979</v>
      </c>
      <c r="AM135" s="54" t="s">
        <v>2104</v>
      </c>
      <c r="AN135" s="58">
        <v>44967</v>
      </c>
      <c r="AO135" s="54" t="s">
        <v>1861</v>
      </c>
      <c r="AP135" s="54" t="s">
        <v>483</v>
      </c>
      <c r="AQ135" s="54" t="s">
        <v>39</v>
      </c>
      <c r="AR135" s="54" t="s">
        <v>644</v>
      </c>
      <c r="AS135" s="54" t="s">
        <v>484</v>
      </c>
      <c r="AT135" s="54" t="s">
        <v>1630</v>
      </c>
      <c r="AU135" s="54" t="s">
        <v>62</v>
      </c>
      <c r="AV135" s="54" t="s">
        <v>35</v>
      </c>
      <c r="AW135" s="54" t="s">
        <v>53</v>
      </c>
      <c r="AX135" s="54" t="s">
        <v>54</v>
      </c>
      <c r="AY135" s="56">
        <v>0</v>
      </c>
      <c r="AZ135" s="56">
        <v>0</v>
      </c>
      <c r="BA135" s="56">
        <v>0</v>
      </c>
      <c r="BB135" s="56">
        <v>0</v>
      </c>
      <c r="BC135" s="56">
        <v>0</v>
      </c>
    </row>
    <row r="136" spans="1:55" x14ac:dyDescent="0.3">
      <c r="A136" s="54" t="s">
        <v>465</v>
      </c>
      <c r="B136" s="54" t="s">
        <v>466</v>
      </c>
      <c r="C136" s="54" t="s">
        <v>467</v>
      </c>
      <c r="D136" s="54" t="s">
        <v>468</v>
      </c>
      <c r="E136" s="54" t="s">
        <v>469</v>
      </c>
      <c r="F136" s="54" t="s">
        <v>470</v>
      </c>
      <c r="G136" s="54" t="s">
        <v>471</v>
      </c>
      <c r="H136" s="54" t="s">
        <v>27</v>
      </c>
      <c r="I136" s="54" t="s">
        <v>472</v>
      </c>
      <c r="J136" s="54" t="s">
        <v>28</v>
      </c>
      <c r="K136" s="54" t="s">
        <v>473</v>
      </c>
      <c r="L136" s="54" t="s">
        <v>29</v>
      </c>
      <c r="M136" s="54" t="s">
        <v>474</v>
      </c>
      <c r="N136" s="54" t="s">
        <v>30</v>
      </c>
      <c r="O136" s="54" t="s">
        <v>502</v>
      </c>
      <c r="P136" s="54" t="s">
        <v>45</v>
      </c>
      <c r="Q136" s="54" t="s">
        <v>503</v>
      </c>
      <c r="R136" s="54" t="s">
        <v>504</v>
      </c>
      <c r="S136" s="54" t="s">
        <v>271</v>
      </c>
      <c r="T136" s="54" t="s">
        <v>33</v>
      </c>
      <c r="U136" s="54" t="s">
        <v>90</v>
      </c>
      <c r="V136" s="54" t="s">
        <v>1898</v>
      </c>
      <c r="W136" s="54" t="s">
        <v>1899</v>
      </c>
      <c r="X136" s="56">
        <v>1470000</v>
      </c>
      <c r="Y136" s="57" t="s">
        <v>2438</v>
      </c>
      <c r="Z136" s="58">
        <v>44981</v>
      </c>
      <c r="AA136" s="54" t="s">
        <v>2275</v>
      </c>
      <c r="AB136" s="58">
        <v>44980</v>
      </c>
      <c r="AC136" s="54" t="s">
        <v>200</v>
      </c>
      <c r="AD136" s="54" t="s">
        <v>2314</v>
      </c>
      <c r="AE136" s="54" t="s">
        <v>2252</v>
      </c>
      <c r="AF136" s="54" t="s">
        <v>1900</v>
      </c>
      <c r="AG136" s="59" t="s">
        <v>1604</v>
      </c>
      <c r="AH136" s="60" t="s">
        <v>1853</v>
      </c>
      <c r="AI136" s="61" t="s">
        <v>2439</v>
      </c>
      <c r="AJ136" s="54" t="s">
        <v>181</v>
      </c>
      <c r="AK136" s="54" t="s">
        <v>2315</v>
      </c>
      <c r="AL136" s="58">
        <v>44979</v>
      </c>
      <c r="AM136" s="54" t="s">
        <v>1901</v>
      </c>
      <c r="AN136" s="58">
        <v>44957</v>
      </c>
      <c r="AO136" s="54" t="s">
        <v>1855</v>
      </c>
      <c r="AP136" s="54" t="s">
        <v>483</v>
      </c>
      <c r="AQ136" s="54" t="s">
        <v>39</v>
      </c>
      <c r="AR136" s="54" t="s">
        <v>272</v>
      </c>
      <c r="AS136" s="54" t="s">
        <v>484</v>
      </c>
      <c r="AT136" s="54" t="s">
        <v>377</v>
      </c>
      <c r="AU136" s="54" t="s">
        <v>46</v>
      </c>
      <c r="AV136" s="54" t="s">
        <v>35</v>
      </c>
      <c r="AW136" s="54" t="s">
        <v>36</v>
      </c>
      <c r="AX136" s="54" t="s">
        <v>47</v>
      </c>
      <c r="AY136" s="56">
        <v>0</v>
      </c>
      <c r="AZ136" s="56">
        <v>0</v>
      </c>
      <c r="BA136" s="56">
        <v>0</v>
      </c>
      <c r="BB136" s="56">
        <v>0</v>
      </c>
      <c r="BC136" s="56">
        <v>0</v>
      </c>
    </row>
    <row r="137" spans="1:55" x14ac:dyDescent="0.3">
      <c r="A137" s="54" t="s">
        <v>465</v>
      </c>
      <c r="B137" s="54" t="s">
        <v>466</v>
      </c>
      <c r="C137" s="54" t="s">
        <v>467</v>
      </c>
      <c r="D137" s="54" t="s">
        <v>468</v>
      </c>
      <c r="E137" s="54" t="s">
        <v>469</v>
      </c>
      <c r="F137" s="54" t="s">
        <v>470</v>
      </c>
      <c r="G137" s="54" t="s">
        <v>471</v>
      </c>
      <c r="H137" s="54" t="s">
        <v>27</v>
      </c>
      <c r="I137" s="54" t="s">
        <v>472</v>
      </c>
      <c r="J137" s="54" t="s">
        <v>28</v>
      </c>
      <c r="K137" s="54" t="s">
        <v>473</v>
      </c>
      <c r="L137" s="54" t="s">
        <v>29</v>
      </c>
      <c r="M137" s="54" t="s">
        <v>474</v>
      </c>
      <c r="N137" s="54" t="s">
        <v>30</v>
      </c>
      <c r="O137" s="54" t="s">
        <v>502</v>
      </c>
      <c r="P137" s="54" t="s">
        <v>45</v>
      </c>
      <c r="Q137" s="54" t="s">
        <v>503</v>
      </c>
      <c r="R137" s="54" t="s">
        <v>504</v>
      </c>
      <c r="S137" s="54" t="s">
        <v>271</v>
      </c>
      <c r="T137" s="54" t="s">
        <v>33</v>
      </c>
      <c r="U137" s="54" t="s">
        <v>89</v>
      </c>
      <c r="V137" s="54" t="s">
        <v>1902</v>
      </c>
      <c r="W137" s="54" t="s">
        <v>1903</v>
      </c>
      <c r="X137" s="56">
        <v>988000</v>
      </c>
      <c r="Y137" s="57" t="s">
        <v>2438</v>
      </c>
      <c r="Z137" s="58">
        <v>44981</v>
      </c>
      <c r="AA137" s="54" t="s">
        <v>2275</v>
      </c>
      <c r="AB137" s="58">
        <v>44980</v>
      </c>
      <c r="AC137" s="54" t="s">
        <v>200</v>
      </c>
      <c r="AD137" s="54" t="s">
        <v>2316</v>
      </c>
      <c r="AE137" s="54" t="s">
        <v>2252</v>
      </c>
      <c r="AF137" s="54" t="s">
        <v>1904</v>
      </c>
      <c r="AG137" s="59" t="s">
        <v>1604</v>
      </c>
      <c r="AH137" s="60" t="s">
        <v>1853</v>
      </c>
      <c r="AI137" s="61" t="s">
        <v>2439</v>
      </c>
      <c r="AJ137" s="54" t="s">
        <v>181</v>
      </c>
      <c r="AK137" s="54" t="s">
        <v>2317</v>
      </c>
      <c r="AL137" s="58">
        <v>44979</v>
      </c>
      <c r="AM137" s="54" t="s">
        <v>1905</v>
      </c>
      <c r="AN137" s="58">
        <v>44957</v>
      </c>
      <c r="AO137" s="54" t="s">
        <v>1855</v>
      </c>
      <c r="AP137" s="54" t="s">
        <v>483</v>
      </c>
      <c r="AQ137" s="54" t="s">
        <v>39</v>
      </c>
      <c r="AR137" s="54" t="s">
        <v>272</v>
      </c>
      <c r="AS137" s="54" t="s">
        <v>484</v>
      </c>
      <c r="AT137" s="54" t="s">
        <v>377</v>
      </c>
      <c r="AU137" s="54" t="s">
        <v>46</v>
      </c>
      <c r="AV137" s="54" t="s">
        <v>35</v>
      </c>
      <c r="AW137" s="54" t="s">
        <v>36</v>
      </c>
      <c r="AX137" s="54" t="s">
        <v>47</v>
      </c>
      <c r="AY137" s="56">
        <v>0</v>
      </c>
      <c r="AZ137" s="56">
        <v>0</v>
      </c>
      <c r="BA137" s="56">
        <v>0</v>
      </c>
      <c r="BB137" s="56">
        <v>0</v>
      </c>
      <c r="BC137" s="56">
        <v>0</v>
      </c>
    </row>
    <row r="138" spans="1:55" x14ac:dyDescent="0.3">
      <c r="A138" s="54" t="s">
        <v>465</v>
      </c>
      <c r="B138" s="54" t="s">
        <v>466</v>
      </c>
      <c r="C138" s="54" t="s">
        <v>467</v>
      </c>
      <c r="D138" s="54" t="s">
        <v>468</v>
      </c>
      <c r="E138" s="54" t="s">
        <v>469</v>
      </c>
      <c r="F138" s="54" t="s">
        <v>470</v>
      </c>
      <c r="G138" s="54" t="s">
        <v>471</v>
      </c>
      <c r="H138" s="54" t="s">
        <v>27</v>
      </c>
      <c r="I138" s="54" t="s">
        <v>472</v>
      </c>
      <c r="J138" s="54" t="s">
        <v>28</v>
      </c>
      <c r="K138" s="54" t="s">
        <v>473</v>
      </c>
      <c r="L138" s="54" t="s">
        <v>29</v>
      </c>
      <c r="M138" s="54" t="s">
        <v>474</v>
      </c>
      <c r="N138" s="54" t="s">
        <v>30</v>
      </c>
      <c r="O138" s="54" t="s">
        <v>523</v>
      </c>
      <c r="P138" s="54" t="s">
        <v>51</v>
      </c>
      <c r="Q138" s="54" t="s">
        <v>503</v>
      </c>
      <c r="R138" s="54" t="s">
        <v>524</v>
      </c>
      <c r="S138" s="54" t="s">
        <v>271</v>
      </c>
      <c r="T138" s="54" t="s">
        <v>33</v>
      </c>
      <c r="U138" s="54" t="s">
        <v>354</v>
      </c>
      <c r="V138" s="54" t="s">
        <v>246</v>
      </c>
      <c r="W138" s="54" t="s">
        <v>1857</v>
      </c>
      <c r="X138" s="56">
        <v>3000000</v>
      </c>
      <c r="Y138" s="57" t="s">
        <v>2438</v>
      </c>
      <c r="Z138" s="58">
        <v>44981</v>
      </c>
      <c r="AA138" s="54" t="s">
        <v>2275</v>
      </c>
      <c r="AB138" s="58">
        <v>44980</v>
      </c>
      <c r="AC138" s="54" t="s">
        <v>200</v>
      </c>
      <c r="AD138" s="54" t="s">
        <v>2318</v>
      </c>
      <c r="AE138" s="54" t="s">
        <v>2252</v>
      </c>
      <c r="AF138" s="54" t="s">
        <v>1866</v>
      </c>
      <c r="AG138" s="59" t="s">
        <v>1867</v>
      </c>
      <c r="AH138" s="60" t="s">
        <v>1853</v>
      </c>
      <c r="AI138" s="61" t="s">
        <v>2439</v>
      </c>
      <c r="AJ138" s="54" t="s">
        <v>181</v>
      </c>
      <c r="AK138" s="54" t="s">
        <v>1860</v>
      </c>
      <c r="AL138" s="58">
        <v>44979</v>
      </c>
      <c r="AM138" s="54" t="s">
        <v>1868</v>
      </c>
      <c r="AN138" s="58">
        <v>44973</v>
      </c>
      <c r="AO138" s="54" t="s">
        <v>1861</v>
      </c>
      <c r="AP138" s="54" t="s">
        <v>483</v>
      </c>
      <c r="AQ138" s="54" t="s">
        <v>39</v>
      </c>
      <c r="AR138" s="54" t="s">
        <v>272</v>
      </c>
      <c r="AS138" s="54" t="s">
        <v>484</v>
      </c>
      <c r="AT138" s="54" t="s">
        <v>375</v>
      </c>
      <c r="AU138" s="54" t="s">
        <v>52</v>
      </c>
      <c r="AV138" s="54" t="s">
        <v>35</v>
      </c>
      <c r="AW138" s="54" t="s">
        <v>53</v>
      </c>
      <c r="AX138" s="54" t="s">
        <v>54</v>
      </c>
      <c r="AY138" s="56">
        <v>0</v>
      </c>
      <c r="AZ138" s="56">
        <v>0</v>
      </c>
      <c r="BA138" s="56">
        <v>0</v>
      </c>
      <c r="BB138" s="56">
        <v>120000</v>
      </c>
      <c r="BC138" s="56">
        <v>0</v>
      </c>
    </row>
    <row r="139" spans="1:55" x14ac:dyDescent="0.3">
      <c r="A139" s="54" t="s">
        <v>465</v>
      </c>
      <c r="B139" s="54" t="s">
        <v>466</v>
      </c>
      <c r="C139" s="54" t="s">
        <v>467</v>
      </c>
      <c r="D139" s="54" t="s">
        <v>468</v>
      </c>
      <c r="E139" s="54" t="s">
        <v>469</v>
      </c>
      <c r="F139" s="54" t="s">
        <v>470</v>
      </c>
      <c r="G139" s="54" t="s">
        <v>471</v>
      </c>
      <c r="H139" s="54" t="s">
        <v>27</v>
      </c>
      <c r="I139" s="54" t="s">
        <v>472</v>
      </c>
      <c r="J139" s="54" t="s">
        <v>28</v>
      </c>
      <c r="K139" s="54" t="s">
        <v>473</v>
      </c>
      <c r="L139" s="54" t="s">
        <v>29</v>
      </c>
      <c r="M139" s="54" t="s">
        <v>474</v>
      </c>
      <c r="N139" s="54" t="s">
        <v>30</v>
      </c>
      <c r="O139" s="54" t="s">
        <v>502</v>
      </c>
      <c r="P139" s="54" t="s">
        <v>45</v>
      </c>
      <c r="Q139" s="54" t="s">
        <v>503</v>
      </c>
      <c r="R139" s="54" t="s">
        <v>504</v>
      </c>
      <c r="S139" s="54" t="s">
        <v>271</v>
      </c>
      <c r="T139" s="54" t="s">
        <v>33</v>
      </c>
      <c r="U139" s="54" t="s">
        <v>354</v>
      </c>
      <c r="V139" s="54" t="s">
        <v>505</v>
      </c>
      <c r="W139" s="54" t="s">
        <v>1906</v>
      </c>
      <c r="X139" s="56">
        <v>440000</v>
      </c>
      <c r="Y139" s="57" t="s">
        <v>2438</v>
      </c>
      <c r="Z139" s="58">
        <v>44981</v>
      </c>
      <c r="AA139" s="54" t="s">
        <v>2275</v>
      </c>
      <c r="AB139" s="58">
        <v>44980</v>
      </c>
      <c r="AC139" s="54" t="s">
        <v>200</v>
      </c>
      <c r="AD139" s="54" t="s">
        <v>2319</v>
      </c>
      <c r="AE139" s="54" t="s">
        <v>2252</v>
      </c>
      <c r="AF139" s="54" t="s">
        <v>1907</v>
      </c>
      <c r="AG139" s="59" t="s">
        <v>1908</v>
      </c>
      <c r="AH139" s="60" t="s">
        <v>1853</v>
      </c>
      <c r="AI139" s="61" t="s">
        <v>2439</v>
      </c>
      <c r="AJ139" s="54" t="s">
        <v>181</v>
      </c>
      <c r="AK139" s="54" t="s">
        <v>2320</v>
      </c>
      <c r="AL139" s="58">
        <v>44979</v>
      </c>
      <c r="AM139" s="54" t="s">
        <v>1909</v>
      </c>
      <c r="AN139" s="58">
        <v>44977</v>
      </c>
      <c r="AO139" s="54" t="s">
        <v>1855</v>
      </c>
      <c r="AP139" s="54" t="s">
        <v>483</v>
      </c>
      <c r="AQ139" s="54" t="s">
        <v>39</v>
      </c>
      <c r="AR139" s="54" t="s">
        <v>272</v>
      </c>
      <c r="AS139" s="54" t="s">
        <v>484</v>
      </c>
      <c r="AT139" s="54" t="s">
        <v>377</v>
      </c>
      <c r="AU139" s="54" t="s">
        <v>46</v>
      </c>
      <c r="AV139" s="54" t="s">
        <v>35</v>
      </c>
      <c r="AW139" s="54" t="s">
        <v>36</v>
      </c>
      <c r="AX139" s="54" t="s">
        <v>47</v>
      </c>
      <c r="AY139" s="56">
        <v>0</v>
      </c>
      <c r="AZ139" s="56">
        <v>0</v>
      </c>
      <c r="BA139" s="56">
        <v>0</v>
      </c>
      <c r="BB139" s="56">
        <v>0</v>
      </c>
      <c r="BC139" s="56">
        <v>0</v>
      </c>
    </row>
    <row r="140" spans="1:55" x14ac:dyDescent="0.3">
      <c r="A140" s="54" t="s">
        <v>465</v>
      </c>
      <c r="B140" s="54" t="s">
        <v>466</v>
      </c>
      <c r="C140" s="54" t="s">
        <v>467</v>
      </c>
      <c r="D140" s="54" t="s">
        <v>468</v>
      </c>
      <c r="E140" s="54" t="s">
        <v>469</v>
      </c>
      <c r="F140" s="54" t="s">
        <v>470</v>
      </c>
      <c r="G140" s="54" t="s">
        <v>471</v>
      </c>
      <c r="H140" s="54" t="s">
        <v>27</v>
      </c>
      <c r="I140" s="54" t="s">
        <v>472</v>
      </c>
      <c r="J140" s="54" t="s">
        <v>28</v>
      </c>
      <c r="K140" s="54" t="s">
        <v>473</v>
      </c>
      <c r="L140" s="54" t="s">
        <v>29</v>
      </c>
      <c r="M140" s="54" t="s">
        <v>474</v>
      </c>
      <c r="N140" s="54" t="s">
        <v>30</v>
      </c>
      <c r="O140" s="54" t="s">
        <v>523</v>
      </c>
      <c r="P140" s="54" t="s">
        <v>51</v>
      </c>
      <c r="Q140" s="54" t="s">
        <v>503</v>
      </c>
      <c r="R140" s="54" t="s">
        <v>524</v>
      </c>
      <c r="S140" s="54" t="s">
        <v>271</v>
      </c>
      <c r="T140" s="54" t="s">
        <v>33</v>
      </c>
      <c r="U140" s="54" t="s">
        <v>354</v>
      </c>
      <c r="V140" s="54" t="s">
        <v>246</v>
      </c>
      <c r="W140" s="54" t="s">
        <v>1857</v>
      </c>
      <c r="X140" s="56">
        <v>3000000</v>
      </c>
      <c r="Y140" s="57" t="s">
        <v>2438</v>
      </c>
      <c r="Z140" s="58">
        <v>44981</v>
      </c>
      <c r="AA140" s="54" t="s">
        <v>2275</v>
      </c>
      <c r="AB140" s="58">
        <v>44980</v>
      </c>
      <c r="AC140" s="54" t="s">
        <v>200</v>
      </c>
      <c r="AD140" s="54" t="s">
        <v>2321</v>
      </c>
      <c r="AE140" s="54" t="s">
        <v>2252</v>
      </c>
      <c r="AF140" s="54" t="s">
        <v>1858</v>
      </c>
      <c r="AG140" s="59" t="s">
        <v>1859</v>
      </c>
      <c r="AH140" s="60" t="s">
        <v>1853</v>
      </c>
      <c r="AI140" s="61" t="s">
        <v>2439</v>
      </c>
      <c r="AJ140" s="54" t="s">
        <v>181</v>
      </c>
      <c r="AK140" s="54" t="s">
        <v>1942</v>
      </c>
      <c r="AL140" s="58">
        <v>44979</v>
      </c>
      <c r="AM140" s="54" t="s">
        <v>1860</v>
      </c>
      <c r="AN140" s="58">
        <v>44972</v>
      </c>
      <c r="AO140" s="54" t="s">
        <v>1861</v>
      </c>
      <c r="AP140" s="54" t="s">
        <v>483</v>
      </c>
      <c r="AQ140" s="54" t="s">
        <v>39</v>
      </c>
      <c r="AR140" s="54" t="s">
        <v>272</v>
      </c>
      <c r="AS140" s="54" t="s">
        <v>484</v>
      </c>
      <c r="AT140" s="54" t="s">
        <v>375</v>
      </c>
      <c r="AU140" s="54" t="s">
        <v>52</v>
      </c>
      <c r="AV140" s="54" t="s">
        <v>35</v>
      </c>
      <c r="AW140" s="54" t="s">
        <v>53</v>
      </c>
      <c r="AX140" s="54" t="s">
        <v>54</v>
      </c>
      <c r="AY140" s="56">
        <v>0</v>
      </c>
      <c r="AZ140" s="56">
        <v>0</v>
      </c>
      <c r="BA140" s="56">
        <v>0</v>
      </c>
      <c r="BB140" s="56">
        <v>120000</v>
      </c>
      <c r="BC140" s="56">
        <v>0</v>
      </c>
    </row>
    <row r="141" spans="1:55" x14ac:dyDescent="0.3">
      <c r="A141" s="54" t="s">
        <v>465</v>
      </c>
      <c r="B141" s="54" t="s">
        <v>466</v>
      </c>
      <c r="C141" s="54" t="s">
        <v>467</v>
      </c>
      <c r="D141" s="54" t="s">
        <v>468</v>
      </c>
      <c r="E141" s="54" t="s">
        <v>469</v>
      </c>
      <c r="F141" s="54" t="s">
        <v>470</v>
      </c>
      <c r="G141" s="54" t="s">
        <v>471</v>
      </c>
      <c r="H141" s="54" t="s">
        <v>27</v>
      </c>
      <c r="I141" s="54" t="s">
        <v>472</v>
      </c>
      <c r="J141" s="54" t="s">
        <v>28</v>
      </c>
      <c r="K141" s="54" t="s">
        <v>473</v>
      </c>
      <c r="L141" s="54" t="s">
        <v>29</v>
      </c>
      <c r="M141" s="54" t="s">
        <v>474</v>
      </c>
      <c r="N141" s="54" t="s">
        <v>30</v>
      </c>
      <c r="O141" s="54" t="s">
        <v>502</v>
      </c>
      <c r="P141" s="54" t="s">
        <v>45</v>
      </c>
      <c r="Q141" s="54" t="s">
        <v>503</v>
      </c>
      <c r="R141" s="54" t="s">
        <v>504</v>
      </c>
      <c r="S141" s="54" t="s">
        <v>274</v>
      </c>
      <c r="T141" s="54" t="s">
        <v>41</v>
      </c>
      <c r="U141" s="54" t="s">
        <v>49</v>
      </c>
      <c r="V141" s="54" t="s">
        <v>512</v>
      </c>
      <c r="W141" s="54" t="s">
        <v>1910</v>
      </c>
      <c r="X141" s="56">
        <v>1290000</v>
      </c>
      <c r="Y141" s="57" t="s">
        <v>2438</v>
      </c>
      <c r="Z141" s="58">
        <v>44981</v>
      </c>
      <c r="AA141" s="54" t="s">
        <v>2275</v>
      </c>
      <c r="AB141" s="58">
        <v>44980</v>
      </c>
      <c r="AC141" s="54" t="s">
        <v>200</v>
      </c>
      <c r="AD141" s="54" t="s">
        <v>2322</v>
      </c>
      <c r="AE141" s="54" t="s">
        <v>2252</v>
      </c>
      <c r="AF141" s="54" t="s">
        <v>1911</v>
      </c>
      <c r="AG141" s="59" t="s">
        <v>1867</v>
      </c>
      <c r="AH141" s="60" t="s">
        <v>1853</v>
      </c>
      <c r="AI141" s="61" t="s">
        <v>2439</v>
      </c>
      <c r="AJ141" s="54" t="s">
        <v>181</v>
      </c>
      <c r="AK141" s="54" t="s">
        <v>2323</v>
      </c>
      <c r="AL141" s="58">
        <v>44979</v>
      </c>
      <c r="AM141" s="54" t="s">
        <v>1912</v>
      </c>
      <c r="AN141" s="58">
        <v>44973</v>
      </c>
      <c r="AO141" s="54" t="s">
        <v>1855</v>
      </c>
      <c r="AP141" s="54" t="s">
        <v>483</v>
      </c>
      <c r="AQ141" s="54" t="s">
        <v>39</v>
      </c>
      <c r="AR141" s="54" t="s">
        <v>495</v>
      </c>
      <c r="AS141" s="54" t="s">
        <v>484</v>
      </c>
      <c r="AT141" s="54" t="s">
        <v>377</v>
      </c>
      <c r="AU141" s="54" t="s">
        <v>48</v>
      </c>
      <c r="AV141" s="54" t="s">
        <v>35</v>
      </c>
      <c r="AW141" s="54" t="s">
        <v>36</v>
      </c>
      <c r="AX141" s="54" t="s">
        <v>47</v>
      </c>
      <c r="AY141" s="56">
        <v>0</v>
      </c>
      <c r="AZ141" s="56">
        <v>0</v>
      </c>
      <c r="BA141" s="56">
        <v>0</v>
      </c>
      <c r="BB141" s="56">
        <v>0</v>
      </c>
      <c r="BC141" s="56">
        <v>0</v>
      </c>
    </row>
    <row r="142" spans="1:55" x14ac:dyDescent="0.3">
      <c r="A142" s="54" t="s">
        <v>465</v>
      </c>
      <c r="B142" s="54" t="s">
        <v>466</v>
      </c>
      <c r="C142" s="54" t="s">
        <v>467</v>
      </c>
      <c r="D142" s="54" t="s">
        <v>468</v>
      </c>
      <c r="E142" s="54" t="s">
        <v>469</v>
      </c>
      <c r="F142" s="54" t="s">
        <v>470</v>
      </c>
      <c r="G142" s="54" t="s">
        <v>471</v>
      </c>
      <c r="H142" s="54" t="s">
        <v>27</v>
      </c>
      <c r="I142" s="54" t="s">
        <v>472</v>
      </c>
      <c r="J142" s="54" t="s">
        <v>28</v>
      </c>
      <c r="K142" s="54" t="s">
        <v>473</v>
      </c>
      <c r="L142" s="54" t="s">
        <v>29</v>
      </c>
      <c r="M142" s="54" t="s">
        <v>474</v>
      </c>
      <c r="N142" s="54" t="s">
        <v>30</v>
      </c>
      <c r="O142" s="54" t="s">
        <v>523</v>
      </c>
      <c r="P142" s="54" t="s">
        <v>51</v>
      </c>
      <c r="Q142" s="54" t="s">
        <v>503</v>
      </c>
      <c r="R142" s="54" t="s">
        <v>524</v>
      </c>
      <c r="S142" s="54" t="s">
        <v>274</v>
      </c>
      <c r="T142" s="54" t="s">
        <v>41</v>
      </c>
      <c r="U142" s="54" t="s">
        <v>171</v>
      </c>
      <c r="V142" s="54" t="s">
        <v>244</v>
      </c>
      <c r="W142" s="54" t="s">
        <v>1938</v>
      </c>
      <c r="X142" s="56">
        <v>1320000</v>
      </c>
      <c r="Y142" s="57" t="s">
        <v>2438</v>
      </c>
      <c r="Z142" s="58">
        <v>44981</v>
      </c>
      <c r="AA142" s="54" t="s">
        <v>2275</v>
      </c>
      <c r="AB142" s="58">
        <v>44980</v>
      </c>
      <c r="AC142" s="54" t="s">
        <v>200</v>
      </c>
      <c r="AD142" s="54" t="s">
        <v>2324</v>
      </c>
      <c r="AE142" s="54" t="s">
        <v>2252</v>
      </c>
      <c r="AF142" s="54" t="s">
        <v>1941</v>
      </c>
      <c r="AG142" s="59" t="s">
        <v>1873</v>
      </c>
      <c r="AH142" s="60" t="s">
        <v>1853</v>
      </c>
      <c r="AI142" s="61" t="s">
        <v>2439</v>
      </c>
      <c r="AJ142" s="54" t="s">
        <v>181</v>
      </c>
      <c r="AK142" s="54" t="s">
        <v>1940</v>
      </c>
      <c r="AL142" s="58">
        <v>44979</v>
      </c>
      <c r="AM142" s="54" t="s">
        <v>1942</v>
      </c>
      <c r="AN142" s="58">
        <v>44974</v>
      </c>
      <c r="AO142" s="54" t="s">
        <v>1861</v>
      </c>
      <c r="AP142" s="54" t="s">
        <v>483</v>
      </c>
      <c r="AQ142" s="54" t="s">
        <v>39</v>
      </c>
      <c r="AR142" s="54" t="s">
        <v>495</v>
      </c>
      <c r="AS142" s="54" t="s">
        <v>484</v>
      </c>
      <c r="AT142" s="54" t="s">
        <v>375</v>
      </c>
      <c r="AU142" s="54" t="s">
        <v>170</v>
      </c>
      <c r="AV142" s="54" t="s">
        <v>35</v>
      </c>
      <c r="AW142" s="54" t="s">
        <v>53</v>
      </c>
      <c r="AX142" s="54" t="s">
        <v>54</v>
      </c>
      <c r="AY142" s="56">
        <v>0</v>
      </c>
      <c r="AZ142" s="56">
        <v>0</v>
      </c>
      <c r="BA142" s="56">
        <v>0</v>
      </c>
      <c r="BB142" s="56">
        <v>0</v>
      </c>
      <c r="BC142" s="56">
        <v>0</v>
      </c>
    </row>
    <row r="143" spans="1:55" x14ac:dyDescent="0.3">
      <c r="A143" s="54" t="s">
        <v>465</v>
      </c>
      <c r="B143" s="54" t="s">
        <v>466</v>
      </c>
      <c r="C143" s="54" t="s">
        <v>467</v>
      </c>
      <c r="D143" s="54" t="s">
        <v>468</v>
      </c>
      <c r="E143" s="54" t="s">
        <v>469</v>
      </c>
      <c r="F143" s="54" t="s">
        <v>470</v>
      </c>
      <c r="G143" s="54" t="s">
        <v>471</v>
      </c>
      <c r="H143" s="54" t="s">
        <v>27</v>
      </c>
      <c r="I143" s="54" t="s">
        <v>472</v>
      </c>
      <c r="J143" s="54" t="s">
        <v>28</v>
      </c>
      <c r="K143" s="54" t="s">
        <v>473</v>
      </c>
      <c r="L143" s="54" t="s">
        <v>29</v>
      </c>
      <c r="M143" s="54" t="s">
        <v>474</v>
      </c>
      <c r="N143" s="54" t="s">
        <v>30</v>
      </c>
      <c r="O143" s="54" t="s">
        <v>502</v>
      </c>
      <c r="P143" s="54" t="s">
        <v>45</v>
      </c>
      <c r="Q143" s="54" t="s">
        <v>503</v>
      </c>
      <c r="R143" s="54" t="s">
        <v>504</v>
      </c>
      <c r="S143" s="54" t="s">
        <v>274</v>
      </c>
      <c r="T143" s="54" t="s">
        <v>41</v>
      </c>
      <c r="U143" s="54" t="s">
        <v>49</v>
      </c>
      <c r="V143" s="54" t="s">
        <v>512</v>
      </c>
      <c r="W143" s="54" t="s">
        <v>1913</v>
      </c>
      <c r="X143" s="56">
        <v>1950000</v>
      </c>
      <c r="Y143" s="57" t="s">
        <v>2438</v>
      </c>
      <c r="Z143" s="58">
        <v>44981</v>
      </c>
      <c r="AA143" s="54" t="s">
        <v>2275</v>
      </c>
      <c r="AB143" s="58">
        <v>44980</v>
      </c>
      <c r="AC143" s="54" t="s">
        <v>200</v>
      </c>
      <c r="AD143" s="54" t="s">
        <v>2325</v>
      </c>
      <c r="AE143" s="54" t="s">
        <v>2252</v>
      </c>
      <c r="AF143" s="54" t="s">
        <v>1914</v>
      </c>
      <c r="AG143" s="59" t="s">
        <v>1873</v>
      </c>
      <c r="AH143" s="60" t="s">
        <v>1853</v>
      </c>
      <c r="AI143" s="61" t="s">
        <v>2439</v>
      </c>
      <c r="AJ143" s="54" t="s">
        <v>181</v>
      </c>
      <c r="AK143" s="54" t="s">
        <v>2326</v>
      </c>
      <c r="AL143" s="58">
        <v>44979</v>
      </c>
      <c r="AM143" s="54" t="s">
        <v>1915</v>
      </c>
      <c r="AN143" s="58">
        <v>44974</v>
      </c>
      <c r="AO143" s="54" t="s">
        <v>1855</v>
      </c>
      <c r="AP143" s="54" t="s">
        <v>483</v>
      </c>
      <c r="AQ143" s="54" t="s">
        <v>39</v>
      </c>
      <c r="AR143" s="54" t="s">
        <v>495</v>
      </c>
      <c r="AS143" s="54" t="s">
        <v>484</v>
      </c>
      <c r="AT143" s="54" t="s">
        <v>377</v>
      </c>
      <c r="AU143" s="54" t="s">
        <v>48</v>
      </c>
      <c r="AV143" s="54" t="s">
        <v>35</v>
      </c>
      <c r="AW143" s="54" t="s">
        <v>36</v>
      </c>
      <c r="AX143" s="54" t="s">
        <v>47</v>
      </c>
      <c r="AY143" s="56">
        <v>0</v>
      </c>
      <c r="AZ143" s="56">
        <v>0</v>
      </c>
      <c r="BA143" s="56">
        <v>0</v>
      </c>
      <c r="BB143" s="56">
        <v>0</v>
      </c>
      <c r="BC143" s="56">
        <v>0</v>
      </c>
    </row>
    <row r="144" spans="1:55" x14ac:dyDescent="0.3">
      <c r="A144" s="54" t="s">
        <v>465</v>
      </c>
      <c r="B144" s="54" t="s">
        <v>466</v>
      </c>
      <c r="C144" s="54" t="s">
        <v>467</v>
      </c>
      <c r="D144" s="54" t="s">
        <v>468</v>
      </c>
      <c r="E144" s="54" t="s">
        <v>469</v>
      </c>
      <c r="F144" s="54" t="s">
        <v>470</v>
      </c>
      <c r="G144" s="54" t="s">
        <v>471</v>
      </c>
      <c r="H144" s="54" t="s">
        <v>27</v>
      </c>
      <c r="I144" s="54" t="s">
        <v>472</v>
      </c>
      <c r="J144" s="54" t="s">
        <v>28</v>
      </c>
      <c r="K144" s="54" t="s">
        <v>473</v>
      </c>
      <c r="L144" s="54" t="s">
        <v>29</v>
      </c>
      <c r="M144" s="54" t="s">
        <v>474</v>
      </c>
      <c r="N144" s="54" t="s">
        <v>30</v>
      </c>
      <c r="O144" s="54" t="s">
        <v>523</v>
      </c>
      <c r="P144" s="54" t="s">
        <v>51</v>
      </c>
      <c r="Q144" s="54" t="s">
        <v>503</v>
      </c>
      <c r="R144" s="54" t="s">
        <v>524</v>
      </c>
      <c r="S144" s="54" t="s">
        <v>274</v>
      </c>
      <c r="T144" s="54" t="s">
        <v>41</v>
      </c>
      <c r="U144" s="54" t="s">
        <v>171</v>
      </c>
      <c r="V144" s="54" t="s">
        <v>244</v>
      </c>
      <c r="W144" s="54" t="s">
        <v>1938</v>
      </c>
      <c r="X144" s="56">
        <v>8800000</v>
      </c>
      <c r="Y144" s="57" t="s">
        <v>2438</v>
      </c>
      <c r="Z144" s="58">
        <v>44981</v>
      </c>
      <c r="AA144" s="54" t="s">
        <v>2275</v>
      </c>
      <c r="AB144" s="58">
        <v>44980</v>
      </c>
      <c r="AC144" s="54" t="s">
        <v>200</v>
      </c>
      <c r="AD144" s="54" t="s">
        <v>2327</v>
      </c>
      <c r="AE144" s="54" t="s">
        <v>2252</v>
      </c>
      <c r="AF144" s="54" t="s">
        <v>1939</v>
      </c>
      <c r="AG144" s="59" t="s">
        <v>1873</v>
      </c>
      <c r="AH144" s="60" t="s">
        <v>1853</v>
      </c>
      <c r="AI144" s="61" t="s">
        <v>2439</v>
      </c>
      <c r="AJ144" s="54" t="s">
        <v>181</v>
      </c>
      <c r="AK144" s="54" t="s">
        <v>1937</v>
      </c>
      <c r="AL144" s="58">
        <v>44979</v>
      </c>
      <c r="AM144" s="54" t="s">
        <v>1940</v>
      </c>
      <c r="AN144" s="58">
        <v>44974</v>
      </c>
      <c r="AO144" s="54" t="s">
        <v>1931</v>
      </c>
      <c r="AP144" s="54" t="s">
        <v>483</v>
      </c>
      <c r="AQ144" s="54" t="s">
        <v>39</v>
      </c>
      <c r="AR144" s="54" t="s">
        <v>495</v>
      </c>
      <c r="AS144" s="54" t="s">
        <v>484</v>
      </c>
      <c r="AT144" s="54" t="s">
        <v>375</v>
      </c>
      <c r="AU144" s="54" t="s">
        <v>170</v>
      </c>
      <c r="AV144" s="54" t="s">
        <v>35</v>
      </c>
      <c r="AW144" s="54" t="s">
        <v>53</v>
      </c>
      <c r="AX144" s="54" t="s">
        <v>54</v>
      </c>
      <c r="AY144" s="56">
        <v>0</v>
      </c>
      <c r="AZ144" s="56">
        <v>0</v>
      </c>
      <c r="BA144" s="56">
        <v>0</v>
      </c>
      <c r="BB144" s="56">
        <v>0</v>
      </c>
      <c r="BC144" s="56">
        <v>0</v>
      </c>
    </row>
    <row r="145" spans="1:55" x14ac:dyDescent="0.3">
      <c r="A145" s="54" t="s">
        <v>465</v>
      </c>
      <c r="B145" s="54" t="s">
        <v>466</v>
      </c>
      <c r="C145" s="54" t="s">
        <v>467</v>
      </c>
      <c r="D145" s="54" t="s">
        <v>468</v>
      </c>
      <c r="E145" s="54" t="s">
        <v>469</v>
      </c>
      <c r="F145" s="54" t="s">
        <v>470</v>
      </c>
      <c r="G145" s="54" t="s">
        <v>471</v>
      </c>
      <c r="H145" s="54" t="s">
        <v>27</v>
      </c>
      <c r="I145" s="54" t="s">
        <v>472</v>
      </c>
      <c r="J145" s="54" t="s">
        <v>28</v>
      </c>
      <c r="K145" s="54" t="s">
        <v>473</v>
      </c>
      <c r="L145" s="54" t="s">
        <v>29</v>
      </c>
      <c r="M145" s="54" t="s">
        <v>474</v>
      </c>
      <c r="N145" s="54" t="s">
        <v>30</v>
      </c>
      <c r="O145" s="54" t="s">
        <v>502</v>
      </c>
      <c r="P145" s="54" t="s">
        <v>45</v>
      </c>
      <c r="Q145" s="54" t="s">
        <v>503</v>
      </c>
      <c r="R145" s="54" t="s">
        <v>504</v>
      </c>
      <c r="S145" s="54" t="s">
        <v>274</v>
      </c>
      <c r="T145" s="54" t="s">
        <v>41</v>
      </c>
      <c r="U145" s="54" t="s">
        <v>49</v>
      </c>
      <c r="V145" s="54" t="s">
        <v>512</v>
      </c>
      <c r="W145" s="54" t="s">
        <v>1916</v>
      </c>
      <c r="X145" s="56">
        <v>2370000</v>
      </c>
      <c r="Y145" s="57" t="s">
        <v>2438</v>
      </c>
      <c r="Z145" s="58">
        <v>44981</v>
      </c>
      <c r="AA145" s="54" t="s">
        <v>2275</v>
      </c>
      <c r="AB145" s="58">
        <v>44980</v>
      </c>
      <c r="AC145" s="54" t="s">
        <v>200</v>
      </c>
      <c r="AD145" s="54" t="s">
        <v>2328</v>
      </c>
      <c r="AE145" s="54" t="s">
        <v>2252</v>
      </c>
      <c r="AF145" s="54" t="s">
        <v>1917</v>
      </c>
      <c r="AG145" s="59" t="s">
        <v>1908</v>
      </c>
      <c r="AH145" s="60" t="s">
        <v>1853</v>
      </c>
      <c r="AI145" s="61" t="s">
        <v>2439</v>
      </c>
      <c r="AJ145" s="54" t="s">
        <v>181</v>
      </c>
      <c r="AK145" s="54" t="s">
        <v>2329</v>
      </c>
      <c r="AL145" s="58">
        <v>44979</v>
      </c>
      <c r="AM145" s="54" t="s">
        <v>1918</v>
      </c>
      <c r="AN145" s="58">
        <v>44977</v>
      </c>
      <c r="AO145" s="54" t="s">
        <v>1855</v>
      </c>
      <c r="AP145" s="54" t="s">
        <v>483</v>
      </c>
      <c r="AQ145" s="54" t="s">
        <v>39</v>
      </c>
      <c r="AR145" s="54" t="s">
        <v>495</v>
      </c>
      <c r="AS145" s="54" t="s">
        <v>484</v>
      </c>
      <c r="AT145" s="54" t="s">
        <v>377</v>
      </c>
      <c r="AU145" s="54" t="s">
        <v>48</v>
      </c>
      <c r="AV145" s="54" t="s">
        <v>35</v>
      </c>
      <c r="AW145" s="54" t="s">
        <v>36</v>
      </c>
      <c r="AX145" s="54" t="s">
        <v>47</v>
      </c>
      <c r="AY145" s="56">
        <v>0</v>
      </c>
      <c r="AZ145" s="56">
        <v>0</v>
      </c>
      <c r="BA145" s="56">
        <v>0</v>
      </c>
      <c r="BB145" s="56">
        <v>0</v>
      </c>
      <c r="BC145" s="56">
        <v>0</v>
      </c>
    </row>
    <row r="146" spans="1:55" x14ac:dyDescent="0.3">
      <c r="A146" s="54" t="s">
        <v>465</v>
      </c>
      <c r="B146" s="54" t="s">
        <v>466</v>
      </c>
      <c r="C146" s="54" t="s">
        <v>467</v>
      </c>
      <c r="D146" s="54" t="s">
        <v>468</v>
      </c>
      <c r="E146" s="54" t="s">
        <v>469</v>
      </c>
      <c r="F146" s="54" t="s">
        <v>470</v>
      </c>
      <c r="G146" s="54" t="s">
        <v>471</v>
      </c>
      <c r="H146" s="54" t="s">
        <v>27</v>
      </c>
      <c r="I146" s="54" t="s">
        <v>472</v>
      </c>
      <c r="J146" s="54" t="s">
        <v>28</v>
      </c>
      <c r="K146" s="54" t="s">
        <v>473</v>
      </c>
      <c r="L146" s="54" t="s">
        <v>29</v>
      </c>
      <c r="M146" s="54" t="s">
        <v>474</v>
      </c>
      <c r="N146" s="54" t="s">
        <v>30</v>
      </c>
      <c r="O146" s="54" t="s">
        <v>523</v>
      </c>
      <c r="P146" s="54" t="s">
        <v>51</v>
      </c>
      <c r="Q146" s="54" t="s">
        <v>503</v>
      </c>
      <c r="R146" s="54" t="s">
        <v>524</v>
      </c>
      <c r="S146" s="54" t="s">
        <v>274</v>
      </c>
      <c r="T146" s="54" t="s">
        <v>41</v>
      </c>
      <c r="U146" s="54" t="s">
        <v>171</v>
      </c>
      <c r="V146" s="54" t="s">
        <v>244</v>
      </c>
      <c r="W146" s="54" t="s">
        <v>1935</v>
      </c>
      <c r="X146" s="56">
        <v>3076500</v>
      </c>
      <c r="Y146" s="57" t="s">
        <v>2438</v>
      </c>
      <c r="Z146" s="58">
        <v>44981</v>
      </c>
      <c r="AA146" s="54" t="s">
        <v>2275</v>
      </c>
      <c r="AB146" s="58">
        <v>44980</v>
      </c>
      <c r="AC146" s="54" t="s">
        <v>200</v>
      </c>
      <c r="AD146" s="54" t="s">
        <v>2330</v>
      </c>
      <c r="AE146" s="54" t="s">
        <v>2252</v>
      </c>
      <c r="AF146" s="54" t="s">
        <v>1936</v>
      </c>
      <c r="AG146" s="59" t="s">
        <v>1873</v>
      </c>
      <c r="AH146" s="60" t="s">
        <v>1853</v>
      </c>
      <c r="AI146" s="61" t="s">
        <v>2439</v>
      </c>
      <c r="AJ146" s="54" t="s">
        <v>181</v>
      </c>
      <c r="AK146" s="54" t="s">
        <v>1934</v>
      </c>
      <c r="AL146" s="58">
        <v>44979</v>
      </c>
      <c r="AM146" s="54" t="s">
        <v>1937</v>
      </c>
      <c r="AN146" s="58">
        <v>44974</v>
      </c>
      <c r="AO146" s="54" t="s">
        <v>1931</v>
      </c>
      <c r="AP146" s="54" t="s">
        <v>483</v>
      </c>
      <c r="AQ146" s="54" t="s">
        <v>39</v>
      </c>
      <c r="AR146" s="54" t="s">
        <v>495</v>
      </c>
      <c r="AS146" s="54" t="s">
        <v>484</v>
      </c>
      <c r="AT146" s="54" t="s">
        <v>375</v>
      </c>
      <c r="AU146" s="54" t="s">
        <v>170</v>
      </c>
      <c r="AV146" s="54" t="s">
        <v>35</v>
      </c>
      <c r="AW146" s="54" t="s">
        <v>53</v>
      </c>
      <c r="AX146" s="54" t="s">
        <v>54</v>
      </c>
      <c r="AY146" s="56">
        <v>0</v>
      </c>
      <c r="AZ146" s="56">
        <v>0</v>
      </c>
      <c r="BA146" s="56">
        <v>0</v>
      </c>
      <c r="BB146" s="56">
        <v>0</v>
      </c>
      <c r="BC146" s="56">
        <v>0</v>
      </c>
    </row>
    <row r="147" spans="1:55" x14ac:dyDescent="0.3">
      <c r="A147" s="54" t="s">
        <v>465</v>
      </c>
      <c r="B147" s="54" t="s">
        <v>466</v>
      </c>
      <c r="C147" s="54" t="s">
        <v>467</v>
      </c>
      <c r="D147" s="54" t="s">
        <v>468</v>
      </c>
      <c r="E147" s="54" t="s">
        <v>469</v>
      </c>
      <c r="F147" s="54" t="s">
        <v>470</v>
      </c>
      <c r="G147" s="54" t="s">
        <v>471</v>
      </c>
      <c r="H147" s="54" t="s">
        <v>27</v>
      </c>
      <c r="I147" s="54" t="s">
        <v>472</v>
      </c>
      <c r="J147" s="54" t="s">
        <v>28</v>
      </c>
      <c r="K147" s="54" t="s">
        <v>473</v>
      </c>
      <c r="L147" s="54" t="s">
        <v>29</v>
      </c>
      <c r="M147" s="54" t="s">
        <v>474</v>
      </c>
      <c r="N147" s="54" t="s">
        <v>30</v>
      </c>
      <c r="O147" s="54" t="s">
        <v>502</v>
      </c>
      <c r="P147" s="54" t="s">
        <v>45</v>
      </c>
      <c r="Q147" s="54" t="s">
        <v>476</v>
      </c>
      <c r="R147" s="54" t="s">
        <v>935</v>
      </c>
      <c r="S147" s="54" t="s">
        <v>271</v>
      </c>
      <c r="T147" s="54" t="s">
        <v>33</v>
      </c>
      <c r="U147" s="54" t="s">
        <v>90</v>
      </c>
      <c r="V147" s="54" t="s">
        <v>1919</v>
      </c>
      <c r="W147" s="54" t="s">
        <v>1920</v>
      </c>
      <c r="X147" s="56">
        <v>1495000</v>
      </c>
      <c r="Y147" s="57" t="s">
        <v>2438</v>
      </c>
      <c r="Z147" s="58">
        <v>44981</v>
      </c>
      <c r="AA147" s="54" t="s">
        <v>2275</v>
      </c>
      <c r="AB147" s="58">
        <v>44980</v>
      </c>
      <c r="AC147" s="54" t="s">
        <v>200</v>
      </c>
      <c r="AD147" s="54" t="s">
        <v>2331</v>
      </c>
      <c r="AE147" s="54" t="s">
        <v>2252</v>
      </c>
      <c r="AF147" s="54" t="s">
        <v>1921</v>
      </c>
      <c r="AG147" s="59" t="s">
        <v>1604</v>
      </c>
      <c r="AH147" s="60" t="s">
        <v>1853</v>
      </c>
      <c r="AI147" s="61" t="s">
        <v>2439</v>
      </c>
      <c r="AJ147" s="54" t="s">
        <v>181</v>
      </c>
      <c r="AK147" s="54" t="s">
        <v>2332</v>
      </c>
      <c r="AL147" s="58">
        <v>44979</v>
      </c>
      <c r="AM147" s="54" t="s">
        <v>1922</v>
      </c>
      <c r="AN147" s="58">
        <v>44957</v>
      </c>
      <c r="AO147" s="54" t="s">
        <v>1855</v>
      </c>
      <c r="AP147" s="54" t="s">
        <v>483</v>
      </c>
      <c r="AQ147" s="54" t="s">
        <v>39</v>
      </c>
      <c r="AR147" s="54" t="s">
        <v>272</v>
      </c>
      <c r="AS147" s="54" t="s">
        <v>484</v>
      </c>
      <c r="AT147" s="54" t="s">
        <v>1923</v>
      </c>
      <c r="AU147" s="54" t="s">
        <v>1446</v>
      </c>
      <c r="AV147" s="54" t="s">
        <v>35</v>
      </c>
      <c r="AW147" s="54" t="s">
        <v>36</v>
      </c>
      <c r="AX147" s="54" t="s">
        <v>47</v>
      </c>
      <c r="AY147" s="56">
        <v>0</v>
      </c>
      <c r="AZ147" s="56">
        <v>0</v>
      </c>
      <c r="BA147" s="56">
        <v>0</v>
      </c>
      <c r="BB147" s="56">
        <v>0</v>
      </c>
      <c r="BC147" s="56">
        <v>0</v>
      </c>
    </row>
    <row r="148" spans="1:55" x14ac:dyDescent="0.3">
      <c r="A148" s="54" t="s">
        <v>465</v>
      </c>
      <c r="B148" s="54" t="s">
        <v>466</v>
      </c>
      <c r="C148" s="54" t="s">
        <v>467</v>
      </c>
      <c r="D148" s="54" t="s">
        <v>468</v>
      </c>
      <c r="E148" s="54" t="s">
        <v>469</v>
      </c>
      <c r="F148" s="54" t="s">
        <v>470</v>
      </c>
      <c r="G148" s="54" t="s">
        <v>471</v>
      </c>
      <c r="H148" s="54" t="s">
        <v>27</v>
      </c>
      <c r="I148" s="54" t="s">
        <v>472</v>
      </c>
      <c r="J148" s="54" t="s">
        <v>28</v>
      </c>
      <c r="K148" s="54" t="s">
        <v>473</v>
      </c>
      <c r="L148" s="54" t="s">
        <v>29</v>
      </c>
      <c r="M148" s="54" t="s">
        <v>474</v>
      </c>
      <c r="N148" s="54" t="s">
        <v>30</v>
      </c>
      <c r="O148" s="54" t="s">
        <v>523</v>
      </c>
      <c r="P148" s="54" t="s">
        <v>51</v>
      </c>
      <c r="Q148" s="54" t="s">
        <v>503</v>
      </c>
      <c r="R148" s="54" t="s">
        <v>524</v>
      </c>
      <c r="S148" s="54" t="s">
        <v>274</v>
      </c>
      <c r="T148" s="54" t="s">
        <v>41</v>
      </c>
      <c r="U148" s="54" t="s">
        <v>171</v>
      </c>
      <c r="V148" s="54" t="s">
        <v>244</v>
      </c>
      <c r="W148" s="54" t="s">
        <v>1932</v>
      </c>
      <c r="X148" s="56">
        <v>2173000</v>
      </c>
      <c r="Y148" s="57" t="s">
        <v>2438</v>
      </c>
      <c r="Z148" s="58">
        <v>44981</v>
      </c>
      <c r="AA148" s="54" t="s">
        <v>2275</v>
      </c>
      <c r="AB148" s="58">
        <v>44980</v>
      </c>
      <c r="AC148" s="54" t="s">
        <v>200</v>
      </c>
      <c r="AD148" s="54" t="s">
        <v>2333</v>
      </c>
      <c r="AE148" s="54" t="s">
        <v>2252</v>
      </c>
      <c r="AF148" s="54" t="s">
        <v>1933</v>
      </c>
      <c r="AG148" s="59" t="s">
        <v>1873</v>
      </c>
      <c r="AH148" s="60" t="s">
        <v>1853</v>
      </c>
      <c r="AI148" s="61" t="s">
        <v>2439</v>
      </c>
      <c r="AJ148" s="54" t="s">
        <v>181</v>
      </c>
      <c r="AK148" s="54" t="s">
        <v>1930</v>
      </c>
      <c r="AL148" s="58">
        <v>44979</v>
      </c>
      <c r="AM148" s="54" t="s">
        <v>1934</v>
      </c>
      <c r="AN148" s="58">
        <v>44974</v>
      </c>
      <c r="AO148" s="54" t="s">
        <v>1931</v>
      </c>
      <c r="AP148" s="54" t="s">
        <v>483</v>
      </c>
      <c r="AQ148" s="54" t="s">
        <v>39</v>
      </c>
      <c r="AR148" s="54" t="s">
        <v>495</v>
      </c>
      <c r="AS148" s="54" t="s">
        <v>484</v>
      </c>
      <c r="AT148" s="54" t="s">
        <v>375</v>
      </c>
      <c r="AU148" s="54" t="s">
        <v>170</v>
      </c>
      <c r="AV148" s="54" t="s">
        <v>35</v>
      </c>
      <c r="AW148" s="54" t="s">
        <v>53</v>
      </c>
      <c r="AX148" s="54" t="s">
        <v>54</v>
      </c>
      <c r="AY148" s="56">
        <v>0</v>
      </c>
      <c r="AZ148" s="56">
        <v>0</v>
      </c>
      <c r="BA148" s="56">
        <v>0</v>
      </c>
      <c r="BB148" s="56">
        <v>0</v>
      </c>
      <c r="BC148" s="56">
        <v>0</v>
      </c>
    </row>
    <row r="149" spans="1:55" x14ac:dyDescent="0.3">
      <c r="A149" s="54" t="s">
        <v>465</v>
      </c>
      <c r="B149" s="54" t="s">
        <v>466</v>
      </c>
      <c r="C149" s="54" t="s">
        <v>467</v>
      </c>
      <c r="D149" s="54" t="s">
        <v>468</v>
      </c>
      <c r="E149" s="54" t="s">
        <v>469</v>
      </c>
      <c r="F149" s="54" t="s">
        <v>470</v>
      </c>
      <c r="G149" s="54" t="s">
        <v>471</v>
      </c>
      <c r="H149" s="54" t="s">
        <v>27</v>
      </c>
      <c r="I149" s="54" t="s">
        <v>472</v>
      </c>
      <c r="J149" s="54" t="s">
        <v>28</v>
      </c>
      <c r="K149" s="54" t="s">
        <v>473</v>
      </c>
      <c r="L149" s="54" t="s">
        <v>29</v>
      </c>
      <c r="M149" s="54" t="s">
        <v>474</v>
      </c>
      <c r="N149" s="54" t="s">
        <v>30</v>
      </c>
      <c r="O149" s="54" t="s">
        <v>502</v>
      </c>
      <c r="P149" s="54" t="s">
        <v>45</v>
      </c>
      <c r="Q149" s="54" t="s">
        <v>476</v>
      </c>
      <c r="R149" s="54" t="s">
        <v>935</v>
      </c>
      <c r="S149" s="54" t="s">
        <v>271</v>
      </c>
      <c r="T149" s="54" t="s">
        <v>33</v>
      </c>
      <c r="U149" s="54" t="s">
        <v>89</v>
      </c>
      <c r="V149" s="54" t="s">
        <v>1924</v>
      </c>
      <c r="W149" s="54" t="s">
        <v>1925</v>
      </c>
      <c r="X149" s="56">
        <v>990000</v>
      </c>
      <c r="Y149" s="57" t="s">
        <v>2438</v>
      </c>
      <c r="Z149" s="58">
        <v>44981</v>
      </c>
      <c r="AA149" s="54" t="s">
        <v>2275</v>
      </c>
      <c r="AB149" s="58">
        <v>44980</v>
      </c>
      <c r="AC149" s="54" t="s">
        <v>200</v>
      </c>
      <c r="AD149" s="54" t="s">
        <v>2334</v>
      </c>
      <c r="AE149" s="54" t="s">
        <v>2252</v>
      </c>
      <c r="AF149" s="54" t="s">
        <v>1926</v>
      </c>
      <c r="AG149" s="59" t="s">
        <v>1667</v>
      </c>
      <c r="AH149" s="60" t="s">
        <v>1853</v>
      </c>
      <c r="AI149" s="61" t="s">
        <v>2439</v>
      </c>
      <c r="AJ149" s="54" t="s">
        <v>181</v>
      </c>
      <c r="AK149" s="54" t="s">
        <v>1909</v>
      </c>
      <c r="AL149" s="58">
        <v>44979</v>
      </c>
      <c r="AM149" s="54" t="s">
        <v>1927</v>
      </c>
      <c r="AN149" s="58">
        <v>44958</v>
      </c>
      <c r="AO149" s="54" t="s">
        <v>1855</v>
      </c>
      <c r="AP149" s="54" t="s">
        <v>483</v>
      </c>
      <c r="AQ149" s="54" t="s">
        <v>39</v>
      </c>
      <c r="AR149" s="54" t="s">
        <v>272</v>
      </c>
      <c r="AS149" s="54" t="s">
        <v>484</v>
      </c>
      <c r="AT149" s="54" t="s">
        <v>1923</v>
      </c>
      <c r="AU149" s="54" t="s">
        <v>1446</v>
      </c>
      <c r="AV149" s="54" t="s">
        <v>35</v>
      </c>
      <c r="AW149" s="54" t="s">
        <v>36</v>
      </c>
      <c r="AX149" s="54" t="s">
        <v>47</v>
      </c>
      <c r="AY149" s="56">
        <v>0</v>
      </c>
      <c r="AZ149" s="56">
        <v>0</v>
      </c>
      <c r="BA149" s="56">
        <v>0</v>
      </c>
      <c r="BB149" s="56">
        <v>0</v>
      </c>
      <c r="BC149" s="56">
        <v>0</v>
      </c>
    </row>
    <row r="150" spans="1:55" x14ac:dyDescent="0.3">
      <c r="A150" s="54" t="s">
        <v>465</v>
      </c>
      <c r="B150" s="54" t="s">
        <v>466</v>
      </c>
      <c r="C150" s="54" t="s">
        <v>467</v>
      </c>
      <c r="D150" s="54" t="s">
        <v>468</v>
      </c>
      <c r="E150" s="54" t="s">
        <v>469</v>
      </c>
      <c r="F150" s="54" t="s">
        <v>470</v>
      </c>
      <c r="G150" s="54" t="s">
        <v>471</v>
      </c>
      <c r="H150" s="54" t="s">
        <v>27</v>
      </c>
      <c r="I150" s="54" t="s">
        <v>472</v>
      </c>
      <c r="J150" s="54" t="s">
        <v>28</v>
      </c>
      <c r="K150" s="54" t="s">
        <v>473</v>
      </c>
      <c r="L150" s="54" t="s">
        <v>29</v>
      </c>
      <c r="M150" s="54" t="s">
        <v>474</v>
      </c>
      <c r="N150" s="54" t="s">
        <v>30</v>
      </c>
      <c r="O150" s="54" t="s">
        <v>523</v>
      </c>
      <c r="P150" s="54" t="s">
        <v>51</v>
      </c>
      <c r="Q150" s="54" t="s">
        <v>503</v>
      </c>
      <c r="R150" s="54" t="s">
        <v>524</v>
      </c>
      <c r="S150" s="54" t="s">
        <v>274</v>
      </c>
      <c r="T150" s="54" t="s">
        <v>41</v>
      </c>
      <c r="U150" s="54" t="s">
        <v>171</v>
      </c>
      <c r="V150" s="54" t="s">
        <v>244</v>
      </c>
      <c r="W150" s="54" t="s">
        <v>1928</v>
      </c>
      <c r="X150" s="56">
        <v>5778680</v>
      </c>
      <c r="Y150" s="57" t="s">
        <v>2438</v>
      </c>
      <c r="Z150" s="58">
        <v>44981</v>
      </c>
      <c r="AA150" s="54" t="s">
        <v>2275</v>
      </c>
      <c r="AB150" s="58">
        <v>44980</v>
      </c>
      <c r="AC150" s="54" t="s">
        <v>200</v>
      </c>
      <c r="AD150" s="54" t="s">
        <v>2335</v>
      </c>
      <c r="AE150" s="54" t="s">
        <v>2252</v>
      </c>
      <c r="AF150" s="54" t="s">
        <v>1929</v>
      </c>
      <c r="AG150" s="59" t="s">
        <v>1873</v>
      </c>
      <c r="AH150" s="60" t="s">
        <v>1853</v>
      </c>
      <c r="AI150" s="61" t="s">
        <v>2439</v>
      </c>
      <c r="AJ150" s="54" t="s">
        <v>181</v>
      </c>
      <c r="AK150" s="54" t="s">
        <v>2100</v>
      </c>
      <c r="AL150" s="58">
        <v>44979</v>
      </c>
      <c r="AM150" s="54" t="s">
        <v>1930</v>
      </c>
      <c r="AN150" s="58">
        <v>44974</v>
      </c>
      <c r="AO150" s="54" t="s">
        <v>1931</v>
      </c>
      <c r="AP150" s="54" t="s">
        <v>483</v>
      </c>
      <c r="AQ150" s="54" t="s">
        <v>39</v>
      </c>
      <c r="AR150" s="54" t="s">
        <v>495</v>
      </c>
      <c r="AS150" s="54" t="s">
        <v>484</v>
      </c>
      <c r="AT150" s="54" t="s">
        <v>375</v>
      </c>
      <c r="AU150" s="54" t="s">
        <v>170</v>
      </c>
      <c r="AV150" s="54" t="s">
        <v>35</v>
      </c>
      <c r="AW150" s="54" t="s">
        <v>53</v>
      </c>
      <c r="AX150" s="54" t="s">
        <v>54</v>
      </c>
      <c r="AY150" s="56">
        <v>0</v>
      </c>
      <c r="AZ150" s="56">
        <v>0</v>
      </c>
      <c r="BA150" s="56">
        <v>0</v>
      </c>
      <c r="BB150" s="56">
        <v>0</v>
      </c>
      <c r="BC150" s="56">
        <v>0</v>
      </c>
    </row>
    <row r="151" spans="1:55" x14ac:dyDescent="0.3">
      <c r="A151" s="54" t="s">
        <v>465</v>
      </c>
      <c r="B151" s="54" t="s">
        <v>466</v>
      </c>
      <c r="C151" s="54" t="s">
        <v>467</v>
      </c>
      <c r="D151" s="54" t="s">
        <v>468</v>
      </c>
      <c r="E151" s="54" t="s">
        <v>469</v>
      </c>
      <c r="F151" s="54" t="s">
        <v>470</v>
      </c>
      <c r="G151" s="54" t="s">
        <v>558</v>
      </c>
      <c r="H151" s="54" t="s">
        <v>57</v>
      </c>
      <c r="I151" s="54" t="s">
        <v>559</v>
      </c>
      <c r="J151" s="54" t="s">
        <v>58</v>
      </c>
      <c r="K151" s="54" t="s">
        <v>560</v>
      </c>
      <c r="L151" s="54" t="s">
        <v>59</v>
      </c>
      <c r="M151" s="54" t="s">
        <v>561</v>
      </c>
      <c r="N151" s="54" t="s">
        <v>60</v>
      </c>
      <c r="O151" s="54" t="s">
        <v>562</v>
      </c>
      <c r="P151" s="54" t="s">
        <v>61</v>
      </c>
      <c r="Q151" s="54" t="s">
        <v>582</v>
      </c>
      <c r="R151" s="54" t="s">
        <v>71</v>
      </c>
      <c r="S151" s="54" t="s">
        <v>274</v>
      </c>
      <c r="T151" s="54" t="s">
        <v>41</v>
      </c>
      <c r="U151" s="54" t="s">
        <v>73</v>
      </c>
      <c r="V151" s="54" t="s">
        <v>583</v>
      </c>
      <c r="W151" s="54" t="s">
        <v>2098</v>
      </c>
      <c r="X151" s="56">
        <v>2871500</v>
      </c>
      <c r="Y151" s="57" t="s">
        <v>2438</v>
      </c>
      <c r="Z151" s="58">
        <v>44981</v>
      </c>
      <c r="AA151" s="54" t="s">
        <v>2275</v>
      </c>
      <c r="AB151" s="58">
        <v>44980</v>
      </c>
      <c r="AC151" s="54" t="s">
        <v>215</v>
      </c>
      <c r="AD151" s="54" t="s">
        <v>2336</v>
      </c>
      <c r="AE151" s="54" t="s">
        <v>2252</v>
      </c>
      <c r="AF151" s="54" t="s">
        <v>2099</v>
      </c>
      <c r="AG151" s="59" t="s">
        <v>1873</v>
      </c>
      <c r="AH151" s="60" t="s">
        <v>1853</v>
      </c>
      <c r="AI151" s="61" t="s">
        <v>2439</v>
      </c>
      <c r="AJ151" s="54" t="s">
        <v>181</v>
      </c>
      <c r="AK151" s="54" t="s">
        <v>2097</v>
      </c>
      <c r="AL151" s="58">
        <v>44979</v>
      </c>
      <c r="AM151" s="54" t="s">
        <v>2100</v>
      </c>
      <c r="AN151" s="58">
        <v>44974</v>
      </c>
      <c r="AO151" s="54" t="s">
        <v>2074</v>
      </c>
      <c r="AP151" s="54" t="s">
        <v>483</v>
      </c>
      <c r="AQ151" s="54" t="s">
        <v>39</v>
      </c>
      <c r="AR151" s="54" t="s">
        <v>495</v>
      </c>
      <c r="AS151" s="54" t="s">
        <v>484</v>
      </c>
      <c r="AT151" s="54" t="s">
        <v>378</v>
      </c>
      <c r="AU151" s="54" t="s">
        <v>72</v>
      </c>
      <c r="AV151" s="54" t="s">
        <v>35</v>
      </c>
      <c r="AW151" s="54" t="s">
        <v>65</v>
      </c>
      <c r="AX151" s="54" t="s">
        <v>66</v>
      </c>
      <c r="AY151" s="56">
        <v>0</v>
      </c>
      <c r="AZ151" s="56">
        <v>0</v>
      </c>
      <c r="BA151" s="56">
        <v>0</v>
      </c>
      <c r="BB151" s="56">
        <v>0</v>
      </c>
      <c r="BC151" s="56">
        <v>0</v>
      </c>
    </row>
    <row r="152" spans="1:55" x14ac:dyDescent="0.3">
      <c r="A152" s="54" t="s">
        <v>465</v>
      </c>
      <c r="B152" s="54" t="s">
        <v>466</v>
      </c>
      <c r="C152" s="54" t="s">
        <v>467</v>
      </c>
      <c r="D152" s="54" t="s">
        <v>468</v>
      </c>
      <c r="E152" s="54" t="s">
        <v>469</v>
      </c>
      <c r="F152" s="54" t="s">
        <v>470</v>
      </c>
      <c r="G152" s="54" t="s">
        <v>558</v>
      </c>
      <c r="H152" s="54" t="s">
        <v>57</v>
      </c>
      <c r="I152" s="54" t="s">
        <v>559</v>
      </c>
      <c r="J152" s="54" t="s">
        <v>58</v>
      </c>
      <c r="K152" s="54" t="s">
        <v>560</v>
      </c>
      <c r="L152" s="54" t="s">
        <v>59</v>
      </c>
      <c r="M152" s="54" t="s">
        <v>561</v>
      </c>
      <c r="N152" s="54" t="s">
        <v>60</v>
      </c>
      <c r="O152" s="54" t="s">
        <v>562</v>
      </c>
      <c r="P152" s="54" t="s">
        <v>61</v>
      </c>
      <c r="Q152" s="54" t="s">
        <v>582</v>
      </c>
      <c r="R152" s="54" t="s">
        <v>71</v>
      </c>
      <c r="S152" s="54" t="s">
        <v>274</v>
      </c>
      <c r="T152" s="54" t="s">
        <v>41</v>
      </c>
      <c r="U152" s="54" t="s">
        <v>73</v>
      </c>
      <c r="V152" s="54" t="s">
        <v>583</v>
      </c>
      <c r="W152" s="54" t="s">
        <v>2095</v>
      </c>
      <c r="X152" s="56">
        <v>1120000</v>
      </c>
      <c r="Y152" s="57" t="s">
        <v>2438</v>
      </c>
      <c r="Z152" s="58">
        <v>44981</v>
      </c>
      <c r="AA152" s="54" t="s">
        <v>2275</v>
      </c>
      <c r="AB152" s="58">
        <v>44980</v>
      </c>
      <c r="AC152" s="54" t="s">
        <v>215</v>
      </c>
      <c r="AD152" s="54" t="s">
        <v>2337</v>
      </c>
      <c r="AE152" s="54" t="s">
        <v>2252</v>
      </c>
      <c r="AF152" s="54" t="s">
        <v>2096</v>
      </c>
      <c r="AG152" s="59" t="s">
        <v>1628</v>
      </c>
      <c r="AH152" s="60" t="s">
        <v>1853</v>
      </c>
      <c r="AI152" s="61" t="s">
        <v>2439</v>
      </c>
      <c r="AJ152" s="54" t="s">
        <v>181</v>
      </c>
      <c r="AK152" s="54" t="s">
        <v>2094</v>
      </c>
      <c r="AL152" s="58">
        <v>44979</v>
      </c>
      <c r="AM152" s="54" t="s">
        <v>2097</v>
      </c>
      <c r="AN152" s="58">
        <v>44953</v>
      </c>
      <c r="AO152" s="54" t="s">
        <v>2074</v>
      </c>
      <c r="AP152" s="54" t="s">
        <v>483</v>
      </c>
      <c r="AQ152" s="54" t="s">
        <v>39</v>
      </c>
      <c r="AR152" s="54" t="s">
        <v>495</v>
      </c>
      <c r="AS152" s="54" t="s">
        <v>484</v>
      </c>
      <c r="AT152" s="54" t="s">
        <v>378</v>
      </c>
      <c r="AU152" s="54" t="s">
        <v>72</v>
      </c>
      <c r="AV152" s="54" t="s">
        <v>35</v>
      </c>
      <c r="AW152" s="54" t="s">
        <v>65</v>
      </c>
      <c r="AX152" s="54" t="s">
        <v>66</v>
      </c>
      <c r="AY152" s="56">
        <v>0</v>
      </c>
      <c r="AZ152" s="56">
        <v>0</v>
      </c>
      <c r="BA152" s="56">
        <v>0</v>
      </c>
      <c r="BB152" s="56">
        <v>0</v>
      </c>
      <c r="BC152" s="56">
        <v>0</v>
      </c>
    </row>
    <row r="153" spans="1:55" x14ac:dyDescent="0.3">
      <c r="A153" s="54" t="s">
        <v>465</v>
      </c>
      <c r="B153" s="54" t="s">
        <v>466</v>
      </c>
      <c r="C153" s="54" t="s">
        <v>467</v>
      </c>
      <c r="D153" s="54" t="s">
        <v>468</v>
      </c>
      <c r="E153" s="54" t="s">
        <v>469</v>
      </c>
      <c r="F153" s="54" t="s">
        <v>470</v>
      </c>
      <c r="G153" s="54" t="s">
        <v>558</v>
      </c>
      <c r="H153" s="54" t="s">
        <v>57</v>
      </c>
      <c r="I153" s="54" t="s">
        <v>559</v>
      </c>
      <c r="J153" s="54" t="s">
        <v>58</v>
      </c>
      <c r="K153" s="54" t="s">
        <v>560</v>
      </c>
      <c r="L153" s="54" t="s">
        <v>59</v>
      </c>
      <c r="M153" s="54" t="s">
        <v>561</v>
      </c>
      <c r="N153" s="54" t="s">
        <v>60</v>
      </c>
      <c r="O153" s="54" t="s">
        <v>562</v>
      </c>
      <c r="P153" s="54" t="s">
        <v>61</v>
      </c>
      <c r="Q153" s="54" t="s">
        <v>582</v>
      </c>
      <c r="R153" s="54" t="s">
        <v>71</v>
      </c>
      <c r="S153" s="54" t="s">
        <v>271</v>
      </c>
      <c r="T153" s="54" t="s">
        <v>33</v>
      </c>
      <c r="U153" s="54" t="s">
        <v>2050</v>
      </c>
      <c r="V153" s="54" t="s">
        <v>2091</v>
      </c>
      <c r="W153" s="54" t="s">
        <v>2092</v>
      </c>
      <c r="X153" s="56">
        <v>999900</v>
      </c>
      <c r="Y153" s="57" t="s">
        <v>2438</v>
      </c>
      <c r="Z153" s="58">
        <v>44981</v>
      </c>
      <c r="AA153" s="54" t="s">
        <v>2275</v>
      </c>
      <c r="AB153" s="58">
        <v>44980</v>
      </c>
      <c r="AC153" s="54" t="s">
        <v>215</v>
      </c>
      <c r="AD153" s="54" t="s">
        <v>2338</v>
      </c>
      <c r="AE153" s="54" t="s">
        <v>2252</v>
      </c>
      <c r="AF153" s="54" t="s">
        <v>2093</v>
      </c>
      <c r="AG153" s="59" t="s">
        <v>2000</v>
      </c>
      <c r="AH153" s="60" t="s">
        <v>1853</v>
      </c>
      <c r="AI153" s="61" t="s">
        <v>2439</v>
      </c>
      <c r="AJ153" s="54" t="s">
        <v>181</v>
      </c>
      <c r="AK153" s="54" t="s">
        <v>2090</v>
      </c>
      <c r="AL153" s="58">
        <v>44979</v>
      </c>
      <c r="AM153" s="54" t="s">
        <v>2094</v>
      </c>
      <c r="AN153" s="58">
        <v>44961</v>
      </c>
      <c r="AO153" s="54" t="s">
        <v>2074</v>
      </c>
      <c r="AP153" s="54" t="s">
        <v>483</v>
      </c>
      <c r="AQ153" s="54" t="s">
        <v>39</v>
      </c>
      <c r="AR153" s="54" t="s">
        <v>272</v>
      </c>
      <c r="AS153" s="54" t="s">
        <v>484</v>
      </c>
      <c r="AT153" s="54" t="s">
        <v>378</v>
      </c>
      <c r="AU153" s="54" t="s">
        <v>238</v>
      </c>
      <c r="AV153" s="54" t="s">
        <v>35</v>
      </c>
      <c r="AW153" s="54" t="s">
        <v>65</v>
      </c>
      <c r="AX153" s="54" t="s">
        <v>66</v>
      </c>
      <c r="AY153" s="56">
        <v>0</v>
      </c>
      <c r="AZ153" s="56">
        <v>0</v>
      </c>
      <c r="BA153" s="56">
        <v>0</v>
      </c>
      <c r="BB153" s="56">
        <v>19998</v>
      </c>
      <c r="BC153" s="56">
        <v>0</v>
      </c>
    </row>
    <row r="154" spans="1:55" x14ac:dyDescent="0.3">
      <c r="A154" s="54" t="s">
        <v>465</v>
      </c>
      <c r="B154" s="54" t="s">
        <v>466</v>
      </c>
      <c r="C154" s="54" t="s">
        <v>467</v>
      </c>
      <c r="D154" s="54" t="s">
        <v>468</v>
      </c>
      <c r="E154" s="54" t="s">
        <v>469</v>
      </c>
      <c r="F154" s="54" t="s">
        <v>470</v>
      </c>
      <c r="G154" s="54" t="s">
        <v>558</v>
      </c>
      <c r="H154" s="54" t="s">
        <v>57</v>
      </c>
      <c r="I154" s="54" t="s">
        <v>559</v>
      </c>
      <c r="J154" s="54" t="s">
        <v>58</v>
      </c>
      <c r="K154" s="54" t="s">
        <v>560</v>
      </c>
      <c r="L154" s="54" t="s">
        <v>59</v>
      </c>
      <c r="M154" s="54" t="s">
        <v>561</v>
      </c>
      <c r="N154" s="54" t="s">
        <v>60</v>
      </c>
      <c r="O154" s="54" t="s">
        <v>562</v>
      </c>
      <c r="P154" s="54" t="s">
        <v>61</v>
      </c>
      <c r="Q154" s="54" t="s">
        <v>582</v>
      </c>
      <c r="R154" s="54" t="s">
        <v>71</v>
      </c>
      <c r="S154" s="54" t="s">
        <v>271</v>
      </c>
      <c r="T154" s="54" t="s">
        <v>33</v>
      </c>
      <c r="U154" s="54" t="s">
        <v>89</v>
      </c>
      <c r="V154" s="54" t="s">
        <v>2087</v>
      </c>
      <c r="W154" s="54" t="s">
        <v>2088</v>
      </c>
      <c r="X154" s="56">
        <v>1000000</v>
      </c>
      <c r="Y154" s="57" t="s">
        <v>2438</v>
      </c>
      <c r="Z154" s="58">
        <v>44981</v>
      </c>
      <c r="AA154" s="54" t="s">
        <v>2275</v>
      </c>
      <c r="AB154" s="58">
        <v>44980</v>
      </c>
      <c r="AC154" s="54" t="s">
        <v>215</v>
      </c>
      <c r="AD154" s="54" t="s">
        <v>2339</v>
      </c>
      <c r="AE154" s="54" t="s">
        <v>2252</v>
      </c>
      <c r="AF154" s="54" t="s">
        <v>2089</v>
      </c>
      <c r="AG154" s="59" t="s">
        <v>1622</v>
      </c>
      <c r="AH154" s="60" t="s">
        <v>1853</v>
      </c>
      <c r="AI154" s="61" t="s">
        <v>2439</v>
      </c>
      <c r="AJ154" s="54" t="s">
        <v>181</v>
      </c>
      <c r="AK154" s="54" t="s">
        <v>2086</v>
      </c>
      <c r="AL154" s="58">
        <v>44979</v>
      </c>
      <c r="AM154" s="54" t="s">
        <v>2090</v>
      </c>
      <c r="AN154" s="58">
        <v>44960</v>
      </c>
      <c r="AO154" s="54" t="s">
        <v>2074</v>
      </c>
      <c r="AP154" s="54" t="s">
        <v>483</v>
      </c>
      <c r="AQ154" s="54" t="s">
        <v>39</v>
      </c>
      <c r="AR154" s="54" t="s">
        <v>272</v>
      </c>
      <c r="AS154" s="54" t="s">
        <v>484</v>
      </c>
      <c r="AT154" s="54" t="s">
        <v>378</v>
      </c>
      <c r="AU154" s="54" t="s">
        <v>238</v>
      </c>
      <c r="AV154" s="54" t="s">
        <v>35</v>
      </c>
      <c r="AW154" s="54" t="s">
        <v>65</v>
      </c>
      <c r="AX154" s="54" t="s">
        <v>66</v>
      </c>
      <c r="AY154" s="56">
        <v>0</v>
      </c>
      <c r="AZ154" s="56">
        <v>0</v>
      </c>
      <c r="BA154" s="56">
        <v>0</v>
      </c>
      <c r="BB154" s="56">
        <v>0</v>
      </c>
      <c r="BC154" s="56">
        <v>0</v>
      </c>
    </row>
    <row r="155" spans="1:55" x14ac:dyDescent="0.3">
      <c r="A155" s="54" t="s">
        <v>465</v>
      </c>
      <c r="B155" s="54" t="s">
        <v>466</v>
      </c>
      <c r="C155" s="54" t="s">
        <v>467</v>
      </c>
      <c r="D155" s="54" t="s">
        <v>468</v>
      </c>
      <c r="E155" s="54" t="s">
        <v>469</v>
      </c>
      <c r="F155" s="54" t="s">
        <v>470</v>
      </c>
      <c r="G155" s="54" t="s">
        <v>558</v>
      </c>
      <c r="H155" s="54" t="s">
        <v>57</v>
      </c>
      <c r="I155" s="54" t="s">
        <v>559</v>
      </c>
      <c r="J155" s="54" t="s">
        <v>58</v>
      </c>
      <c r="K155" s="54" t="s">
        <v>560</v>
      </c>
      <c r="L155" s="54" t="s">
        <v>59</v>
      </c>
      <c r="M155" s="54" t="s">
        <v>561</v>
      </c>
      <c r="N155" s="54" t="s">
        <v>60</v>
      </c>
      <c r="O155" s="54" t="s">
        <v>562</v>
      </c>
      <c r="P155" s="54" t="s">
        <v>61</v>
      </c>
      <c r="Q155" s="54" t="s">
        <v>582</v>
      </c>
      <c r="R155" s="54" t="s">
        <v>71</v>
      </c>
      <c r="S155" s="54" t="s">
        <v>271</v>
      </c>
      <c r="T155" s="54" t="s">
        <v>33</v>
      </c>
      <c r="U155" s="54" t="s">
        <v>90</v>
      </c>
      <c r="V155" s="54" t="s">
        <v>2083</v>
      </c>
      <c r="W155" s="54" t="s">
        <v>2084</v>
      </c>
      <c r="X155" s="56">
        <v>1480000</v>
      </c>
      <c r="Y155" s="57" t="s">
        <v>2438</v>
      </c>
      <c r="Z155" s="58">
        <v>44981</v>
      </c>
      <c r="AA155" s="54" t="s">
        <v>2275</v>
      </c>
      <c r="AB155" s="58">
        <v>44980</v>
      </c>
      <c r="AC155" s="54" t="s">
        <v>215</v>
      </c>
      <c r="AD155" s="54" t="s">
        <v>2340</v>
      </c>
      <c r="AE155" s="54" t="s">
        <v>2252</v>
      </c>
      <c r="AF155" s="54" t="s">
        <v>2085</v>
      </c>
      <c r="AG155" s="59" t="s">
        <v>1622</v>
      </c>
      <c r="AH155" s="60" t="s">
        <v>1853</v>
      </c>
      <c r="AI155" s="61" t="s">
        <v>2439</v>
      </c>
      <c r="AJ155" s="54" t="s">
        <v>181</v>
      </c>
      <c r="AK155" s="54" t="s">
        <v>2082</v>
      </c>
      <c r="AL155" s="58">
        <v>44979</v>
      </c>
      <c r="AM155" s="54" t="s">
        <v>2086</v>
      </c>
      <c r="AN155" s="58">
        <v>44960</v>
      </c>
      <c r="AO155" s="54" t="s">
        <v>2074</v>
      </c>
      <c r="AP155" s="54" t="s">
        <v>483</v>
      </c>
      <c r="AQ155" s="54" t="s">
        <v>39</v>
      </c>
      <c r="AR155" s="54" t="s">
        <v>272</v>
      </c>
      <c r="AS155" s="54" t="s">
        <v>484</v>
      </c>
      <c r="AT155" s="54" t="s">
        <v>378</v>
      </c>
      <c r="AU155" s="54" t="s">
        <v>238</v>
      </c>
      <c r="AV155" s="54" t="s">
        <v>35</v>
      </c>
      <c r="AW155" s="54" t="s">
        <v>65</v>
      </c>
      <c r="AX155" s="54" t="s">
        <v>66</v>
      </c>
      <c r="AY155" s="56">
        <v>0</v>
      </c>
      <c r="AZ155" s="56">
        <v>0</v>
      </c>
      <c r="BA155" s="56">
        <v>0</v>
      </c>
      <c r="BB155" s="56">
        <v>0</v>
      </c>
      <c r="BC155" s="56">
        <v>0</v>
      </c>
    </row>
    <row r="156" spans="1:55" x14ac:dyDescent="0.3">
      <c r="A156" s="54" t="s">
        <v>465</v>
      </c>
      <c r="B156" s="54" t="s">
        <v>466</v>
      </c>
      <c r="C156" s="54" t="s">
        <v>467</v>
      </c>
      <c r="D156" s="54" t="s">
        <v>468</v>
      </c>
      <c r="E156" s="54" t="s">
        <v>469</v>
      </c>
      <c r="F156" s="54" t="s">
        <v>470</v>
      </c>
      <c r="G156" s="54" t="s">
        <v>558</v>
      </c>
      <c r="H156" s="54" t="s">
        <v>57</v>
      </c>
      <c r="I156" s="54" t="s">
        <v>559</v>
      </c>
      <c r="J156" s="54" t="s">
        <v>58</v>
      </c>
      <c r="K156" s="54" t="s">
        <v>560</v>
      </c>
      <c r="L156" s="54" t="s">
        <v>59</v>
      </c>
      <c r="M156" s="54" t="s">
        <v>561</v>
      </c>
      <c r="N156" s="54" t="s">
        <v>60</v>
      </c>
      <c r="O156" s="54" t="s">
        <v>562</v>
      </c>
      <c r="P156" s="54" t="s">
        <v>61</v>
      </c>
      <c r="Q156" s="54" t="s">
        <v>582</v>
      </c>
      <c r="R156" s="54" t="s">
        <v>71</v>
      </c>
      <c r="S156" s="54" t="s">
        <v>271</v>
      </c>
      <c r="T156" s="54" t="s">
        <v>33</v>
      </c>
      <c r="U156" s="54" t="s">
        <v>1965</v>
      </c>
      <c r="V156" s="54" t="s">
        <v>2079</v>
      </c>
      <c r="W156" s="54" t="s">
        <v>2080</v>
      </c>
      <c r="X156" s="56">
        <v>1498000</v>
      </c>
      <c r="Y156" s="57" t="s">
        <v>2438</v>
      </c>
      <c r="Z156" s="58">
        <v>44981</v>
      </c>
      <c r="AA156" s="54" t="s">
        <v>2275</v>
      </c>
      <c r="AB156" s="58">
        <v>44980</v>
      </c>
      <c r="AC156" s="54" t="s">
        <v>215</v>
      </c>
      <c r="AD156" s="54" t="s">
        <v>2341</v>
      </c>
      <c r="AE156" s="54" t="s">
        <v>2252</v>
      </c>
      <c r="AF156" s="54" t="s">
        <v>2081</v>
      </c>
      <c r="AG156" s="59" t="s">
        <v>1622</v>
      </c>
      <c r="AH156" s="60" t="s">
        <v>1853</v>
      </c>
      <c r="AI156" s="61" t="s">
        <v>2439</v>
      </c>
      <c r="AJ156" s="54" t="s">
        <v>181</v>
      </c>
      <c r="AK156" s="54" t="s">
        <v>2078</v>
      </c>
      <c r="AL156" s="58">
        <v>44979</v>
      </c>
      <c r="AM156" s="54" t="s">
        <v>2082</v>
      </c>
      <c r="AN156" s="58">
        <v>44960</v>
      </c>
      <c r="AO156" s="54" t="s">
        <v>2074</v>
      </c>
      <c r="AP156" s="54" t="s">
        <v>483</v>
      </c>
      <c r="AQ156" s="54" t="s">
        <v>39</v>
      </c>
      <c r="AR156" s="54" t="s">
        <v>272</v>
      </c>
      <c r="AS156" s="54" t="s">
        <v>484</v>
      </c>
      <c r="AT156" s="54" t="s">
        <v>378</v>
      </c>
      <c r="AU156" s="54" t="s">
        <v>238</v>
      </c>
      <c r="AV156" s="54" t="s">
        <v>35</v>
      </c>
      <c r="AW156" s="54" t="s">
        <v>65</v>
      </c>
      <c r="AX156" s="54" t="s">
        <v>66</v>
      </c>
      <c r="AY156" s="56">
        <v>0</v>
      </c>
      <c r="AZ156" s="56">
        <v>0</v>
      </c>
      <c r="BA156" s="56">
        <v>0</v>
      </c>
      <c r="BB156" s="56">
        <v>29960</v>
      </c>
      <c r="BC156" s="56">
        <v>0</v>
      </c>
    </row>
    <row r="157" spans="1:55" x14ac:dyDescent="0.3">
      <c r="A157" s="54" t="s">
        <v>465</v>
      </c>
      <c r="B157" s="54" t="s">
        <v>466</v>
      </c>
      <c r="C157" s="54" t="s">
        <v>467</v>
      </c>
      <c r="D157" s="54" t="s">
        <v>468</v>
      </c>
      <c r="E157" s="54" t="s">
        <v>469</v>
      </c>
      <c r="F157" s="54" t="s">
        <v>470</v>
      </c>
      <c r="G157" s="54" t="s">
        <v>558</v>
      </c>
      <c r="H157" s="54" t="s">
        <v>57</v>
      </c>
      <c r="I157" s="54" t="s">
        <v>559</v>
      </c>
      <c r="J157" s="54" t="s">
        <v>58</v>
      </c>
      <c r="K157" s="54" t="s">
        <v>560</v>
      </c>
      <c r="L157" s="54" t="s">
        <v>59</v>
      </c>
      <c r="M157" s="54" t="s">
        <v>561</v>
      </c>
      <c r="N157" s="54" t="s">
        <v>60</v>
      </c>
      <c r="O157" s="54" t="s">
        <v>562</v>
      </c>
      <c r="P157" s="54" t="s">
        <v>61</v>
      </c>
      <c r="Q157" s="54" t="s">
        <v>270</v>
      </c>
      <c r="R157" s="54" t="s">
        <v>208</v>
      </c>
      <c r="S157" s="54" t="s">
        <v>271</v>
      </c>
      <c r="T157" s="54" t="s">
        <v>33</v>
      </c>
      <c r="U157" s="54" t="s">
        <v>2050</v>
      </c>
      <c r="V157" s="54" t="s">
        <v>2075</v>
      </c>
      <c r="W157" s="54" t="s">
        <v>2076</v>
      </c>
      <c r="X157" s="56">
        <v>1000000</v>
      </c>
      <c r="Y157" s="57" t="s">
        <v>2438</v>
      </c>
      <c r="Z157" s="58">
        <v>44981</v>
      </c>
      <c r="AA157" s="54" t="s">
        <v>2275</v>
      </c>
      <c r="AB157" s="58">
        <v>44980</v>
      </c>
      <c r="AC157" s="54" t="s">
        <v>215</v>
      </c>
      <c r="AD157" s="54" t="s">
        <v>2342</v>
      </c>
      <c r="AE157" s="54" t="s">
        <v>2252</v>
      </c>
      <c r="AF157" s="54" t="s">
        <v>2077</v>
      </c>
      <c r="AG157" s="59" t="s">
        <v>1622</v>
      </c>
      <c r="AH157" s="60" t="s">
        <v>1853</v>
      </c>
      <c r="AI157" s="61" t="s">
        <v>2439</v>
      </c>
      <c r="AJ157" s="54" t="s">
        <v>181</v>
      </c>
      <c r="AK157" s="54" t="s">
        <v>2073</v>
      </c>
      <c r="AL157" s="58">
        <v>44979</v>
      </c>
      <c r="AM157" s="54" t="s">
        <v>2078</v>
      </c>
      <c r="AN157" s="58">
        <v>44960</v>
      </c>
      <c r="AO157" s="54" t="s">
        <v>2074</v>
      </c>
      <c r="AP157" s="54" t="s">
        <v>483</v>
      </c>
      <c r="AQ157" s="54" t="s">
        <v>39</v>
      </c>
      <c r="AR157" s="54" t="s">
        <v>272</v>
      </c>
      <c r="AS157" s="54" t="s">
        <v>484</v>
      </c>
      <c r="AT157" s="54" t="s">
        <v>2065</v>
      </c>
      <c r="AU157" s="54" t="s">
        <v>237</v>
      </c>
      <c r="AV157" s="54" t="s">
        <v>35</v>
      </c>
      <c r="AW157" s="54" t="s">
        <v>65</v>
      </c>
      <c r="AX157" s="54" t="s">
        <v>66</v>
      </c>
      <c r="AY157" s="56">
        <v>0</v>
      </c>
      <c r="AZ157" s="56">
        <v>0</v>
      </c>
      <c r="BA157" s="56">
        <v>0</v>
      </c>
      <c r="BB157" s="56">
        <v>20000</v>
      </c>
      <c r="BC157" s="56">
        <v>0</v>
      </c>
    </row>
    <row r="158" spans="1:55" x14ac:dyDescent="0.3">
      <c r="A158" s="54" t="s">
        <v>465</v>
      </c>
      <c r="B158" s="54" t="s">
        <v>466</v>
      </c>
      <c r="C158" s="54" t="s">
        <v>467</v>
      </c>
      <c r="D158" s="54" t="s">
        <v>468</v>
      </c>
      <c r="E158" s="54" t="s">
        <v>469</v>
      </c>
      <c r="F158" s="54" t="s">
        <v>470</v>
      </c>
      <c r="G158" s="54" t="s">
        <v>558</v>
      </c>
      <c r="H158" s="54" t="s">
        <v>57</v>
      </c>
      <c r="I158" s="54" t="s">
        <v>559</v>
      </c>
      <c r="J158" s="54" t="s">
        <v>58</v>
      </c>
      <c r="K158" s="54" t="s">
        <v>560</v>
      </c>
      <c r="L158" s="54" t="s">
        <v>59</v>
      </c>
      <c r="M158" s="54" t="s">
        <v>561</v>
      </c>
      <c r="N158" s="54" t="s">
        <v>60</v>
      </c>
      <c r="O158" s="54" t="s">
        <v>562</v>
      </c>
      <c r="P158" s="54" t="s">
        <v>61</v>
      </c>
      <c r="Q158" s="54" t="s">
        <v>270</v>
      </c>
      <c r="R158" s="54" t="s">
        <v>208</v>
      </c>
      <c r="S158" s="54" t="s">
        <v>271</v>
      </c>
      <c r="T158" s="54" t="s">
        <v>33</v>
      </c>
      <c r="U158" s="54" t="s">
        <v>89</v>
      </c>
      <c r="V158" s="54" t="s">
        <v>2070</v>
      </c>
      <c r="W158" s="54" t="s">
        <v>2071</v>
      </c>
      <c r="X158" s="56">
        <v>1000000</v>
      </c>
      <c r="Y158" s="57" t="s">
        <v>2438</v>
      </c>
      <c r="Z158" s="58">
        <v>44981</v>
      </c>
      <c r="AA158" s="54" t="s">
        <v>2275</v>
      </c>
      <c r="AB158" s="58">
        <v>44980</v>
      </c>
      <c r="AC158" s="54" t="s">
        <v>215</v>
      </c>
      <c r="AD158" s="54" t="s">
        <v>2343</v>
      </c>
      <c r="AE158" s="54" t="s">
        <v>2252</v>
      </c>
      <c r="AF158" s="54" t="s">
        <v>2072</v>
      </c>
      <c r="AG158" s="59" t="s">
        <v>1628</v>
      </c>
      <c r="AH158" s="60" t="s">
        <v>1853</v>
      </c>
      <c r="AI158" s="61" t="s">
        <v>2439</v>
      </c>
      <c r="AJ158" s="54" t="s">
        <v>181</v>
      </c>
      <c r="AK158" s="54" t="s">
        <v>2069</v>
      </c>
      <c r="AL158" s="58">
        <v>44979</v>
      </c>
      <c r="AM158" s="54" t="s">
        <v>2073</v>
      </c>
      <c r="AN158" s="58">
        <v>44953</v>
      </c>
      <c r="AO158" s="54" t="s">
        <v>2074</v>
      </c>
      <c r="AP158" s="54" t="s">
        <v>483</v>
      </c>
      <c r="AQ158" s="54" t="s">
        <v>39</v>
      </c>
      <c r="AR158" s="54" t="s">
        <v>272</v>
      </c>
      <c r="AS158" s="54" t="s">
        <v>484</v>
      </c>
      <c r="AT158" s="54" t="s">
        <v>2065</v>
      </c>
      <c r="AU158" s="54" t="s">
        <v>237</v>
      </c>
      <c r="AV158" s="54" t="s">
        <v>35</v>
      </c>
      <c r="AW158" s="54" t="s">
        <v>65</v>
      </c>
      <c r="AX158" s="54" t="s">
        <v>66</v>
      </c>
      <c r="AY158" s="56">
        <v>0</v>
      </c>
      <c r="AZ158" s="56">
        <v>0</v>
      </c>
      <c r="BA158" s="56">
        <v>0</v>
      </c>
      <c r="BB158" s="56">
        <v>0</v>
      </c>
      <c r="BC158" s="56">
        <v>0</v>
      </c>
    </row>
    <row r="159" spans="1:55" x14ac:dyDescent="0.3">
      <c r="A159" s="54" t="s">
        <v>465</v>
      </c>
      <c r="B159" s="54" t="s">
        <v>466</v>
      </c>
      <c r="C159" s="54" t="s">
        <v>467</v>
      </c>
      <c r="D159" s="54" t="s">
        <v>468</v>
      </c>
      <c r="E159" s="54" t="s">
        <v>469</v>
      </c>
      <c r="F159" s="54" t="s">
        <v>470</v>
      </c>
      <c r="G159" s="54" t="s">
        <v>558</v>
      </c>
      <c r="H159" s="54" t="s">
        <v>57</v>
      </c>
      <c r="I159" s="54" t="s">
        <v>559</v>
      </c>
      <c r="J159" s="54" t="s">
        <v>58</v>
      </c>
      <c r="K159" s="54" t="s">
        <v>560</v>
      </c>
      <c r="L159" s="54" t="s">
        <v>59</v>
      </c>
      <c r="M159" s="54" t="s">
        <v>561</v>
      </c>
      <c r="N159" s="54" t="s">
        <v>60</v>
      </c>
      <c r="O159" s="54" t="s">
        <v>562</v>
      </c>
      <c r="P159" s="54" t="s">
        <v>61</v>
      </c>
      <c r="Q159" s="54" t="s">
        <v>270</v>
      </c>
      <c r="R159" s="54" t="s">
        <v>208</v>
      </c>
      <c r="S159" s="54" t="s">
        <v>271</v>
      </c>
      <c r="T159" s="54" t="s">
        <v>33</v>
      </c>
      <c r="U159" s="54" t="s">
        <v>90</v>
      </c>
      <c r="V159" s="54" t="s">
        <v>2066</v>
      </c>
      <c r="W159" s="54" t="s">
        <v>2067</v>
      </c>
      <c r="X159" s="56">
        <v>1490000</v>
      </c>
      <c r="Y159" s="57" t="s">
        <v>2438</v>
      </c>
      <c r="Z159" s="58">
        <v>44981</v>
      </c>
      <c r="AA159" s="54" t="s">
        <v>2275</v>
      </c>
      <c r="AB159" s="58">
        <v>44980</v>
      </c>
      <c r="AC159" s="54" t="s">
        <v>215</v>
      </c>
      <c r="AD159" s="54" t="s">
        <v>2344</v>
      </c>
      <c r="AE159" s="54" t="s">
        <v>2252</v>
      </c>
      <c r="AF159" s="54" t="s">
        <v>2068</v>
      </c>
      <c r="AG159" s="59" t="s">
        <v>1628</v>
      </c>
      <c r="AH159" s="60" t="s">
        <v>1853</v>
      </c>
      <c r="AI159" s="61" t="s">
        <v>2439</v>
      </c>
      <c r="AJ159" s="54" t="s">
        <v>181</v>
      </c>
      <c r="AK159" s="54" t="s">
        <v>2064</v>
      </c>
      <c r="AL159" s="58">
        <v>44979</v>
      </c>
      <c r="AM159" s="54" t="s">
        <v>2069</v>
      </c>
      <c r="AN159" s="58">
        <v>44953</v>
      </c>
      <c r="AO159" s="54" t="s">
        <v>2025</v>
      </c>
      <c r="AP159" s="54" t="s">
        <v>483</v>
      </c>
      <c r="AQ159" s="54" t="s">
        <v>39</v>
      </c>
      <c r="AR159" s="54" t="s">
        <v>272</v>
      </c>
      <c r="AS159" s="54" t="s">
        <v>484</v>
      </c>
      <c r="AT159" s="54" t="s">
        <v>2065</v>
      </c>
      <c r="AU159" s="54" t="s">
        <v>237</v>
      </c>
      <c r="AV159" s="54" t="s">
        <v>35</v>
      </c>
      <c r="AW159" s="54" t="s">
        <v>65</v>
      </c>
      <c r="AX159" s="54" t="s">
        <v>66</v>
      </c>
      <c r="AY159" s="56">
        <v>0</v>
      </c>
      <c r="AZ159" s="56">
        <v>0</v>
      </c>
      <c r="BA159" s="56">
        <v>0</v>
      </c>
      <c r="BB159" s="56">
        <v>0</v>
      </c>
      <c r="BC159" s="56">
        <v>0</v>
      </c>
    </row>
    <row r="160" spans="1:55" x14ac:dyDescent="0.3">
      <c r="A160" s="54" t="s">
        <v>465</v>
      </c>
      <c r="B160" s="54" t="s">
        <v>466</v>
      </c>
      <c r="C160" s="54" t="s">
        <v>467</v>
      </c>
      <c r="D160" s="54" t="s">
        <v>468</v>
      </c>
      <c r="E160" s="54" t="s">
        <v>469</v>
      </c>
      <c r="F160" s="54" t="s">
        <v>470</v>
      </c>
      <c r="G160" s="54" t="s">
        <v>558</v>
      </c>
      <c r="H160" s="54" t="s">
        <v>57</v>
      </c>
      <c r="I160" s="54" t="s">
        <v>559</v>
      </c>
      <c r="J160" s="54" t="s">
        <v>58</v>
      </c>
      <c r="K160" s="54" t="s">
        <v>560</v>
      </c>
      <c r="L160" s="54" t="s">
        <v>59</v>
      </c>
      <c r="M160" s="54" t="s">
        <v>561</v>
      </c>
      <c r="N160" s="54" t="s">
        <v>60</v>
      </c>
      <c r="O160" s="54" t="s">
        <v>562</v>
      </c>
      <c r="P160" s="54" t="s">
        <v>61</v>
      </c>
      <c r="Q160" s="54" t="s">
        <v>270</v>
      </c>
      <c r="R160" s="54" t="s">
        <v>208</v>
      </c>
      <c r="S160" s="54" t="s">
        <v>271</v>
      </c>
      <c r="T160" s="54" t="s">
        <v>33</v>
      </c>
      <c r="U160" s="54" t="s">
        <v>1965</v>
      </c>
      <c r="V160" s="54" t="s">
        <v>2061</v>
      </c>
      <c r="W160" s="54" t="s">
        <v>2062</v>
      </c>
      <c r="X160" s="56">
        <v>1495000</v>
      </c>
      <c r="Y160" s="57" t="s">
        <v>2438</v>
      </c>
      <c r="Z160" s="58">
        <v>44981</v>
      </c>
      <c r="AA160" s="54" t="s">
        <v>2275</v>
      </c>
      <c r="AB160" s="58">
        <v>44980</v>
      </c>
      <c r="AC160" s="54" t="s">
        <v>215</v>
      </c>
      <c r="AD160" s="54" t="s">
        <v>2345</v>
      </c>
      <c r="AE160" s="54" t="s">
        <v>2252</v>
      </c>
      <c r="AF160" s="54" t="s">
        <v>2063</v>
      </c>
      <c r="AG160" s="59" t="s">
        <v>1628</v>
      </c>
      <c r="AH160" s="60" t="s">
        <v>1853</v>
      </c>
      <c r="AI160" s="61" t="s">
        <v>2439</v>
      </c>
      <c r="AJ160" s="54" t="s">
        <v>181</v>
      </c>
      <c r="AK160" s="54" t="s">
        <v>2060</v>
      </c>
      <c r="AL160" s="58">
        <v>44979</v>
      </c>
      <c r="AM160" s="54" t="s">
        <v>2064</v>
      </c>
      <c r="AN160" s="58">
        <v>44953</v>
      </c>
      <c r="AO160" s="54" t="s">
        <v>2025</v>
      </c>
      <c r="AP160" s="54" t="s">
        <v>483</v>
      </c>
      <c r="AQ160" s="54" t="s">
        <v>39</v>
      </c>
      <c r="AR160" s="54" t="s">
        <v>272</v>
      </c>
      <c r="AS160" s="54" t="s">
        <v>484</v>
      </c>
      <c r="AT160" s="54" t="s">
        <v>2065</v>
      </c>
      <c r="AU160" s="54" t="s">
        <v>237</v>
      </c>
      <c r="AV160" s="54" t="s">
        <v>35</v>
      </c>
      <c r="AW160" s="54" t="s">
        <v>65</v>
      </c>
      <c r="AX160" s="54" t="s">
        <v>66</v>
      </c>
      <c r="AY160" s="56">
        <v>0</v>
      </c>
      <c r="AZ160" s="56">
        <v>0</v>
      </c>
      <c r="BA160" s="56">
        <v>0</v>
      </c>
      <c r="BB160" s="56">
        <v>29900</v>
      </c>
      <c r="BC160" s="56">
        <v>0</v>
      </c>
    </row>
    <row r="161" spans="1:55" x14ac:dyDescent="0.3">
      <c r="A161" s="54" t="s">
        <v>465</v>
      </c>
      <c r="B161" s="54" t="s">
        <v>466</v>
      </c>
      <c r="C161" s="54" t="s">
        <v>467</v>
      </c>
      <c r="D161" s="54" t="s">
        <v>468</v>
      </c>
      <c r="E161" s="54" t="s">
        <v>469</v>
      </c>
      <c r="F161" s="54" t="s">
        <v>470</v>
      </c>
      <c r="G161" s="54" t="s">
        <v>558</v>
      </c>
      <c r="H161" s="54" t="s">
        <v>57</v>
      </c>
      <c r="I161" s="54" t="s">
        <v>559</v>
      </c>
      <c r="J161" s="54" t="s">
        <v>58</v>
      </c>
      <c r="K161" s="54" t="s">
        <v>560</v>
      </c>
      <c r="L161" s="54" t="s">
        <v>59</v>
      </c>
      <c r="M161" s="54" t="s">
        <v>561</v>
      </c>
      <c r="N161" s="54" t="s">
        <v>60</v>
      </c>
      <c r="O161" s="54" t="s">
        <v>562</v>
      </c>
      <c r="P161" s="54" t="s">
        <v>61</v>
      </c>
      <c r="Q161" s="54" t="s">
        <v>577</v>
      </c>
      <c r="R161" s="54" t="s">
        <v>68</v>
      </c>
      <c r="S161" s="54" t="s">
        <v>274</v>
      </c>
      <c r="T161" s="54" t="s">
        <v>41</v>
      </c>
      <c r="U161" s="54" t="s">
        <v>70</v>
      </c>
      <c r="V161" s="54" t="s">
        <v>578</v>
      </c>
      <c r="W161" s="54" t="s">
        <v>2058</v>
      </c>
      <c r="X161" s="56">
        <v>128000</v>
      </c>
      <c r="Y161" s="57" t="s">
        <v>2438</v>
      </c>
      <c r="Z161" s="58">
        <v>44981</v>
      </c>
      <c r="AA161" s="54" t="s">
        <v>2275</v>
      </c>
      <c r="AB161" s="58">
        <v>44980</v>
      </c>
      <c r="AC161" s="54" t="s">
        <v>215</v>
      </c>
      <c r="AD161" s="54" t="s">
        <v>2346</v>
      </c>
      <c r="AE161" s="54" t="s">
        <v>2252</v>
      </c>
      <c r="AF161" s="54" t="s">
        <v>2059</v>
      </c>
      <c r="AG161" s="59" t="s">
        <v>1873</v>
      </c>
      <c r="AH161" s="60" t="s">
        <v>1853</v>
      </c>
      <c r="AI161" s="61" t="s">
        <v>2439</v>
      </c>
      <c r="AJ161" s="54" t="s">
        <v>181</v>
      </c>
      <c r="AK161" s="54" t="s">
        <v>2057</v>
      </c>
      <c r="AL161" s="58">
        <v>44979</v>
      </c>
      <c r="AM161" s="54" t="s">
        <v>2060</v>
      </c>
      <c r="AN161" s="58">
        <v>44974</v>
      </c>
      <c r="AO161" s="54" t="s">
        <v>2025</v>
      </c>
      <c r="AP161" s="54" t="s">
        <v>483</v>
      </c>
      <c r="AQ161" s="54" t="s">
        <v>39</v>
      </c>
      <c r="AR161" s="54" t="s">
        <v>495</v>
      </c>
      <c r="AS161" s="54" t="s">
        <v>484</v>
      </c>
      <c r="AT161" s="54" t="s">
        <v>380</v>
      </c>
      <c r="AU161" s="54" t="s">
        <v>69</v>
      </c>
      <c r="AV161" s="54" t="s">
        <v>35</v>
      </c>
      <c r="AW161" s="54" t="s">
        <v>65</v>
      </c>
      <c r="AX161" s="54" t="s">
        <v>66</v>
      </c>
      <c r="AY161" s="56">
        <v>0</v>
      </c>
      <c r="AZ161" s="56">
        <v>0</v>
      </c>
      <c r="BA161" s="56">
        <v>0</v>
      </c>
      <c r="BB161" s="56">
        <v>0</v>
      </c>
      <c r="BC161" s="56">
        <v>0</v>
      </c>
    </row>
    <row r="162" spans="1:55" x14ac:dyDescent="0.3">
      <c r="A162" s="54" t="s">
        <v>465</v>
      </c>
      <c r="B162" s="54" t="s">
        <v>466</v>
      </c>
      <c r="C162" s="54" t="s">
        <v>467</v>
      </c>
      <c r="D162" s="54" t="s">
        <v>468</v>
      </c>
      <c r="E162" s="54" t="s">
        <v>469</v>
      </c>
      <c r="F162" s="54" t="s">
        <v>470</v>
      </c>
      <c r="G162" s="54" t="s">
        <v>558</v>
      </c>
      <c r="H162" s="54" t="s">
        <v>57</v>
      </c>
      <c r="I162" s="54" t="s">
        <v>559</v>
      </c>
      <c r="J162" s="54" t="s">
        <v>58</v>
      </c>
      <c r="K162" s="54" t="s">
        <v>560</v>
      </c>
      <c r="L162" s="54" t="s">
        <v>59</v>
      </c>
      <c r="M162" s="54" t="s">
        <v>561</v>
      </c>
      <c r="N162" s="54" t="s">
        <v>60</v>
      </c>
      <c r="O162" s="54" t="s">
        <v>562</v>
      </c>
      <c r="P162" s="54" t="s">
        <v>61</v>
      </c>
      <c r="Q162" s="54" t="s">
        <v>577</v>
      </c>
      <c r="R162" s="54" t="s">
        <v>68</v>
      </c>
      <c r="S162" s="54" t="s">
        <v>274</v>
      </c>
      <c r="T162" s="54" t="s">
        <v>41</v>
      </c>
      <c r="U162" s="54" t="s">
        <v>70</v>
      </c>
      <c r="V162" s="54" t="s">
        <v>578</v>
      </c>
      <c r="W162" s="54" t="s">
        <v>2055</v>
      </c>
      <c r="X162" s="56">
        <v>5761170</v>
      </c>
      <c r="Y162" s="57" t="s">
        <v>2438</v>
      </c>
      <c r="Z162" s="58">
        <v>44981</v>
      </c>
      <c r="AA162" s="54" t="s">
        <v>2275</v>
      </c>
      <c r="AB162" s="58">
        <v>44980</v>
      </c>
      <c r="AC162" s="54" t="s">
        <v>215</v>
      </c>
      <c r="AD162" s="54" t="s">
        <v>2347</v>
      </c>
      <c r="AE162" s="54" t="s">
        <v>2252</v>
      </c>
      <c r="AF162" s="54" t="s">
        <v>2056</v>
      </c>
      <c r="AG162" s="59" t="s">
        <v>2000</v>
      </c>
      <c r="AH162" s="60" t="s">
        <v>1853</v>
      </c>
      <c r="AI162" s="61" t="s">
        <v>2439</v>
      </c>
      <c r="AJ162" s="54" t="s">
        <v>181</v>
      </c>
      <c r="AK162" s="54" t="s">
        <v>2054</v>
      </c>
      <c r="AL162" s="58">
        <v>44979</v>
      </c>
      <c r="AM162" s="54" t="s">
        <v>2057</v>
      </c>
      <c r="AN162" s="58">
        <v>44961</v>
      </c>
      <c r="AO162" s="54" t="s">
        <v>2025</v>
      </c>
      <c r="AP162" s="54" t="s">
        <v>483</v>
      </c>
      <c r="AQ162" s="54" t="s">
        <v>39</v>
      </c>
      <c r="AR162" s="54" t="s">
        <v>495</v>
      </c>
      <c r="AS162" s="54" t="s">
        <v>484</v>
      </c>
      <c r="AT162" s="54" t="s">
        <v>380</v>
      </c>
      <c r="AU162" s="54" t="s">
        <v>69</v>
      </c>
      <c r="AV162" s="54" t="s">
        <v>35</v>
      </c>
      <c r="AW162" s="54" t="s">
        <v>65</v>
      </c>
      <c r="AX162" s="54" t="s">
        <v>66</v>
      </c>
      <c r="AY162" s="56">
        <v>0</v>
      </c>
      <c r="AZ162" s="56">
        <v>0</v>
      </c>
      <c r="BA162" s="56">
        <v>0</v>
      </c>
      <c r="BB162" s="56">
        <v>0</v>
      </c>
      <c r="BC162" s="56">
        <v>0</v>
      </c>
    </row>
    <row r="163" spans="1:55" x14ac:dyDescent="0.3">
      <c r="A163" s="54" t="s">
        <v>465</v>
      </c>
      <c r="B163" s="54" t="s">
        <v>466</v>
      </c>
      <c r="C163" s="54" t="s">
        <v>467</v>
      </c>
      <c r="D163" s="54" t="s">
        <v>468</v>
      </c>
      <c r="E163" s="54" t="s">
        <v>469</v>
      </c>
      <c r="F163" s="54" t="s">
        <v>470</v>
      </c>
      <c r="G163" s="54" t="s">
        <v>558</v>
      </c>
      <c r="H163" s="54" t="s">
        <v>57</v>
      </c>
      <c r="I163" s="54" t="s">
        <v>559</v>
      </c>
      <c r="J163" s="54" t="s">
        <v>58</v>
      </c>
      <c r="K163" s="54" t="s">
        <v>560</v>
      </c>
      <c r="L163" s="54" t="s">
        <v>59</v>
      </c>
      <c r="M163" s="54" t="s">
        <v>561</v>
      </c>
      <c r="N163" s="54" t="s">
        <v>60</v>
      </c>
      <c r="O163" s="54" t="s">
        <v>562</v>
      </c>
      <c r="P163" s="54" t="s">
        <v>61</v>
      </c>
      <c r="Q163" s="54" t="s">
        <v>577</v>
      </c>
      <c r="R163" s="54" t="s">
        <v>68</v>
      </c>
      <c r="S163" s="54" t="s">
        <v>271</v>
      </c>
      <c r="T163" s="54" t="s">
        <v>33</v>
      </c>
      <c r="U163" s="54" t="s">
        <v>2050</v>
      </c>
      <c r="V163" s="54" t="s">
        <v>2051</v>
      </c>
      <c r="W163" s="54" t="s">
        <v>2052</v>
      </c>
      <c r="X163" s="56">
        <v>999300</v>
      </c>
      <c r="Y163" s="57" t="s">
        <v>2438</v>
      </c>
      <c r="Z163" s="58">
        <v>44981</v>
      </c>
      <c r="AA163" s="54" t="s">
        <v>2275</v>
      </c>
      <c r="AB163" s="58">
        <v>44980</v>
      </c>
      <c r="AC163" s="54" t="s">
        <v>215</v>
      </c>
      <c r="AD163" s="54" t="s">
        <v>2348</v>
      </c>
      <c r="AE163" s="54" t="s">
        <v>2252</v>
      </c>
      <c r="AF163" s="54" t="s">
        <v>2053</v>
      </c>
      <c r="AG163" s="59" t="s">
        <v>1622</v>
      </c>
      <c r="AH163" s="60" t="s">
        <v>1853</v>
      </c>
      <c r="AI163" s="61" t="s">
        <v>2439</v>
      </c>
      <c r="AJ163" s="54" t="s">
        <v>181</v>
      </c>
      <c r="AK163" s="54" t="s">
        <v>2049</v>
      </c>
      <c r="AL163" s="58">
        <v>44979</v>
      </c>
      <c r="AM163" s="54" t="s">
        <v>2054</v>
      </c>
      <c r="AN163" s="58">
        <v>44960</v>
      </c>
      <c r="AO163" s="54" t="s">
        <v>2025</v>
      </c>
      <c r="AP163" s="54" t="s">
        <v>483</v>
      </c>
      <c r="AQ163" s="54" t="s">
        <v>39</v>
      </c>
      <c r="AR163" s="54" t="s">
        <v>272</v>
      </c>
      <c r="AS163" s="54" t="s">
        <v>484</v>
      </c>
      <c r="AT163" s="54" t="s">
        <v>380</v>
      </c>
      <c r="AU163" s="54" t="s">
        <v>112</v>
      </c>
      <c r="AV163" s="54" t="s">
        <v>35</v>
      </c>
      <c r="AW163" s="54" t="s">
        <v>65</v>
      </c>
      <c r="AX163" s="54" t="s">
        <v>66</v>
      </c>
      <c r="AY163" s="56">
        <v>0</v>
      </c>
      <c r="AZ163" s="56">
        <v>0</v>
      </c>
      <c r="BA163" s="56">
        <v>0</v>
      </c>
      <c r="BB163" s="56">
        <v>19986</v>
      </c>
      <c r="BC163" s="56">
        <v>0</v>
      </c>
    </row>
    <row r="164" spans="1:55" x14ac:dyDescent="0.3">
      <c r="A164" s="54" t="s">
        <v>465</v>
      </c>
      <c r="B164" s="54" t="s">
        <v>466</v>
      </c>
      <c r="C164" s="54" t="s">
        <v>467</v>
      </c>
      <c r="D164" s="54" t="s">
        <v>468</v>
      </c>
      <c r="E164" s="54" t="s">
        <v>469</v>
      </c>
      <c r="F164" s="54" t="s">
        <v>470</v>
      </c>
      <c r="G164" s="54" t="s">
        <v>558</v>
      </c>
      <c r="H164" s="54" t="s">
        <v>57</v>
      </c>
      <c r="I164" s="54" t="s">
        <v>559</v>
      </c>
      <c r="J164" s="54" t="s">
        <v>58</v>
      </c>
      <c r="K164" s="54" t="s">
        <v>560</v>
      </c>
      <c r="L164" s="54" t="s">
        <v>59</v>
      </c>
      <c r="M164" s="54" t="s">
        <v>561</v>
      </c>
      <c r="N164" s="54" t="s">
        <v>60</v>
      </c>
      <c r="O164" s="54" t="s">
        <v>562</v>
      </c>
      <c r="P164" s="54" t="s">
        <v>61</v>
      </c>
      <c r="Q164" s="54" t="s">
        <v>577</v>
      </c>
      <c r="R164" s="54" t="s">
        <v>68</v>
      </c>
      <c r="S164" s="54" t="s">
        <v>271</v>
      </c>
      <c r="T164" s="54" t="s">
        <v>33</v>
      </c>
      <c r="U164" s="54" t="s">
        <v>89</v>
      </c>
      <c r="V164" s="54" t="s">
        <v>2046</v>
      </c>
      <c r="W164" s="54" t="s">
        <v>2047</v>
      </c>
      <c r="X164" s="56">
        <v>997500</v>
      </c>
      <c r="Y164" s="57" t="s">
        <v>2438</v>
      </c>
      <c r="Z164" s="58">
        <v>44981</v>
      </c>
      <c r="AA164" s="54" t="s">
        <v>2275</v>
      </c>
      <c r="AB164" s="58">
        <v>44980</v>
      </c>
      <c r="AC164" s="54" t="s">
        <v>215</v>
      </c>
      <c r="AD164" s="54" t="s">
        <v>2349</v>
      </c>
      <c r="AE164" s="54" t="s">
        <v>2252</v>
      </c>
      <c r="AF164" s="54" t="s">
        <v>2048</v>
      </c>
      <c r="AG164" s="59" t="s">
        <v>1628</v>
      </c>
      <c r="AH164" s="60" t="s">
        <v>1853</v>
      </c>
      <c r="AI164" s="61" t="s">
        <v>2439</v>
      </c>
      <c r="AJ164" s="54" t="s">
        <v>181</v>
      </c>
      <c r="AK164" s="54" t="s">
        <v>2045</v>
      </c>
      <c r="AL164" s="58">
        <v>44979</v>
      </c>
      <c r="AM164" s="54" t="s">
        <v>2049</v>
      </c>
      <c r="AN164" s="58">
        <v>44953</v>
      </c>
      <c r="AO164" s="54" t="s">
        <v>2025</v>
      </c>
      <c r="AP164" s="54" t="s">
        <v>483</v>
      </c>
      <c r="AQ164" s="54" t="s">
        <v>39</v>
      </c>
      <c r="AR164" s="54" t="s">
        <v>272</v>
      </c>
      <c r="AS164" s="54" t="s">
        <v>484</v>
      </c>
      <c r="AT164" s="54" t="s">
        <v>380</v>
      </c>
      <c r="AU164" s="54" t="s">
        <v>112</v>
      </c>
      <c r="AV164" s="54" t="s">
        <v>35</v>
      </c>
      <c r="AW164" s="54" t="s">
        <v>65</v>
      </c>
      <c r="AX164" s="54" t="s">
        <v>66</v>
      </c>
      <c r="AY164" s="56">
        <v>0</v>
      </c>
      <c r="AZ164" s="56">
        <v>0</v>
      </c>
      <c r="BA164" s="56">
        <v>0</v>
      </c>
      <c r="BB164" s="56">
        <v>0</v>
      </c>
      <c r="BC164" s="56">
        <v>0</v>
      </c>
    </row>
    <row r="165" spans="1:55" x14ac:dyDescent="0.3">
      <c r="A165" s="54" t="s">
        <v>465</v>
      </c>
      <c r="B165" s="54" t="s">
        <v>466</v>
      </c>
      <c r="C165" s="54" t="s">
        <v>467</v>
      </c>
      <c r="D165" s="54" t="s">
        <v>468</v>
      </c>
      <c r="E165" s="54" t="s">
        <v>469</v>
      </c>
      <c r="F165" s="54" t="s">
        <v>470</v>
      </c>
      <c r="G165" s="54" t="s">
        <v>558</v>
      </c>
      <c r="H165" s="54" t="s">
        <v>57</v>
      </c>
      <c r="I165" s="54" t="s">
        <v>559</v>
      </c>
      <c r="J165" s="54" t="s">
        <v>58</v>
      </c>
      <c r="K165" s="54" t="s">
        <v>560</v>
      </c>
      <c r="L165" s="54" t="s">
        <v>59</v>
      </c>
      <c r="M165" s="54" t="s">
        <v>561</v>
      </c>
      <c r="N165" s="54" t="s">
        <v>60</v>
      </c>
      <c r="O165" s="54" t="s">
        <v>562</v>
      </c>
      <c r="P165" s="54" t="s">
        <v>61</v>
      </c>
      <c r="Q165" s="54" t="s">
        <v>577</v>
      </c>
      <c r="R165" s="54" t="s">
        <v>68</v>
      </c>
      <c r="S165" s="54" t="s">
        <v>271</v>
      </c>
      <c r="T165" s="54" t="s">
        <v>33</v>
      </c>
      <c r="U165" s="54" t="s">
        <v>90</v>
      </c>
      <c r="V165" s="54" t="s">
        <v>2042</v>
      </c>
      <c r="W165" s="54" t="s">
        <v>2043</v>
      </c>
      <c r="X165" s="56">
        <v>1490000</v>
      </c>
      <c r="Y165" s="57" t="s">
        <v>2438</v>
      </c>
      <c r="Z165" s="58">
        <v>44981</v>
      </c>
      <c r="AA165" s="54" t="s">
        <v>2275</v>
      </c>
      <c r="AB165" s="58">
        <v>44980</v>
      </c>
      <c r="AC165" s="54" t="s">
        <v>215</v>
      </c>
      <c r="AD165" s="54" t="s">
        <v>2350</v>
      </c>
      <c r="AE165" s="54" t="s">
        <v>2252</v>
      </c>
      <c r="AF165" s="54" t="s">
        <v>2044</v>
      </c>
      <c r="AG165" s="59" t="s">
        <v>1628</v>
      </c>
      <c r="AH165" s="60" t="s">
        <v>1853</v>
      </c>
      <c r="AI165" s="61" t="s">
        <v>2439</v>
      </c>
      <c r="AJ165" s="54" t="s">
        <v>181</v>
      </c>
      <c r="AK165" s="54" t="s">
        <v>2041</v>
      </c>
      <c r="AL165" s="58">
        <v>44979</v>
      </c>
      <c r="AM165" s="54" t="s">
        <v>2045</v>
      </c>
      <c r="AN165" s="58">
        <v>44953</v>
      </c>
      <c r="AO165" s="54" t="s">
        <v>2025</v>
      </c>
      <c r="AP165" s="54" t="s">
        <v>483</v>
      </c>
      <c r="AQ165" s="54" t="s">
        <v>39</v>
      </c>
      <c r="AR165" s="54" t="s">
        <v>272</v>
      </c>
      <c r="AS165" s="54" t="s">
        <v>484</v>
      </c>
      <c r="AT165" s="54" t="s">
        <v>380</v>
      </c>
      <c r="AU165" s="54" t="s">
        <v>112</v>
      </c>
      <c r="AV165" s="54" t="s">
        <v>35</v>
      </c>
      <c r="AW165" s="54" t="s">
        <v>65</v>
      </c>
      <c r="AX165" s="54" t="s">
        <v>66</v>
      </c>
      <c r="AY165" s="56">
        <v>0</v>
      </c>
      <c r="AZ165" s="56">
        <v>0</v>
      </c>
      <c r="BA165" s="56">
        <v>0</v>
      </c>
      <c r="BB165" s="56">
        <v>0</v>
      </c>
      <c r="BC165" s="56">
        <v>0</v>
      </c>
    </row>
    <row r="166" spans="1:55" x14ac:dyDescent="0.3">
      <c r="A166" s="54" t="s">
        <v>465</v>
      </c>
      <c r="B166" s="54" t="s">
        <v>466</v>
      </c>
      <c r="C166" s="54" t="s">
        <v>467</v>
      </c>
      <c r="D166" s="54" t="s">
        <v>468</v>
      </c>
      <c r="E166" s="54" t="s">
        <v>469</v>
      </c>
      <c r="F166" s="54" t="s">
        <v>470</v>
      </c>
      <c r="G166" s="54" t="s">
        <v>558</v>
      </c>
      <c r="H166" s="54" t="s">
        <v>57</v>
      </c>
      <c r="I166" s="54" t="s">
        <v>559</v>
      </c>
      <c r="J166" s="54" t="s">
        <v>58</v>
      </c>
      <c r="K166" s="54" t="s">
        <v>560</v>
      </c>
      <c r="L166" s="54" t="s">
        <v>59</v>
      </c>
      <c r="M166" s="54" t="s">
        <v>768</v>
      </c>
      <c r="N166" s="54" t="s">
        <v>94</v>
      </c>
      <c r="O166" s="54" t="s">
        <v>940</v>
      </c>
      <c r="P166" s="54" t="s">
        <v>941</v>
      </c>
      <c r="Q166" s="54" t="s">
        <v>503</v>
      </c>
      <c r="R166" s="54" t="s">
        <v>95</v>
      </c>
      <c r="S166" s="54" t="s">
        <v>271</v>
      </c>
      <c r="T166" s="54" t="s">
        <v>33</v>
      </c>
      <c r="U166" s="54" t="s">
        <v>1965</v>
      </c>
      <c r="V166" s="54" t="s">
        <v>1966</v>
      </c>
      <c r="W166" s="54" t="s">
        <v>1967</v>
      </c>
      <c r="X166" s="56">
        <v>1466600</v>
      </c>
      <c r="Y166" s="57" t="s">
        <v>2438</v>
      </c>
      <c r="Z166" s="58">
        <v>44981</v>
      </c>
      <c r="AA166" s="54" t="s">
        <v>2275</v>
      </c>
      <c r="AB166" s="58">
        <v>44980</v>
      </c>
      <c r="AC166" s="54" t="s">
        <v>215</v>
      </c>
      <c r="AD166" s="54" t="s">
        <v>2351</v>
      </c>
      <c r="AE166" s="54" t="s">
        <v>2252</v>
      </c>
      <c r="AF166" s="54" t="s">
        <v>1968</v>
      </c>
      <c r="AG166" s="59" t="s">
        <v>1742</v>
      </c>
      <c r="AH166" s="60" t="s">
        <v>1853</v>
      </c>
      <c r="AI166" s="61" t="s">
        <v>2439</v>
      </c>
      <c r="AJ166" s="54" t="s">
        <v>181</v>
      </c>
      <c r="AK166" s="54" t="s">
        <v>2352</v>
      </c>
      <c r="AL166" s="58">
        <v>44979</v>
      </c>
      <c r="AM166" s="54" t="s">
        <v>1969</v>
      </c>
      <c r="AN166" s="58">
        <v>44952</v>
      </c>
      <c r="AO166" s="54" t="s">
        <v>1970</v>
      </c>
      <c r="AP166" s="54" t="s">
        <v>483</v>
      </c>
      <c r="AQ166" s="54" t="s">
        <v>39</v>
      </c>
      <c r="AR166" s="54" t="s">
        <v>272</v>
      </c>
      <c r="AS166" s="54" t="s">
        <v>484</v>
      </c>
      <c r="AT166" s="54" t="s">
        <v>1971</v>
      </c>
      <c r="AU166" s="54" t="s">
        <v>1450</v>
      </c>
      <c r="AV166" s="54" t="s">
        <v>35</v>
      </c>
      <c r="AW166" s="54" t="s">
        <v>82</v>
      </c>
      <c r="AX166" s="54" t="s">
        <v>96</v>
      </c>
      <c r="AY166" s="56">
        <v>0</v>
      </c>
      <c r="AZ166" s="56">
        <v>0</v>
      </c>
      <c r="BA166" s="56">
        <v>0</v>
      </c>
      <c r="BB166" s="56">
        <v>29332</v>
      </c>
      <c r="BC166" s="56">
        <v>0</v>
      </c>
    </row>
    <row r="167" spans="1:55" x14ac:dyDescent="0.3">
      <c r="A167" s="54" t="s">
        <v>465</v>
      </c>
      <c r="B167" s="54" t="s">
        <v>466</v>
      </c>
      <c r="C167" s="54" t="s">
        <v>467</v>
      </c>
      <c r="D167" s="54" t="s">
        <v>468</v>
      </c>
      <c r="E167" s="54" t="s">
        <v>469</v>
      </c>
      <c r="F167" s="54" t="s">
        <v>470</v>
      </c>
      <c r="G167" s="54" t="s">
        <v>558</v>
      </c>
      <c r="H167" s="54" t="s">
        <v>57</v>
      </c>
      <c r="I167" s="54" t="s">
        <v>559</v>
      </c>
      <c r="J167" s="54" t="s">
        <v>58</v>
      </c>
      <c r="K167" s="54" t="s">
        <v>560</v>
      </c>
      <c r="L167" s="54" t="s">
        <v>59</v>
      </c>
      <c r="M167" s="54" t="s">
        <v>561</v>
      </c>
      <c r="N167" s="54" t="s">
        <v>60</v>
      </c>
      <c r="O167" s="54" t="s">
        <v>562</v>
      </c>
      <c r="P167" s="54" t="s">
        <v>61</v>
      </c>
      <c r="Q167" s="54" t="s">
        <v>577</v>
      </c>
      <c r="R167" s="54" t="s">
        <v>68</v>
      </c>
      <c r="S167" s="54" t="s">
        <v>271</v>
      </c>
      <c r="T167" s="54" t="s">
        <v>33</v>
      </c>
      <c r="U167" s="54" t="s">
        <v>267</v>
      </c>
      <c r="V167" s="54" t="s">
        <v>2038</v>
      </c>
      <c r="W167" s="54" t="s">
        <v>2039</v>
      </c>
      <c r="X167" s="56">
        <v>1500000</v>
      </c>
      <c r="Y167" s="57" t="s">
        <v>2438</v>
      </c>
      <c r="Z167" s="58">
        <v>44981</v>
      </c>
      <c r="AA167" s="54" t="s">
        <v>2275</v>
      </c>
      <c r="AB167" s="58">
        <v>44980</v>
      </c>
      <c r="AC167" s="54" t="s">
        <v>215</v>
      </c>
      <c r="AD167" s="54" t="s">
        <v>2353</v>
      </c>
      <c r="AE167" s="54" t="s">
        <v>2252</v>
      </c>
      <c r="AF167" s="54" t="s">
        <v>2040</v>
      </c>
      <c r="AG167" s="59" t="s">
        <v>1628</v>
      </c>
      <c r="AH167" s="60" t="s">
        <v>1853</v>
      </c>
      <c r="AI167" s="61" t="s">
        <v>2439</v>
      </c>
      <c r="AJ167" s="54" t="s">
        <v>181</v>
      </c>
      <c r="AK167" s="54" t="s">
        <v>2037</v>
      </c>
      <c r="AL167" s="58">
        <v>44979</v>
      </c>
      <c r="AM167" s="54" t="s">
        <v>2041</v>
      </c>
      <c r="AN167" s="58">
        <v>44953</v>
      </c>
      <c r="AO167" s="54" t="s">
        <v>2025</v>
      </c>
      <c r="AP167" s="54" t="s">
        <v>483</v>
      </c>
      <c r="AQ167" s="54" t="s">
        <v>39</v>
      </c>
      <c r="AR167" s="54" t="s">
        <v>272</v>
      </c>
      <c r="AS167" s="54" t="s">
        <v>484</v>
      </c>
      <c r="AT167" s="54" t="s">
        <v>380</v>
      </c>
      <c r="AU167" s="54" t="s">
        <v>112</v>
      </c>
      <c r="AV167" s="54" t="s">
        <v>35</v>
      </c>
      <c r="AW167" s="54" t="s">
        <v>65</v>
      </c>
      <c r="AX167" s="54" t="s">
        <v>66</v>
      </c>
      <c r="AY167" s="56">
        <v>0</v>
      </c>
      <c r="AZ167" s="56">
        <v>0</v>
      </c>
      <c r="BA167" s="56">
        <v>0</v>
      </c>
      <c r="BB167" s="56">
        <v>30000</v>
      </c>
      <c r="BC167" s="56">
        <v>0</v>
      </c>
    </row>
    <row r="168" spans="1:55" x14ac:dyDescent="0.3">
      <c r="A168" s="54" t="s">
        <v>465</v>
      </c>
      <c r="B168" s="54" t="s">
        <v>466</v>
      </c>
      <c r="C168" s="54" t="s">
        <v>467</v>
      </c>
      <c r="D168" s="54" t="s">
        <v>468</v>
      </c>
      <c r="E168" s="54" t="s">
        <v>469</v>
      </c>
      <c r="F168" s="54" t="s">
        <v>470</v>
      </c>
      <c r="G168" s="54" t="s">
        <v>558</v>
      </c>
      <c r="H168" s="54" t="s">
        <v>57</v>
      </c>
      <c r="I168" s="54" t="s">
        <v>559</v>
      </c>
      <c r="J168" s="54" t="s">
        <v>58</v>
      </c>
      <c r="K168" s="54" t="s">
        <v>560</v>
      </c>
      <c r="L168" s="54" t="s">
        <v>59</v>
      </c>
      <c r="M168" s="54" t="s">
        <v>768</v>
      </c>
      <c r="N168" s="54" t="s">
        <v>94</v>
      </c>
      <c r="O168" s="54" t="s">
        <v>940</v>
      </c>
      <c r="P168" s="54" t="s">
        <v>941</v>
      </c>
      <c r="Q168" s="54" t="s">
        <v>503</v>
      </c>
      <c r="R168" s="54" t="s">
        <v>95</v>
      </c>
      <c r="S168" s="54" t="s">
        <v>271</v>
      </c>
      <c r="T168" s="54" t="s">
        <v>33</v>
      </c>
      <c r="U168" s="54" t="s">
        <v>90</v>
      </c>
      <c r="V168" s="54" t="s">
        <v>1972</v>
      </c>
      <c r="W168" s="54" t="s">
        <v>1973</v>
      </c>
      <c r="X168" s="56">
        <v>1415000</v>
      </c>
      <c r="Y168" s="57" t="s">
        <v>2438</v>
      </c>
      <c r="Z168" s="58">
        <v>44981</v>
      </c>
      <c r="AA168" s="54" t="s">
        <v>2275</v>
      </c>
      <c r="AB168" s="58">
        <v>44980</v>
      </c>
      <c r="AC168" s="54" t="s">
        <v>215</v>
      </c>
      <c r="AD168" s="54" t="s">
        <v>2354</v>
      </c>
      <c r="AE168" s="54" t="s">
        <v>2252</v>
      </c>
      <c r="AF168" s="54" t="s">
        <v>1974</v>
      </c>
      <c r="AG168" s="59" t="s">
        <v>1622</v>
      </c>
      <c r="AH168" s="60" t="s">
        <v>1853</v>
      </c>
      <c r="AI168" s="61" t="s">
        <v>2439</v>
      </c>
      <c r="AJ168" s="54" t="s">
        <v>181</v>
      </c>
      <c r="AK168" s="54" t="s">
        <v>2355</v>
      </c>
      <c r="AL168" s="58">
        <v>44979</v>
      </c>
      <c r="AM168" s="54" t="s">
        <v>1975</v>
      </c>
      <c r="AN168" s="58">
        <v>44960</v>
      </c>
      <c r="AO168" s="54" t="s">
        <v>1970</v>
      </c>
      <c r="AP168" s="54" t="s">
        <v>483</v>
      </c>
      <c r="AQ168" s="54" t="s">
        <v>39</v>
      </c>
      <c r="AR168" s="54" t="s">
        <v>272</v>
      </c>
      <c r="AS168" s="54" t="s">
        <v>484</v>
      </c>
      <c r="AT168" s="54" t="s">
        <v>1971</v>
      </c>
      <c r="AU168" s="54" t="s">
        <v>1450</v>
      </c>
      <c r="AV168" s="54" t="s">
        <v>35</v>
      </c>
      <c r="AW168" s="54" t="s">
        <v>82</v>
      </c>
      <c r="AX168" s="54" t="s">
        <v>96</v>
      </c>
      <c r="AY168" s="56">
        <v>0</v>
      </c>
      <c r="AZ168" s="56">
        <v>0</v>
      </c>
      <c r="BA168" s="56">
        <v>0</v>
      </c>
      <c r="BB168" s="56">
        <v>0</v>
      </c>
      <c r="BC168" s="56">
        <v>0</v>
      </c>
    </row>
    <row r="169" spans="1:55" x14ac:dyDescent="0.3">
      <c r="A169" s="54" t="s">
        <v>465</v>
      </c>
      <c r="B169" s="54" t="s">
        <v>466</v>
      </c>
      <c r="C169" s="54" t="s">
        <v>467</v>
      </c>
      <c r="D169" s="54" t="s">
        <v>468</v>
      </c>
      <c r="E169" s="54" t="s">
        <v>469</v>
      </c>
      <c r="F169" s="54" t="s">
        <v>470</v>
      </c>
      <c r="G169" s="54" t="s">
        <v>558</v>
      </c>
      <c r="H169" s="54" t="s">
        <v>57</v>
      </c>
      <c r="I169" s="54" t="s">
        <v>559</v>
      </c>
      <c r="J169" s="54" t="s">
        <v>58</v>
      </c>
      <c r="K169" s="54" t="s">
        <v>560</v>
      </c>
      <c r="L169" s="54" t="s">
        <v>59</v>
      </c>
      <c r="M169" s="54" t="s">
        <v>561</v>
      </c>
      <c r="N169" s="54" t="s">
        <v>60</v>
      </c>
      <c r="O169" s="54" t="s">
        <v>562</v>
      </c>
      <c r="P169" s="54" t="s">
        <v>61</v>
      </c>
      <c r="Q169" s="54" t="s">
        <v>476</v>
      </c>
      <c r="R169" s="54" t="s">
        <v>571</v>
      </c>
      <c r="S169" s="54" t="s">
        <v>274</v>
      </c>
      <c r="T169" s="54" t="s">
        <v>41</v>
      </c>
      <c r="U169" s="54" t="s">
        <v>2014</v>
      </c>
      <c r="V169" s="54" t="s">
        <v>2015</v>
      </c>
      <c r="W169" s="54" t="s">
        <v>2035</v>
      </c>
      <c r="X169" s="56">
        <v>4294100</v>
      </c>
      <c r="Y169" s="57" t="s">
        <v>2438</v>
      </c>
      <c r="Z169" s="58">
        <v>44981</v>
      </c>
      <c r="AA169" s="54" t="s">
        <v>2275</v>
      </c>
      <c r="AB169" s="58">
        <v>44980</v>
      </c>
      <c r="AC169" s="54" t="s">
        <v>215</v>
      </c>
      <c r="AD169" s="54" t="s">
        <v>2356</v>
      </c>
      <c r="AE169" s="54" t="s">
        <v>2252</v>
      </c>
      <c r="AF169" s="54" t="s">
        <v>2036</v>
      </c>
      <c r="AG169" s="59" t="s">
        <v>1873</v>
      </c>
      <c r="AH169" s="60" t="s">
        <v>1853</v>
      </c>
      <c r="AI169" s="61" t="s">
        <v>2439</v>
      </c>
      <c r="AJ169" s="54" t="s">
        <v>181</v>
      </c>
      <c r="AK169" s="54" t="s">
        <v>2034</v>
      </c>
      <c r="AL169" s="58">
        <v>44979</v>
      </c>
      <c r="AM169" s="54" t="s">
        <v>2037</v>
      </c>
      <c r="AN169" s="58">
        <v>44974</v>
      </c>
      <c r="AO169" s="54" t="s">
        <v>2025</v>
      </c>
      <c r="AP169" s="54" t="s">
        <v>483</v>
      </c>
      <c r="AQ169" s="54" t="s">
        <v>39</v>
      </c>
      <c r="AR169" s="54" t="s">
        <v>495</v>
      </c>
      <c r="AS169" s="54" t="s">
        <v>484</v>
      </c>
      <c r="AT169" s="54" t="s">
        <v>379</v>
      </c>
      <c r="AU169" s="54" t="s">
        <v>67</v>
      </c>
      <c r="AV169" s="54" t="s">
        <v>35</v>
      </c>
      <c r="AW169" s="54" t="s">
        <v>65</v>
      </c>
      <c r="AX169" s="54" t="s">
        <v>66</v>
      </c>
      <c r="AY169" s="56">
        <v>0</v>
      </c>
      <c r="AZ169" s="56">
        <v>0</v>
      </c>
      <c r="BA169" s="56">
        <v>0</v>
      </c>
      <c r="BB169" s="56">
        <v>0</v>
      </c>
      <c r="BC169" s="56">
        <v>0</v>
      </c>
    </row>
    <row r="170" spans="1:55" x14ac:dyDescent="0.3">
      <c r="A170" s="54" t="s">
        <v>465</v>
      </c>
      <c r="B170" s="54" t="s">
        <v>466</v>
      </c>
      <c r="C170" s="54" t="s">
        <v>467</v>
      </c>
      <c r="D170" s="54" t="s">
        <v>468</v>
      </c>
      <c r="E170" s="54" t="s">
        <v>469</v>
      </c>
      <c r="F170" s="54" t="s">
        <v>470</v>
      </c>
      <c r="G170" s="54" t="s">
        <v>558</v>
      </c>
      <c r="H170" s="54" t="s">
        <v>57</v>
      </c>
      <c r="I170" s="54" t="s">
        <v>559</v>
      </c>
      <c r="J170" s="54" t="s">
        <v>58</v>
      </c>
      <c r="K170" s="54" t="s">
        <v>560</v>
      </c>
      <c r="L170" s="54" t="s">
        <v>59</v>
      </c>
      <c r="M170" s="54" t="s">
        <v>768</v>
      </c>
      <c r="N170" s="54" t="s">
        <v>94</v>
      </c>
      <c r="O170" s="54" t="s">
        <v>940</v>
      </c>
      <c r="P170" s="54" t="s">
        <v>941</v>
      </c>
      <c r="Q170" s="54" t="s">
        <v>503</v>
      </c>
      <c r="R170" s="54" t="s">
        <v>95</v>
      </c>
      <c r="S170" s="54" t="s">
        <v>271</v>
      </c>
      <c r="T170" s="54" t="s">
        <v>33</v>
      </c>
      <c r="U170" s="54" t="s">
        <v>89</v>
      </c>
      <c r="V170" s="54" t="s">
        <v>1976</v>
      </c>
      <c r="W170" s="54" t="s">
        <v>1977</v>
      </c>
      <c r="X170" s="56">
        <v>970000</v>
      </c>
      <c r="Y170" s="57" t="s">
        <v>2438</v>
      </c>
      <c r="Z170" s="58">
        <v>44981</v>
      </c>
      <c r="AA170" s="54" t="s">
        <v>2275</v>
      </c>
      <c r="AB170" s="58">
        <v>44980</v>
      </c>
      <c r="AC170" s="54" t="s">
        <v>215</v>
      </c>
      <c r="AD170" s="54" t="s">
        <v>2357</v>
      </c>
      <c r="AE170" s="54" t="s">
        <v>2252</v>
      </c>
      <c r="AF170" s="54" t="s">
        <v>1978</v>
      </c>
      <c r="AG170" s="59" t="s">
        <v>1641</v>
      </c>
      <c r="AH170" s="60" t="s">
        <v>1853</v>
      </c>
      <c r="AI170" s="61" t="s">
        <v>2439</v>
      </c>
      <c r="AJ170" s="54" t="s">
        <v>181</v>
      </c>
      <c r="AK170" s="54" t="s">
        <v>2358</v>
      </c>
      <c r="AL170" s="58">
        <v>44979</v>
      </c>
      <c r="AM170" s="54" t="s">
        <v>1979</v>
      </c>
      <c r="AN170" s="58">
        <v>44963</v>
      </c>
      <c r="AO170" s="54" t="s">
        <v>1970</v>
      </c>
      <c r="AP170" s="54" t="s">
        <v>483</v>
      </c>
      <c r="AQ170" s="54" t="s">
        <v>39</v>
      </c>
      <c r="AR170" s="54" t="s">
        <v>272</v>
      </c>
      <c r="AS170" s="54" t="s">
        <v>484</v>
      </c>
      <c r="AT170" s="54" t="s">
        <v>1971</v>
      </c>
      <c r="AU170" s="54" t="s">
        <v>1450</v>
      </c>
      <c r="AV170" s="54" t="s">
        <v>35</v>
      </c>
      <c r="AW170" s="54" t="s">
        <v>82</v>
      </c>
      <c r="AX170" s="54" t="s">
        <v>96</v>
      </c>
      <c r="AY170" s="56">
        <v>0</v>
      </c>
      <c r="AZ170" s="56">
        <v>0</v>
      </c>
      <c r="BA170" s="56">
        <v>0</v>
      </c>
      <c r="BB170" s="56">
        <v>0</v>
      </c>
      <c r="BC170" s="56">
        <v>0</v>
      </c>
    </row>
    <row r="171" spans="1:55" x14ac:dyDescent="0.3">
      <c r="A171" s="54" t="s">
        <v>465</v>
      </c>
      <c r="B171" s="54" t="s">
        <v>466</v>
      </c>
      <c r="C171" s="54" t="s">
        <v>467</v>
      </c>
      <c r="D171" s="54" t="s">
        <v>468</v>
      </c>
      <c r="E171" s="54" t="s">
        <v>469</v>
      </c>
      <c r="F171" s="54" t="s">
        <v>470</v>
      </c>
      <c r="G171" s="54" t="s">
        <v>558</v>
      </c>
      <c r="H171" s="54" t="s">
        <v>57</v>
      </c>
      <c r="I171" s="54" t="s">
        <v>559</v>
      </c>
      <c r="J171" s="54" t="s">
        <v>58</v>
      </c>
      <c r="K171" s="54" t="s">
        <v>560</v>
      </c>
      <c r="L171" s="54" t="s">
        <v>59</v>
      </c>
      <c r="M171" s="54" t="s">
        <v>561</v>
      </c>
      <c r="N171" s="54" t="s">
        <v>60</v>
      </c>
      <c r="O171" s="54" t="s">
        <v>562</v>
      </c>
      <c r="P171" s="54" t="s">
        <v>61</v>
      </c>
      <c r="Q171" s="54" t="s">
        <v>476</v>
      </c>
      <c r="R171" s="54" t="s">
        <v>571</v>
      </c>
      <c r="S171" s="54" t="s">
        <v>274</v>
      </c>
      <c r="T171" s="54" t="s">
        <v>41</v>
      </c>
      <c r="U171" s="54" t="s">
        <v>2014</v>
      </c>
      <c r="V171" s="54" t="s">
        <v>2015</v>
      </c>
      <c r="W171" s="54" t="s">
        <v>2032</v>
      </c>
      <c r="X171" s="56">
        <v>4034100</v>
      </c>
      <c r="Y171" s="57" t="s">
        <v>2438</v>
      </c>
      <c r="Z171" s="58">
        <v>44981</v>
      </c>
      <c r="AA171" s="54" t="s">
        <v>2275</v>
      </c>
      <c r="AB171" s="58">
        <v>44980</v>
      </c>
      <c r="AC171" s="54" t="s">
        <v>215</v>
      </c>
      <c r="AD171" s="54" t="s">
        <v>2359</v>
      </c>
      <c r="AE171" s="54" t="s">
        <v>2252</v>
      </c>
      <c r="AF171" s="54" t="s">
        <v>2033</v>
      </c>
      <c r="AG171" s="59" t="s">
        <v>1873</v>
      </c>
      <c r="AH171" s="60" t="s">
        <v>1853</v>
      </c>
      <c r="AI171" s="61" t="s">
        <v>2439</v>
      </c>
      <c r="AJ171" s="54" t="s">
        <v>181</v>
      </c>
      <c r="AK171" s="54" t="s">
        <v>2031</v>
      </c>
      <c r="AL171" s="58">
        <v>44979</v>
      </c>
      <c r="AM171" s="54" t="s">
        <v>2034</v>
      </c>
      <c r="AN171" s="58">
        <v>44974</v>
      </c>
      <c r="AO171" s="54" t="s">
        <v>2025</v>
      </c>
      <c r="AP171" s="54" t="s">
        <v>483</v>
      </c>
      <c r="AQ171" s="54" t="s">
        <v>39</v>
      </c>
      <c r="AR171" s="54" t="s">
        <v>495</v>
      </c>
      <c r="AS171" s="54" t="s">
        <v>484</v>
      </c>
      <c r="AT171" s="54" t="s">
        <v>379</v>
      </c>
      <c r="AU171" s="54" t="s">
        <v>67</v>
      </c>
      <c r="AV171" s="54" t="s">
        <v>35</v>
      </c>
      <c r="AW171" s="54" t="s">
        <v>65</v>
      </c>
      <c r="AX171" s="54" t="s">
        <v>66</v>
      </c>
      <c r="AY171" s="56">
        <v>0</v>
      </c>
      <c r="AZ171" s="56">
        <v>0</v>
      </c>
      <c r="BA171" s="56">
        <v>0</v>
      </c>
      <c r="BB171" s="56">
        <v>0</v>
      </c>
      <c r="BC171" s="56">
        <v>0</v>
      </c>
    </row>
    <row r="172" spans="1:55" x14ac:dyDescent="0.3">
      <c r="A172" s="54" t="s">
        <v>465</v>
      </c>
      <c r="B172" s="54" t="s">
        <v>466</v>
      </c>
      <c r="C172" s="54" t="s">
        <v>467</v>
      </c>
      <c r="D172" s="54" t="s">
        <v>468</v>
      </c>
      <c r="E172" s="54" t="s">
        <v>469</v>
      </c>
      <c r="F172" s="54" t="s">
        <v>470</v>
      </c>
      <c r="G172" s="54" t="s">
        <v>558</v>
      </c>
      <c r="H172" s="54" t="s">
        <v>57</v>
      </c>
      <c r="I172" s="54" t="s">
        <v>559</v>
      </c>
      <c r="J172" s="54" t="s">
        <v>58</v>
      </c>
      <c r="K172" s="54" t="s">
        <v>560</v>
      </c>
      <c r="L172" s="54" t="s">
        <v>59</v>
      </c>
      <c r="M172" s="54" t="s">
        <v>561</v>
      </c>
      <c r="N172" s="54" t="s">
        <v>60</v>
      </c>
      <c r="O172" s="54" t="s">
        <v>562</v>
      </c>
      <c r="P172" s="54" t="s">
        <v>61</v>
      </c>
      <c r="Q172" s="54" t="s">
        <v>503</v>
      </c>
      <c r="R172" s="54" t="s">
        <v>563</v>
      </c>
      <c r="S172" s="54" t="s">
        <v>271</v>
      </c>
      <c r="T172" s="54" t="s">
        <v>33</v>
      </c>
      <c r="U172" s="54" t="s">
        <v>90</v>
      </c>
      <c r="V172" s="54" t="s">
        <v>1980</v>
      </c>
      <c r="W172" s="54" t="s">
        <v>1981</v>
      </c>
      <c r="X172" s="56">
        <v>1500000</v>
      </c>
      <c r="Y172" s="57" t="s">
        <v>2438</v>
      </c>
      <c r="Z172" s="58">
        <v>44981</v>
      </c>
      <c r="AA172" s="54" t="s">
        <v>2275</v>
      </c>
      <c r="AB172" s="58">
        <v>44980</v>
      </c>
      <c r="AC172" s="54" t="s">
        <v>215</v>
      </c>
      <c r="AD172" s="54" t="s">
        <v>2360</v>
      </c>
      <c r="AE172" s="54" t="s">
        <v>2252</v>
      </c>
      <c r="AF172" s="54" t="s">
        <v>1982</v>
      </c>
      <c r="AG172" s="59" t="s">
        <v>1628</v>
      </c>
      <c r="AH172" s="60" t="s">
        <v>1853</v>
      </c>
      <c r="AI172" s="61" t="s">
        <v>2439</v>
      </c>
      <c r="AJ172" s="54" t="s">
        <v>181</v>
      </c>
      <c r="AK172" s="54" t="s">
        <v>2270</v>
      </c>
      <c r="AL172" s="58">
        <v>44979</v>
      </c>
      <c r="AM172" s="54" t="s">
        <v>1983</v>
      </c>
      <c r="AN172" s="58">
        <v>44953</v>
      </c>
      <c r="AO172" s="54" t="s">
        <v>1984</v>
      </c>
      <c r="AP172" s="54" t="s">
        <v>483</v>
      </c>
      <c r="AQ172" s="54" t="s">
        <v>39</v>
      </c>
      <c r="AR172" s="54" t="s">
        <v>272</v>
      </c>
      <c r="AS172" s="54" t="s">
        <v>484</v>
      </c>
      <c r="AT172" s="54" t="s">
        <v>384</v>
      </c>
      <c r="AU172" s="54" t="s">
        <v>239</v>
      </c>
      <c r="AV172" s="54" t="s">
        <v>35</v>
      </c>
      <c r="AW172" s="54" t="s">
        <v>65</v>
      </c>
      <c r="AX172" s="54" t="s">
        <v>66</v>
      </c>
      <c r="AY172" s="56">
        <v>0</v>
      </c>
      <c r="AZ172" s="56">
        <v>0</v>
      </c>
      <c r="BA172" s="56">
        <v>0</v>
      </c>
      <c r="BB172" s="56">
        <v>0</v>
      </c>
      <c r="BC172" s="56">
        <v>0</v>
      </c>
    </row>
    <row r="173" spans="1:55" x14ac:dyDescent="0.3">
      <c r="A173" s="54" t="s">
        <v>465</v>
      </c>
      <c r="B173" s="54" t="s">
        <v>466</v>
      </c>
      <c r="C173" s="54" t="s">
        <v>467</v>
      </c>
      <c r="D173" s="54" t="s">
        <v>468</v>
      </c>
      <c r="E173" s="54" t="s">
        <v>469</v>
      </c>
      <c r="F173" s="54" t="s">
        <v>470</v>
      </c>
      <c r="G173" s="54" t="s">
        <v>558</v>
      </c>
      <c r="H173" s="54" t="s">
        <v>57</v>
      </c>
      <c r="I173" s="54" t="s">
        <v>559</v>
      </c>
      <c r="J173" s="54" t="s">
        <v>58</v>
      </c>
      <c r="K173" s="54" t="s">
        <v>560</v>
      </c>
      <c r="L173" s="54" t="s">
        <v>59</v>
      </c>
      <c r="M173" s="54" t="s">
        <v>561</v>
      </c>
      <c r="N173" s="54" t="s">
        <v>60</v>
      </c>
      <c r="O173" s="54" t="s">
        <v>562</v>
      </c>
      <c r="P173" s="54" t="s">
        <v>61</v>
      </c>
      <c r="Q173" s="54" t="s">
        <v>476</v>
      </c>
      <c r="R173" s="54" t="s">
        <v>571</v>
      </c>
      <c r="S173" s="54" t="s">
        <v>274</v>
      </c>
      <c r="T173" s="54" t="s">
        <v>41</v>
      </c>
      <c r="U173" s="54" t="s">
        <v>2014</v>
      </c>
      <c r="V173" s="54" t="s">
        <v>2015</v>
      </c>
      <c r="W173" s="54" t="s">
        <v>2029</v>
      </c>
      <c r="X173" s="56">
        <v>210000</v>
      </c>
      <c r="Y173" s="57" t="s">
        <v>2438</v>
      </c>
      <c r="Z173" s="58">
        <v>44981</v>
      </c>
      <c r="AA173" s="54" t="s">
        <v>2275</v>
      </c>
      <c r="AB173" s="58">
        <v>44980</v>
      </c>
      <c r="AC173" s="54" t="s">
        <v>215</v>
      </c>
      <c r="AD173" s="54" t="s">
        <v>2361</v>
      </c>
      <c r="AE173" s="54" t="s">
        <v>2252</v>
      </c>
      <c r="AF173" s="54" t="s">
        <v>2030</v>
      </c>
      <c r="AG173" s="59" t="s">
        <v>1859</v>
      </c>
      <c r="AH173" s="60" t="s">
        <v>1853</v>
      </c>
      <c r="AI173" s="61" t="s">
        <v>2439</v>
      </c>
      <c r="AJ173" s="54" t="s">
        <v>181</v>
      </c>
      <c r="AK173" s="54" t="s">
        <v>2028</v>
      </c>
      <c r="AL173" s="58">
        <v>44979</v>
      </c>
      <c r="AM173" s="54" t="s">
        <v>2031</v>
      </c>
      <c r="AN173" s="58">
        <v>44972</v>
      </c>
      <c r="AO173" s="54" t="s">
        <v>2025</v>
      </c>
      <c r="AP173" s="54" t="s">
        <v>483</v>
      </c>
      <c r="AQ173" s="54" t="s">
        <v>39</v>
      </c>
      <c r="AR173" s="54" t="s">
        <v>495</v>
      </c>
      <c r="AS173" s="54" t="s">
        <v>484</v>
      </c>
      <c r="AT173" s="54" t="s">
        <v>379</v>
      </c>
      <c r="AU173" s="54" t="s">
        <v>67</v>
      </c>
      <c r="AV173" s="54" t="s">
        <v>35</v>
      </c>
      <c r="AW173" s="54" t="s">
        <v>65</v>
      </c>
      <c r="AX173" s="54" t="s">
        <v>66</v>
      </c>
      <c r="AY173" s="56">
        <v>0</v>
      </c>
      <c r="AZ173" s="56">
        <v>0</v>
      </c>
      <c r="BA173" s="56">
        <v>0</v>
      </c>
      <c r="BB173" s="56">
        <v>0</v>
      </c>
      <c r="BC173" s="56">
        <v>0</v>
      </c>
    </row>
    <row r="174" spans="1:55" x14ac:dyDescent="0.3">
      <c r="A174" s="54" t="s">
        <v>465</v>
      </c>
      <c r="B174" s="54" t="s">
        <v>466</v>
      </c>
      <c r="C174" s="54" t="s">
        <v>467</v>
      </c>
      <c r="D174" s="54" t="s">
        <v>468</v>
      </c>
      <c r="E174" s="54" t="s">
        <v>469</v>
      </c>
      <c r="F174" s="54" t="s">
        <v>470</v>
      </c>
      <c r="G174" s="54" t="s">
        <v>558</v>
      </c>
      <c r="H174" s="54" t="s">
        <v>57</v>
      </c>
      <c r="I174" s="54" t="s">
        <v>559</v>
      </c>
      <c r="J174" s="54" t="s">
        <v>58</v>
      </c>
      <c r="K174" s="54" t="s">
        <v>560</v>
      </c>
      <c r="L174" s="54" t="s">
        <v>59</v>
      </c>
      <c r="M174" s="54" t="s">
        <v>561</v>
      </c>
      <c r="N174" s="54" t="s">
        <v>60</v>
      </c>
      <c r="O174" s="54" t="s">
        <v>562</v>
      </c>
      <c r="P174" s="54" t="s">
        <v>61</v>
      </c>
      <c r="Q174" s="54" t="s">
        <v>503</v>
      </c>
      <c r="R174" s="54" t="s">
        <v>563</v>
      </c>
      <c r="S174" s="54" t="s">
        <v>271</v>
      </c>
      <c r="T174" s="54" t="s">
        <v>33</v>
      </c>
      <c r="U174" s="54" t="s">
        <v>89</v>
      </c>
      <c r="V174" s="54" t="s">
        <v>1985</v>
      </c>
      <c r="W174" s="54" t="s">
        <v>1986</v>
      </c>
      <c r="X174" s="56">
        <v>998000</v>
      </c>
      <c r="Y174" s="57" t="s">
        <v>2438</v>
      </c>
      <c r="Z174" s="58">
        <v>44981</v>
      </c>
      <c r="AA174" s="54" t="s">
        <v>2275</v>
      </c>
      <c r="AB174" s="58">
        <v>44980</v>
      </c>
      <c r="AC174" s="54" t="s">
        <v>215</v>
      </c>
      <c r="AD174" s="54" t="s">
        <v>2362</v>
      </c>
      <c r="AE174" s="54" t="s">
        <v>2252</v>
      </c>
      <c r="AF174" s="54" t="s">
        <v>1987</v>
      </c>
      <c r="AG174" s="59" t="s">
        <v>1628</v>
      </c>
      <c r="AH174" s="60" t="s">
        <v>1853</v>
      </c>
      <c r="AI174" s="61" t="s">
        <v>2439</v>
      </c>
      <c r="AJ174" s="54" t="s">
        <v>181</v>
      </c>
      <c r="AK174" s="54" t="s">
        <v>1983</v>
      </c>
      <c r="AL174" s="58">
        <v>44979</v>
      </c>
      <c r="AM174" s="54" t="s">
        <v>1988</v>
      </c>
      <c r="AN174" s="58">
        <v>44953</v>
      </c>
      <c r="AO174" s="54" t="s">
        <v>1984</v>
      </c>
      <c r="AP174" s="54" t="s">
        <v>483</v>
      </c>
      <c r="AQ174" s="54" t="s">
        <v>39</v>
      </c>
      <c r="AR174" s="54" t="s">
        <v>272</v>
      </c>
      <c r="AS174" s="54" t="s">
        <v>484</v>
      </c>
      <c r="AT174" s="54" t="s">
        <v>384</v>
      </c>
      <c r="AU174" s="54" t="s">
        <v>239</v>
      </c>
      <c r="AV174" s="54" t="s">
        <v>35</v>
      </c>
      <c r="AW174" s="54" t="s">
        <v>65</v>
      </c>
      <c r="AX174" s="54" t="s">
        <v>66</v>
      </c>
      <c r="AY174" s="56">
        <v>0</v>
      </c>
      <c r="AZ174" s="56">
        <v>0</v>
      </c>
      <c r="BA174" s="56">
        <v>0</v>
      </c>
      <c r="BB174" s="56">
        <v>0</v>
      </c>
      <c r="BC174" s="56">
        <v>0</v>
      </c>
    </row>
    <row r="175" spans="1:55" x14ac:dyDescent="0.3">
      <c r="A175" s="54" t="s">
        <v>465</v>
      </c>
      <c r="B175" s="54" t="s">
        <v>466</v>
      </c>
      <c r="C175" s="54" t="s">
        <v>467</v>
      </c>
      <c r="D175" s="54" t="s">
        <v>468</v>
      </c>
      <c r="E175" s="54" t="s">
        <v>469</v>
      </c>
      <c r="F175" s="54" t="s">
        <v>470</v>
      </c>
      <c r="G175" s="54" t="s">
        <v>558</v>
      </c>
      <c r="H175" s="54" t="s">
        <v>57</v>
      </c>
      <c r="I175" s="54" t="s">
        <v>559</v>
      </c>
      <c r="J175" s="54" t="s">
        <v>58</v>
      </c>
      <c r="K175" s="54" t="s">
        <v>560</v>
      </c>
      <c r="L175" s="54" t="s">
        <v>59</v>
      </c>
      <c r="M175" s="54" t="s">
        <v>561</v>
      </c>
      <c r="N175" s="54" t="s">
        <v>60</v>
      </c>
      <c r="O175" s="54" t="s">
        <v>562</v>
      </c>
      <c r="P175" s="54" t="s">
        <v>61</v>
      </c>
      <c r="Q175" s="54" t="s">
        <v>476</v>
      </c>
      <c r="R175" s="54" t="s">
        <v>571</v>
      </c>
      <c r="S175" s="54" t="s">
        <v>274</v>
      </c>
      <c r="T175" s="54" t="s">
        <v>41</v>
      </c>
      <c r="U175" s="54" t="s">
        <v>2014</v>
      </c>
      <c r="V175" s="54" t="s">
        <v>2015</v>
      </c>
      <c r="W175" s="54" t="s">
        <v>2026</v>
      </c>
      <c r="X175" s="56">
        <v>618500</v>
      </c>
      <c r="Y175" s="57" t="s">
        <v>2438</v>
      </c>
      <c r="Z175" s="58">
        <v>44981</v>
      </c>
      <c r="AA175" s="54" t="s">
        <v>2275</v>
      </c>
      <c r="AB175" s="58">
        <v>44980</v>
      </c>
      <c r="AC175" s="54" t="s">
        <v>215</v>
      </c>
      <c r="AD175" s="54" t="s">
        <v>2363</v>
      </c>
      <c r="AE175" s="54" t="s">
        <v>2252</v>
      </c>
      <c r="AF175" s="54" t="s">
        <v>2027</v>
      </c>
      <c r="AG175" s="59" t="s">
        <v>1859</v>
      </c>
      <c r="AH175" s="60" t="s">
        <v>1853</v>
      </c>
      <c r="AI175" s="61" t="s">
        <v>2439</v>
      </c>
      <c r="AJ175" s="54" t="s">
        <v>181</v>
      </c>
      <c r="AK175" s="54" t="s">
        <v>2024</v>
      </c>
      <c r="AL175" s="58">
        <v>44979</v>
      </c>
      <c r="AM175" s="54" t="s">
        <v>2028</v>
      </c>
      <c r="AN175" s="58">
        <v>44972</v>
      </c>
      <c r="AO175" s="54" t="s">
        <v>2025</v>
      </c>
      <c r="AP175" s="54" t="s">
        <v>483</v>
      </c>
      <c r="AQ175" s="54" t="s">
        <v>39</v>
      </c>
      <c r="AR175" s="54" t="s">
        <v>495</v>
      </c>
      <c r="AS175" s="54" t="s">
        <v>484</v>
      </c>
      <c r="AT175" s="54" t="s">
        <v>379</v>
      </c>
      <c r="AU175" s="54" t="s">
        <v>67</v>
      </c>
      <c r="AV175" s="54" t="s">
        <v>35</v>
      </c>
      <c r="AW175" s="54" t="s">
        <v>65</v>
      </c>
      <c r="AX175" s="54" t="s">
        <v>66</v>
      </c>
      <c r="AY175" s="56">
        <v>0</v>
      </c>
      <c r="AZ175" s="56">
        <v>0</v>
      </c>
      <c r="BA175" s="56">
        <v>0</v>
      </c>
      <c r="BB175" s="56">
        <v>0</v>
      </c>
      <c r="BC175" s="56">
        <v>0</v>
      </c>
    </row>
    <row r="176" spans="1:55" x14ac:dyDescent="0.3">
      <c r="A176" s="54" t="s">
        <v>465</v>
      </c>
      <c r="B176" s="54" t="s">
        <v>466</v>
      </c>
      <c r="C176" s="54" t="s">
        <v>467</v>
      </c>
      <c r="D176" s="54" t="s">
        <v>468</v>
      </c>
      <c r="E176" s="54" t="s">
        <v>469</v>
      </c>
      <c r="F176" s="54" t="s">
        <v>470</v>
      </c>
      <c r="G176" s="54" t="s">
        <v>558</v>
      </c>
      <c r="H176" s="54" t="s">
        <v>57</v>
      </c>
      <c r="I176" s="54" t="s">
        <v>559</v>
      </c>
      <c r="J176" s="54" t="s">
        <v>58</v>
      </c>
      <c r="K176" s="54" t="s">
        <v>560</v>
      </c>
      <c r="L176" s="54" t="s">
        <v>59</v>
      </c>
      <c r="M176" s="54" t="s">
        <v>561</v>
      </c>
      <c r="N176" s="54" t="s">
        <v>60</v>
      </c>
      <c r="O176" s="54" t="s">
        <v>562</v>
      </c>
      <c r="P176" s="54" t="s">
        <v>61</v>
      </c>
      <c r="Q176" s="54" t="s">
        <v>503</v>
      </c>
      <c r="R176" s="54" t="s">
        <v>563</v>
      </c>
      <c r="S176" s="54" t="s">
        <v>271</v>
      </c>
      <c r="T176" s="54" t="s">
        <v>33</v>
      </c>
      <c r="U176" s="54" t="s">
        <v>267</v>
      </c>
      <c r="V176" s="54" t="s">
        <v>1989</v>
      </c>
      <c r="W176" s="54" t="s">
        <v>1990</v>
      </c>
      <c r="X176" s="56">
        <v>1495000</v>
      </c>
      <c r="Y176" s="57" t="s">
        <v>2438</v>
      </c>
      <c r="Z176" s="58">
        <v>44981</v>
      </c>
      <c r="AA176" s="54" t="s">
        <v>2275</v>
      </c>
      <c r="AB176" s="58">
        <v>44980</v>
      </c>
      <c r="AC176" s="54" t="s">
        <v>215</v>
      </c>
      <c r="AD176" s="54" t="s">
        <v>2364</v>
      </c>
      <c r="AE176" s="54" t="s">
        <v>2252</v>
      </c>
      <c r="AF176" s="54" t="s">
        <v>1991</v>
      </c>
      <c r="AG176" s="59" t="s">
        <v>1622</v>
      </c>
      <c r="AH176" s="60" t="s">
        <v>1853</v>
      </c>
      <c r="AI176" s="61" t="s">
        <v>2439</v>
      </c>
      <c r="AJ176" s="54" t="s">
        <v>181</v>
      </c>
      <c r="AK176" s="54" t="s">
        <v>1988</v>
      </c>
      <c r="AL176" s="58">
        <v>44979</v>
      </c>
      <c r="AM176" s="54" t="s">
        <v>1992</v>
      </c>
      <c r="AN176" s="58">
        <v>44960</v>
      </c>
      <c r="AO176" s="54" t="s">
        <v>1984</v>
      </c>
      <c r="AP176" s="54" t="s">
        <v>483</v>
      </c>
      <c r="AQ176" s="54" t="s">
        <v>39</v>
      </c>
      <c r="AR176" s="54" t="s">
        <v>272</v>
      </c>
      <c r="AS176" s="54" t="s">
        <v>484</v>
      </c>
      <c r="AT176" s="54" t="s">
        <v>384</v>
      </c>
      <c r="AU176" s="54" t="s">
        <v>239</v>
      </c>
      <c r="AV176" s="54" t="s">
        <v>35</v>
      </c>
      <c r="AW176" s="54" t="s">
        <v>65</v>
      </c>
      <c r="AX176" s="54" t="s">
        <v>66</v>
      </c>
      <c r="AY176" s="56">
        <v>0</v>
      </c>
      <c r="AZ176" s="56">
        <v>0</v>
      </c>
      <c r="BA176" s="56">
        <v>0</v>
      </c>
      <c r="BB176" s="56">
        <v>29900</v>
      </c>
      <c r="BC176" s="56">
        <v>0</v>
      </c>
    </row>
    <row r="177" spans="1:55" x14ac:dyDescent="0.3">
      <c r="A177" s="54" t="s">
        <v>465</v>
      </c>
      <c r="B177" s="54" t="s">
        <v>466</v>
      </c>
      <c r="C177" s="54" t="s">
        <v>467</v>
      </c>
      <c r="D177" s="54" t="s">
        <v>468</v>
      </c>
      <c r="E177" s="54" t="s">
        <v>469</v>
      </c>
      <c r="F177" s="54" t="s">
        <v>470</v>
      </c>
      <c r="G177" s="54" t="s">
        <v>558</v>
      </c>
      <c r="H177" s="54" t="s">
        <v>57</v>
      </c>
      <c r="I177" s="54" t="s">
        <v>559</v>
      </c>
      <c r="J177" s="54" t="s">
        <v>58</v>
      </c>
      <c r="K177" s="54" t="s">
        <v>560</v>
      </c>
      <c r="L177" s="54" t="s">
        <v>59</v>
      </c>
      <c r="M177" s="54" t="s">
        <v>561</v>
      </c>
      <c r="N177" s="54" t="s">
        <v>60</v>
      </c>
      <c r="O177" s="54" t="s">
        <v>562</v>
      </c>
      <c r="P177" s="54" t="s">
        <v>61</v>
      </c>
      <c r="Q177" s="54" t="s">
        <v>476</v>
      </c>
      <c r="R177" s="54" t="s">
        <v>571</v>
      </c>
      <c r="S177" s="54" t="s">
        <v>274</v>
      </c>
      <c r="T177" s="54" t="s">
        <v>41</v>
      </c>
      <c r="U177" s="54" t="s">
        <v>2014</v>
      </c>
      <c r="V177" s="54" t="s">
        <v>2015</v>
      </c>
      <c r="W177" s="54" t="s">
        <v>2020</v>
      </c>
      <c r="X177" s="56">
        <v>1395000</v>
      </c>
      <c r="Y177" s="57" t="s">
        <v>2438</v>
      </c>
      <c r="Z177" s="58">
        <v>44981</v>
      </c>
      <c r="AA177" s="54" t="s">
        <v>2275</v>
      </c>
      <c r="AB177" s="58">
        <v>44980</v>
      </c>
      <c r="AC177" s="54" t="s">
        <v>215</v>
      </c>
      <c r="AD177" s="54" t="s">
        <v>2365</v>
      </c>
      <c r="AE177" s="54" t="s">
        <v>2252</v>
      </c>
      <c r="AF177" s="54" t="s">
        <v>2023</v>
      </c>
      <c r="AG177" s="59" t="s">
        <v>2004</v>
      </c>
      <c r="AH177" s="60" t="s">
        <v>1853</v>
      </c>
      <c r="AI177" s="61" t="s">
        <v>2439</v>
      </c>
      <c r="AJ177" s="54" t="s">
        <v>181</v>
      </c>
      <c r="AK177" s="54" t="s">
        <v>2022</v>
      </c>
      <c r="AL177" s="58">
        <v>44979</v>
      </c>
      <c r="AM177" s="54" t="s">
        <v>2024</v>
      </c>
      <c r="AN177" s="58">
        <v>44968</v>
      </c>
      <c r="AO177" s="54" t="s">
        <v>2025</v>
      </c>
      <c r="AP177" s="54" t="s">
        <v>483</v>
      </c>
      <c r="AQ177" s="54" t="s">
        <v>39</v>
      </c>
      <c r="AR177" s="54" t="s">
        <v>495</v>
      </c>
      <c r="AS177" s="54" t="s">
        <v>484</v>
      </c>
      <c r="AT177" s="54" t="s">
        <v>379</v>
      </c>
      <c r="AU177" s="54" t="s">
        <v>67</v>
      </c>
      <c r="AV177" s="54" t="s">
        <v>35</v>
      </c>
      <c r="AW177" s="54" t="s">
        <v>65</v>
      </c>
      <c r="AX177" s="54" t="s">
        <v>66</v>
      </c>
      <c r="AY177" s="56">
        <v>0</v>
      </c>
      <c r="AZ177" s="56">
        <v>0</v>
      </c>
      <c r="BA177" s="56">
        <v>0</v>
      </c>
      <c r="BB177" s="56">
        <v>0</v>
      </c>
      <c r="BC177" s="56">
        <v>0</v>
      </c>
    </row>
    <row r="178" spans="1:55" x14ac:dyDescent="0.3">
      <c r="A178" s="54" t="s">
        <v>465</v>
      </c>
      <c r="B178" s="54" t="s">
        <v>466</v>
      </c>
      <c r="C178" s="54" t="s">
        <v>467</v>
      </c>
      <c r="D178" s="54" t="s">
        <v>468</v>
      </c>
      <c r="E178" s="54" t="s">
        <v>469</v>
      </c>
      <c r="F178" s="54" t="s">
        <v>470</v>
      </c>
      <c r="G178" s="54" t="s">
        <v>558</v>
      </c>
      <c r="H178" s="54" t="s">
        <v>57</v>
      </c>
      <c r="I178" s="54" t="s">
        <v>559</v>
      </c>
      <c r="J178" s="54" t="s">
        <v>58</v>
      </c>
      <c r="K178" s="54" t="s">
        <v>560</v>
      </c>
      <c r="L178" s="54" t="s">
        <v>59</v>
      </c>
      <c r="M178" s="54" t="s">
        <v>561</v>
      </c>
      <c r="N178" s="54" t="s">
        <v>60</v>
      </c>
      <c r="O178" s="54" t="s">
        <v>562</v>
      </c>
      <c r="P178" s="54" t="s">
        <v>61</v>
      </c>
      <c r="Q178" s="54" t="s">
        <v>503</v>
      </c>
      <c r="R178" s="54" t="s">
        <v>563</v>
      </c>
      <c r="S178" s="54" t="s">
        <v>271</v>
      </c>
      <c r="T178" s="54" t="s">
        <v>33</v>
      </c>
      <c r="U178" s="54" t="s">
        <v>1993</v>
      </c>
      <c r="V178" s="54" t="s">
        <v>1994</v>
      </c>
      <c r="W178" s="54" t="s">
        <v>1995</v>
      </c>
      <c r="X178" s="56">
        <v>999850</v>
      </c>
      <c r="Y178" s="57" t="s">
        <v>2438</v>
      </c>
      <c r="Z178" s="58">
        <v>44981</v>
      </c>
      <c r="AA178" s="54" t="s">
        <v>2275</v>
      </c>
      <c r="AB178" s="58">
        <v>44980</v>
      </c>
      <c r="AC178" s="54" t="s">
        <v>215</v>
      </c>
      <c r="AD178" s="54" t="s">
        <v>2366</v>
      </c>
      <c r="AE178" s="54" t="s">
        <v>2252</v>
      </c>
      <c r="AF178" s="54" t="s">
        <v>1996</v>
      </c>
      <c r="AG178" s="59" t="s">
        <v>1622</v>
      </c>
      <c r="AH178" s="60" t="s">
        <v>1853</v>
      </c>
      <c r="AI178" s="61" t="s">
        <v>2439</v>
      </c>
      <c r="AJ178" s="54" t="s">
        <v>181</v>
      </c>
      <c r="AK178" s="54" t="s">
        <v>1992</v>
      </c>
      <c r="AL178" s="58">
        <v>44979</v>
      </c>
      <c r="AM178" s="54" t="s">
        <v>1997</v>
      </c>
      <c r="AN178" s="58">
        <v>44960</v>
      </c>
      <c r="AO178" s="54" t="s">
        <v>1984</v>
      </c>
      <c r="AP178" s="54" t="s">
        <v>483</v>
      </c>
      <c r="AQ178" s="54" t="s">
        <v>39</v>
      </c>
      <c r="AR178" s="54" t="s">
        <v>272</v>
      </c>
      <c r="AS178" s="54" t="s">
        <v>484</v>
      </c>
      <c r="AT178" s="54" t="s">
        <v>384</v>
      </c>
      <c r="AU178" s="54" t="s">
        <v>239</v>
      </c>
      <c r="AV178" s="54" t="s">
        <v>35</v>
      </c>
      <c r="AW178" s="54" t="s">
        <v>65</v>
      </c>
      <c r="AX178" s="54" t="s">
        <v>66</v>
      </c>
      <c r="AY178" s="56">
        <v>0</v>
      </c>
      <c r="AZ178" s="56">
        <v>0</v>
      </c>
      <c r="BA178" s="56">
        <v>0</v>
      </c>
      <c r="BB178" s="56">
        <v>19997</v>
      </c>
      <c r="BC178" s="56">
        <v>0</v>
      </c>
    </row>
    <row r="179" spans="1:55" x14ac:dyDescent="0.3">
      <c r="A179" s="54" t="s">
        <v>465</v>
      </c>
      <c r="B179" s="54" t="s">
        <v>466</v>
      </c>
      <c r="C179" s="54" t="s">
        <v>467</v>
      </c>
      <c r="D179" s="54" t="s">
        <v>468</v>
      </c>
      <c r="E179" s="54" t="s">
        <v>469</v>
      </c>
      <c r="F179" s="54" t="s">
        <v>470</v>
      </c>
      <c r="G179" s="54" t="s">
        <v>558</v>
      </c>
      <c r="H179" s="54" t="s">
        <v>57</v>
      </c>
      <c r="I179" s="54" t="s">
        <v>559</v>
      </c>
      <c r="J179" s="54" t="s">
        <v>58</v>
      </c>
      <c r="K179" s="54" t="s">
        <v>560</v>
      </c>
      <c r="L179" s="54" t="s">
        <v>59</v>
      </c>
      <c r="M179" s="54" t="s">
        <v>561</v>
      </c>
      <c r="N179" s="54" t="s">
        <v>60</v>
      </c>
      <c r="O179" s="54" t="s">
        <v>562</v>
      </c>
      <c r="P179" s="54" t="s">
        <v>61</v>
      </c>
      <c r="Q179" s="54" t="s">
        <v>476</v>
      </c>
      <c r="R179" s="54" t="s">
        <v>571</v>
      </c>
      <c r="S179" s="54" t="s">
        <v>274</v>
      </c>
      <c r="T179" s="54" t="s">
        <v>41</v>
      </c>
      <c r="U179" s="54" t="s">
        <v>2014</v>
      </c>
      <c r="V179" s="54" t="s">
        <v>2015</v>
      </c>
      <c r="W179" s="54" t="s">
        <v>2020</v>
      </c>
      <c r="X179" s="56">
        <v>1914000</v>
      </c>
      <c r="Y179" s="57" t="s">
        <v>2438</v>
      </c>
      <c r="Z179" s="58">
        <v>44981</v>
      </c>
      <c r="AA179" s="54" t="s">
        <v>2275</v>
      </c>
      <c r="AB179" s="58">
        <v>44980</v>
      </c>
      <c r="AC179" s="54" t="s">
        <v>215</v>
      </c>
      <c r="AD179" s="54" t="s">
        <v>2367</v>
      </c>
      <c r="AE179" s="54" t="s">
        <v>2252</v>
      </c>
      <c r="AF179" s="54" t="s">
        <v>2021</v>
      </c>
      <c r="AG179" s="59" t="s">
        <v>2004</v>
      </c>
      <c r="AH179" s="60" t="s">
        <v>1853</v>
      </c>
      <c r="AI179" s="61" t="s">
        <v>2439</v>
      </c>
      <c r="AJ179" s="54" t="s">
        <v>181</v>
      </c>
      <c r="AK179" s="54" t="s">
        <v>2019</v>
      </c>
      <c r="AL179" s="58">
        <v>44979</v>
      </c>
      <c r="AM179" s="54" t="s">
        <v>2022</v>
      </c>
      <c r="AN179" s="58">
        <v>44968</v>
      </c>
      <c r="AO179" s="54" t="s">
        <v>1984</v>
      </c>
      <c r="AP179" s="54" t="s">
        <v>483</v>
      </c>
      <c r="AQ179" s="54" t="s">
        <v>39</v>
      </c>
      <c r="AR179" s="54" t="s">
        <v>495</v>
      </c>
      <c r="AS179" s="54" t="s">
        <v>484</v>
      </c>
      <c r="AT179" s="54" t="s">
        <v>379</v>
      </c>
      <c r="AU179" s="54" t="s">
        <v>67</v>
      </c>
      <c r="AV179" s="54" t="s">
        <v>35</v>
      </c>
      <c r="AW179" s="54" t="s">
        <v>65</v>
      </c>
      <c r="AX179" s="54" t="s">
        <v>66</v>
      </c>
      <c r="AY179" s="56">
        <v>0</v>
      </c>
      <c r="AZ179" s="56">
        <v>0</v>
      </c>
      <c r="BA179" s="56">
        <v>0</v>
      </c>
      <c r="BB179" s="56">
        <v>0</v>
      </c>
      <c r="BC179" s="56">
        <v>0</v>
      </c>
    </row>
    <row r="180" spans="1:55" x14ac:dyDescent="0.3">
      <c r="A180" s="54" t="s">
        <v>465</v>
      </c>
      <c r="B180" s="54" t="s">
        <v>466</v>
      </c>
      <c r="C180" s="54" t="s">
        <v>467</v>
      </c>
      <c r="D180" s="54" t="s">
        <v>468</v>
      </c>
      <c r="E180" s="54" t="s">
        <v>469</v>
      </c>
      <c r="F180" s="54" t="s">
        <v>470</v>
      </c>
      <c r="G180" s="54" t="s">
        <v>558</v>
      </c>
      <c r="H180" s="54" t="s">
        <v>57</v>
      </c>
      <c r="I180" s="54" t="s">
        <v>559</v>
      </c>
      <c r="J180" s="54" t="s">
        <v>58</v>
      </c>
      <c r="K180" s="54" t="s">
        <v>560</v>
      </c>
      <c r="L180" s="54" t="s">
        <v>59</v>
      </c>
      <c r="M180" s="54" t="s">
        <v>561</v>
      </c>
      <c r="N180" s="54" t="s">
        <v>60</v>
      </c>
      <c r="O180" s="54" t="s">
        <v>562</v>
      </c>
      <c r="P180" s="54" t="s">
        <v>61</v>
      </c>
      <c r="Q180" s="54" t="s">
        <v>503</v>
      </c>
      <c r="R180" s="54" t="s">
        <v>563</v>
      </c>
      <c r="S180" s="54" t="s">
        <v>274</v>
      </c>
      <c r="T180" s="54" t="s">
        <v>41</v>
      </c>
      <c r="U180" s="54" t="s">
        <v>564</v>
      </c>
      <c r="V180" s="54" t="s">
        <v>565</v>
      </c>
      <c r="W180" s="54" t="s">
        <v>1998</v>
      </c>
      <c r="X180" s="56">
        <v>6939585</v>
      </c>
      <c r="Y180" s="57" t="s">
        <v>2438</v>
      </c>
      <c r="Z180" s="58">
        <v>44981</v>
      </c>
      <c r="AA180" s="54" t="s">
        <v>2275</v>
      </c>
      <c r="AB180" s="58">
        <v>44980</v>
      </c>
      <c r="AC180" s="54" t="s">
        <v>215</v>
      </c>
      <c r="AD180" s="54" t="s">
        <v>2368</v>
      </c>
      <c r="AE180" s="54" t="s">
        <v>2252</v>
      </c>
      <c r="AF180" s="54" t="s">
        <v>1999</v>
      </c>
      <c r="AG180" s="59" t="s">
        <v>2000</v>
      </c>
      <c r="AH180" s="60" t="s">
        <v>1853</v>
      </c>
      <c r="AI180" s="61" t="s">
        <v>2439</v>
      </c>
      <c r="AJ180" s="54" t="s">
        <v>181</v>
      </c>
      <c r="AK180" s="54" t="s">
        <v>1997</v>
      </c>
      <c r="AL180" s="58">
        <v>44979</v>
      </c>
      <c r="AM180" s="54" t="s">
        <v>2001</v>
      </c>
      <c r="AN180" s="58">
        <v>44961</v>
      </c>
      <c r="AO180" s="54" t="s">
        <v>1984</v>
      </c>
      <c r="AP180" s="54" t="s">
        <v>483</v>
      </c>
      <c r="AQ180" s="54" t="s">
        <v>39</v>
      </c>
      <c r="AR180" s="54" t="s">
        <v>495</v>
      </c>
      <c r="AS180" s="54" t="s">
        <v>484</v>
      </c>
      <c r="AT180" s="54" t="s">
        <v>384</v>
      </c>
      <c r="AU180" s="54" t="s">
        <v>64</v>
      </c>
      <c r="AV180" s="54" t="s">
        <v>35</v>
      </c>
      <c r="AW180" s="54" t="s">
        <v>65</v>
      </c>
      <c r="AX180" s="54" t="s">
        <v>66</v>
      </c>
      <c r="AY180" s="56">
        <v>0</v>
      </c>
      <c r="AZ180" s="56">
        <v>0</v>
      </c>
      <c r="BA180" s="56">
        <v>0</v>
      </c>
      <c r="BB180" s="56">
        <v>0</v>
      </c>
      <c r="BC180" s="56">
        <v>0</v>
      </c>
    </row>
    <row r="181" spans="1:55" x14ac:dyDescent="0.3">
      <c r="A181" s="54" t="s">
        <v>465</v>
      </c>
      <c r="B181" s="54" t="s">
        <v>466</v>
      </c>
      <c r="C181" s="54" t="s">
        <v>467</v>
      </c>
      <c r="D181" s="54" t="s">
        <v>468</v>
      </c>
      <c r="E181" s="54" t="s">
        <v>469</v>
      </c>
      <c r="F181" s="54" t="s">
        <v>470</v>
      </c>
      <c r="G181" s="54" t="s">
        <v>558</v>
      </c>
      <c r="H181" s="54" t="s">
        <v>57</v>
      </c>
      <c r="I181" s="54" t="s">
        <v>559</v>
      </c>
      <c r="J181" s="54" t="s">
        <v>58</v>
      </c>
      <c r="K181" s="54" t="s">
        <v>560</v>
      </c>
      <c r="L181" s="54" t="s">
        <v>59</v>
      </c>
      <c r="M181" s="54" t="s">
        <v>561</v>
      </c>
      <c r="N181" s="54" t="s">
        <v>60</v>
      </c>
      <c r="O181" s="54" t="s">
        <v>562</v>
      </c>
      <c r="P181" s="54" t="s">
        <v>61</v>
      </c>
      <c r="Q181" s="54" t="s">
        <v>476</v>
      </c>
      <c r="R181" s="54" t="s">
        <v>571</v>
      </c>
      <c r="S181" s="54" t="s">
        <v>274</v>
      </c>
      <c r="T181" s="54" t="s">
        <v>41</v>
      </c>
      <c r="U181" s="54" t="s">
        <v>2014</v>
      </c>
      <c r="V181" s="54" t="s">
        <v>2015</v>
      </c>
      <c r="W181" s="54" t="s">
        <v>2016</v>
      </c>
      <c r="X181" s="56">
        <v>4808790</v>
      </c>
      <c r="Y181" s="57" t="s">
        <v>2438</v>
      </c>
      <c r="Z181" s="58">
        <v>44981</v>
      </c>
      <c r="AA181" s="54" t="s">
        <v>2275</v>
      </c>
      <c r="AB181" s="58">
        <v>44980</v>
      </c>
      <c r="AC181" s="54" t="s">
        <v>215</v>
      </c>
      <c r="AD181" s="54" t="s">
        <v>2369</v>
      </c>
      <c r="AE181" s="54" t="s">
        <v>2252</v>
      </c>
      <c r="AF181" s="54" t="s">
        <v>2017</v>
      </c>
      <c r="AG181" s="59" t="s">
        <v>2018</v>
      </c>
      <c r="AH181" s="60" t="s">
        <v>1853</v>
      </c>
      <c r="AI181" s="61" t="s">
        <v>2439</v>
      </c>
      <c r="AJ181" s="54" t="s">
        <v>181</v>
      </c>
      <c r="AK181" s="54" t="s">
        <v>2013</v>
      </c>
      <c r="AL181" s="58">
        <v>44979</v>
      </c>
      <c r="AM181" s="54" t="s">
        <v>2019</v>
      </c>
      <c r="AN181" s="58">
        <v>44969</v>
      </c>
      <c r="AO181" s="54" t="s">
        <v>1984</v>
      </c>
      <c r="AP181" s="54" t="s">
        <v>483</v>
      </c>
      <c r="AQ181" s="54" t="s">
        <v>39</v>
      </c>
      <c r="AR181" s="54" t="s">
        <v>495</v>
      </c>
      <c r="AS181" s="54" t="s">
        <v>484</v>
      </c>
      <c r="AT181" s="54" t="s">
        <v>379</v>
      </c>
      <c r="AU181" s="54" t="s">
        <v>67</v>
      </c>
      <c r="AV181" s="54" t="s">
        <v>35</v>
      </c>
      <c r="AW181" s="54" t="s">
        <v>65</v>
      </c>
      <c r="AX181" s="54" t="s">
        <v>66</v>
      </c>
      <c r="AY181" s="56">
        <v>0</v>
      </c>
      <c r="AZ181" s="56">
        <v>0</v>
      </c>
      <c r="BA181" s="56">
        <v>0</v>
      </c>
      <c r="BB181" s="56">
        <v>0</v>
      </c>
      <c r="BC181" s="56">
        <v>0</v>
      </c>
    </row>
    <row r="182" spans="1:55" x14ac:dyDescent="0.3">
      <c r="A182" s="54" t="s">
        <v>465</v>
      </c>
      <c r="B182" s="54" t="s">
        <v>466</v>
      </c>
      <c r="C182" s="54" t="s">
        <v>467</v>
      </c>
      <c r="D182" s="54" t="s">
        <v>468</v>
      </c>
      <c r="E182" s="54" t="s">
        <v>469</v>
      </c>
      <c r="F182" s="54" t="s">
        <v>470</v>
      </c>
      <c r="G182" s="54" t="s">
        <v>558</v>
      </c>
      <c r="H182" s="54" t="s">
        <v>57</v>
      </c>
      <c r="I182" s="54" t="s">
        <v>559</v>
      </c>
      <c r="J182" s="54" t="s">
        <v>58</v>
      </c>
      <c r="K182" s="54" t="s">
        <v>560</v>
      </c>
      <c r="L182" s="54" t="s">
        <v>59</v>
      </c>
      <c r="M182" s="54" t="s">
        <v>561</v>
      </c>
      <c r="N182" s="54" t="s">
        <v>60</v>
      </c>
      <c r="O182" s="54" t="s">
        <v>562</v>
      </c>
      <c r="P182" s="54" t="s">
        <v>61</v>
      </c>
      <c r="Q182" s="54" t="s">
        <v>503</v>
      </c>
      <c r="R182" s="54" t="s">
        <v>563</v>
      </c>
      <c r="S182" s="54" t="s">
        <v>274</v>
      </c>
      <c r="T182" s="54" t="s">
        <v>41</v>
      </c>
      <c r="U182" s="54" t="s">
        <v>564</v>
      </c>
      <c r="V182" s="54" t="s">
        <v>565</v>
      </c>
      <c r="W182" s="54" t="s">
        <v>2002</v>
      </c>
      <c r="X182" s="56">
        <v>2553500</v>
      </c>
      <c r="Y182" s="57" t="s">
        <v>2438</v>
      </c>
      <c r="Z182" s="58">
        <v>44981</v>
      </c>
      <c r="AA182" s="54" t="s">
        <v>2275</v>
      </c>
      <c r="AB182" s="58">
        <v>44980</v>
      </c>
      <c r="AC182" s="54" t="s">
        <v>215</v>
      </c>
      <c r="AD182" s="54" t="s">
        <v>2370</v>
      </c>
      <c r="AE182" s="54" t="s">
        <v>2252</v>
      </c>
      <c r="AF182" s="54" t="s">
        <v>2003</v>
      </c>
      <c r="AG182" s="59" t="s">
        <v>2004</v>
      </c>
      <c r="AH182" s="60" t="s">
        <v>1853</v>
      </c>
      <c r="AI182" s="61" t="s">
        <v>2439</v>
      </c>
      <c r="AJ182" s="54" t="s">
        <v>181</v>
      </c>
      <c r="AK182" s="54" t="s">
        <v>2001</v>
      </c>
      <c r="AL182" s="58">
        <v>44979</v>
      </c>
      <c r="AM182" s="54" t="s">
        <v>2005</v>
      </c>
      <c r="AN182" s="58">
        <v>44968</v>
      </c>
      <c r="AO182" s="54" t="s">
        <v>1984</v>
      </c>
      <c r="AP182" s="54" t="s">
        <v>483</v>
      </c>
      <c r="AQ182" s="54" t="s">
        <v>39</v>
      </c>
      <c r="AR182" s="54" t="s">
        <v>495</v>
      </c>
      <c r="AS182" s="54" t="s">
        <v>484</v>
      </c>
      <c r="AT182" s="54" t="s">
        <v>384</v>
      </c>
      <c r="AU182" s="54" t="s">
        <v>64</v>
      </c>
      <c r="AV182" s="54" t="s">
        <v>35</v>
      </c>
      <c r="AW182" s="54" t="s">
        <v>65</v>
      </c>
      <c r="AX182" s="54" t="s">
        <v>66</v>
      </c>
      <c r="AY182" s="56">
        <v>0</v>
      </c>
      <c r="AZ182" s="56">
        <v>0</v>
      </c>
      <c r="BA182" s="56">
        <v>0</v>
      </c>
      <c r="BB182" s="56">
        <v>0</v>
      </c>
      <c r="BC182" s="56">
        <v>0</v>
      </c>
    </row>
    <row r="183" spans="1:55" x14ac:dyDescent="0.3">
      <c r="A183" s="54" t="s">
        <v>465</v>
      </c>
      <c r="B183" s="54" t="s">
        <v>466</v>
      </c>
      <c r="C183" s="54" t="s">
        <v>467</v>
      </c>
      <c r="D183" s="54" t="s">
        <v>468</v>
      </c>
      <c r="E183" s="54" t="s">
        <v>469</v>
      </c>
      <c r="F183" s="54" t="s">
        <v>470</v>
      </c>
      <c r="G183" s="54" t="s">
        <v>558</v>
      </c>
      <c r="H183" s="54" t="s">
        <v>57</v>
      </c>
      <c r="I183" s="54" t="s">
        <v>559</v>
      </c>
      <c r="J183" s="54" t="s">
        <v>58</v>
      </c>
      <c r="K183" s="54" t="s">
        <v>560</v>
      </c>
      <c r="L183" s="54" t="s">
        <v>59</v>
      </c>
      <c r="M183" s="54" t="s">
        <v>561</v>
      </c>
      <c r="N183" s="54" t="s">
        <v>60</v>
      </c>
      <c r="O183" s="54" t="s">
        <v>562</v>
      </c>
      <c r="P183" s="54" t="s">
        <v>61</v>
      </c>
      <c r="Q183" s="54" t="s">
        <v>476</v>
      </c>
      <c r="R183" s="54" t="s">
        <v>571</v>
      </c>
      <c r="S183" s="54" t="s">
        <v>271</v>
      </c>
      <c r="T183" s="54" t="s">
        <v>33</v>
      </c>
      <c r="U183" s="54" t="s">
        <v>89</v>
      </c>
      <c r="V183" s="54" t="s">
        <v>2010</v>
      </c>
      <c r="W183" s="54" t="s">
        <v>2011</v>
      </c>
      <c r="X183" s="56">
        <v>1000000</v>
      </c>
      <c r="Y183" s="57" t="s">
        <v>2438</v>
      </c>
      <c r="Z183" s="58">
        <v>44981</v>
      </c>
      <c r="AA183" s="54" t="s">
        <v>2275</v>
      </c>
      <c r="AB183" s="58">
        <v>44980</v>
      </c>
      <c r="AC183" s="54" t="s">
        <v>215</v>
      </c>
      <c r="AD183" s="54" t="s">
        <v>2371</v>
      </c>
      <c r="AE183" s="54" t="s">
        <v>2252</v>
      </c>
      <c r="AF183" s="54" t="s">
        <v>2012</v>
      </c>
      <c r="AG183" s="59" t="s">
        <v>1622</v>
      </c>
      <c r="AH183" s="60" t="s">
        <v>1853</v>
      </c>
      <c r="AI183" s="61" t="s">
        <v>2439</v>
      </c>
      <c r="AJ183" s="54" t="s">
        <v>181</v>
      </c>
      <c r="AK183" s="54" t="s">
        <v>2009</v>
      </c>
      <c r="AL183" s="58">
        <v>44979</v>
      </c>
      <c r="AM183" s="54" t="s">
        <v>2013</v>
      </c>
      <c r="AN183" s="58">
        <v>44960</v>
      </c>
      <c r="AO183" s="54" t="s">
        <v>1984</v>
      </c>
      <c r="AP183" s="54" t="s">
        <v>483</v>
      </c>
      <c r="AQ183" s="54" t="s">
        <v>39</v>
      </c>
      <c r="AR183" s="54" t="s">
        <v>272</v>
      </c>
      <c r="AS183" s="54" t="s">
        <v>484</v>
      </c>
      <c r="AT183" s="54" t="s">
        <v>379</v>
      </c>
      <c r="AU183" s="54" t="s">
        <v>109</v>
      </c>
      <c r="AV183" s="54" t="s">
        <v>35</v>
      </c>
      <c r="AW183" s="54" t="s">
        <v>65</v>
      </c>
      <c r="AX183" s="54" t="s">
        <v>66</v>
      </c>
      <c r="AY183" s="56">
        <v>0</v>
      </c>
      <c r="AZ183" s="56">
        <v>0</v>
      </c>
      <c r="BA183" s="56">
        <v>0</v>
      </c>
      <c r="BB183" s="56">
        <v>0</v>
      </c>
      <c r="BC183" s="56">
        <v>0</v>
      </c>
    </row>
    <row r="184" spans="1:55" x14ac:dyDescent="0.3">
      <c r="A184" s="54" t="s">
        <v>465</v>
      </c>
      <c r="B184" s="54" t="s">
        <v>466</v>
      </c>
      <c r="C184" s="54" t="s">
        <v>467</v>
      </c>
      <c r="D184" s="54" t="s">
        <v>468</v>
      </c>
      <c r="E184" s="54" t="s">
        <v>469</v>
      </c>
      <c r="F184" s="54" t="s">
        <v>470</v>
      </c>
      <c r="G184" s="54" t="s">
        <v>558</v>
      </c>
      <c r="H184" s="54" t="s">
        <v>57</v>
      </c>
      <c r="I184" s="54" t="s">
        <v>559</v>
      </c>
      <c r="J184" s="54" t="s">
        <v>58</v>
      </c>
      <c r="K184" s="54" t="s">
        <v>560</v>
      </c>
      <c r="L184" s="54" t="s">
        <v>59</v>
      </c>
      <c r="M184" s="54" t="s">
        <v>561</v>
      </c>
      <c r="N184" s="54" t="s">
        <v>60</v>
      </c>
      <c r="O184" s="54" t="s">
        <v>562</v>
      </c>
      <c r="P184" s="54" t="s">
        <v>61</v>
      </c>
      <c r="Q184" s="54" t="s">
        <v>476</v>
      </c>
      <c r="R184" s="54" t="s">
        <v>571</v>
      </c>
      <c r="S184" s="54" t="s">
        <v>271</v>
      </c>
      <c r="T184" s="54" t="s">
        <v>33</v>
      </c>
      <c r="U184" s="54" t="s">
        <v>90</v>
      </c>
      <c r="V184" s="54" t="s">
        <v>2006</v>
      </c>
      <c r="W184" s="54" t="s">
        <v>2007</v>
      </c>
      <c r="X184" s="56">
        <v>1455000</v>
      </c>
      <c r="Y184" s="57" t="s">
        <v>2438</v>
      </c>
      <c r="Z184" s="58">
        <v>44981</v>
      </c>
      <c r="AA184" s="54" t="s">
        <v>2275</v>
      </c>
      <c r="AB184" s="58">
        <v>44980</v>
      </c>
      <c r="AC184" s="54" t="s">
        <v>215</v>
      </c>
      <c r="AD184" s="54" t="s">
        <v>2372</v>
      </c>
      <c r="AE184" s="54" t="s">
        <v>2252</v>
      </c>
      <c r="AF184" s="54" t="s">
        <v>2008</v>
      </c>
      <c r="AG184" s="59" t="s">
        <v>1622</v>
      </c>
      <c r="AH184" s="60" t="s">
        <v>1853</v>
      </c>
      <c r="AI184" s="61" t="s">
        <v>2439</v>
      </c>
      <c r="AJ184" s="54" t="s">
        <v>181</v>
      </c>
      <c r="AK184" s="54" t="s">
        <v>2005</v>
      </c>
      <c r="AL184" s="58">
        <v>44979</v>
      </c>
      <c r="AM184" s="54" t="s">
        <v>2009</v>
      </c>
      <c r="AN184" s="58">
        <v>44960</v>
      </c>
      <c r="AO184" s="54" t="s">
        <v>1984</v>
      </c>
      <c r="AP184" s="54" t="s">
        <v>483</v>
      </c>
      <c r="AQ184" s="54" t="s">
        <v>39</v>
      </c>
      <c r="AR184" s="54" t="s">
        <v>272</v>
      </c>
      <c r="AS184" s="54" t="s">
        <v>484</v>
      </c>
      <c r="AT184" s="54" t="s">
        <v>379</v>
      </c>
      <c r="AU184" s="54" t="s">
        <v>109</v>
      </c>
      <c r="AV184" s="54" t="s">
        <v>35</v>
      </c>
      <c r="AW184" s="54" t="s">
        <v>65</v>
      </c>
      <c r="AX184" s="54" t="s">
        <v>66</v>
      </c>
      <c r="AY184" s="56">
        <v>0</v>
      </c>
      <c r="AZ184" s="56">
        <v>0</v>
      </c>
      <c r="BA184" s="56">
        <v>0</v>
      </c>
      <c r="BB184" s="56">
        <v>0</v>
      </c>
      <c r="BC184" s="56">
        <v>0</v>
      </c>
    </row>
    <row r="185" spans="1:55" x14ac:dyDescent="0.3">
      <c r="A185" s="54" t="s">
        <v>465</v>
      </c>
      <c r="B185" s="54" t="s">
        <v>466</v>
      </c>
      <c r="C185" s="54" t="s">
        <v>467</v>
      </c>
      <c r="D185" s="54" t="s">
        <v>468</v>
      </c>
      <c r="E185" s="54" t="s">
        <v>469</v>
      </c>
      <c r="F185" s="54" t="s">
        <v>470</v>
      </c>
      <c r="G185" s="54" t="s">
        <v>558</v>
      </c>
      <c r="H185" s="54" t="s">
        <v>57</v>
      </c>
      <c r="I185" s="54" t="s">
        <v>559</v>
      </c>
      <c r="J185" s="54" t="s">
        <v>58</v>
      </c>
      <c r="K185" s="54" t="s">
        <v>637</v>
      </c>
      <c r="L185" s="54" t="s">
        <v>78</v>
      </c>
      <c r="M185" s="54" t="s">
        <v>660</v>
      </c>
      <c r="N185" s="54" t="s">
        <v>85</v>
      </c>
      <c r="O185" s="54" t="s">
        <v>562</v>
      </c>
      <c r="P185" s="54" t="s">
        <v>86</v>
      </c>
      <c r="Q185" s="54" t="s">
        <v>582</v>
      </c>
      <c r="R185" s="54" t="s">
        <v>695</v>
      </c>
      <c r="S185" s="54" t="s">
        <v>274</v>
      </c>
      <c r="T185" s="54" t="s">
        <v>41</v>
      </c>
      <c r="U185" s="54" t="s">
        <v>708</v>
      </c>
      <c r="V185" s="54" t="s">
        <v>709</v>
      </c>
      <c r="W185" s="54" t="s">
        <v>2268</v>
      </c>
      <c r="X185" s="56">
        <v>1680000</v>
      </c>
      <c r="Y185" s="57" t="s">
        <v>2438</v>
      </c>
      <c r="Z185" s="58">
        <v>44981</v>
      </c>
      <c r="AA185" s="54" t="s">
        <v>2275</v>
      </c>
      <c r="AB185" s="58">
        <v>44980</v>
      </c>
      <c r="AC185" s="54" t="s">
        <v>220</v>
      </c>
      <c r="AD185" s="54" t="s">
        <v>2373</v>
      </c>
      <c r="AE185" s="54" t="s">
        <v>2252</v>
      </c>
      <c r="AF185" s="54" t="s">
        <v>2269</v>
      </c>
      <c r="AG185" s="59" t="s">
        <v>1873</v>
      </c>
      <c r="AH185" s="60" t="s">
        <v>1853</v>
      </c>
      <c r="AI185" s="61" t="s">
        <v>2439</v>
      </c>
      <c r="AJ185" s="54" t="s">
        <v>181</v>
      </c>
      <c r="AK185" s="54" t="s">
        <v>2258</v>
      </c>
      <c r="AL185" s="58">
        <v>44979</v>
      </c>
      <c r="AM185" s="54" t="s">
        <v>2270</v>
      </c>
      <c r="AN185" s="58">
        <v>44974</v>
      </c>
      <c r="AO185" s="54" t="s">
        <v>1984</v>
      </c>
      <c r="AP185" s="54" t="s">
        <v>483</v>
      </c>
      <c r="AQ185" s="54" t="s">
        <v>39</v>
      </c>
      <c r="AR185" s="54" t="s">
        <v>495</v>
      </c>
      <c r="AS185" s="54" t="s">
        <v>484</v>
      </c>
      <c r="AT185" s="54" t="s">
        <v>385</v>
      </c>
      <c r="AU185" s="54" t="s">
        <v>335</v>
      </c>
      <c r="AV185" s="54" t="s">
        <v>35</v>
      </c>
      <c r="AW185" s="54" t="s">
        <v>65</v>
      </c>
      <c r="AX185" s="54" t="s">
        <v>88</v>
      </c>
      <c r="AY185" s="56">
        <v>0</v>
      </c>
      <c r="AZ185" s="56">
        <v>0</v>
      </c>
      <c r="BA185" s="56">
        <v>0</v>
      </c>
      <c r="BB185" s="56">
        <v>0</v>
      </c>
      <c r="BC185" s="56">
        <v>0</v>
      </c>
    </row>
    <row r="186" spans="1:55" x14ac:dyDescent="0.3">
      <c r="A186" s="54" t="s">
        <v>465</v>
      </c>
      <c r="B186" s="54" t="s">
        <v>466</v>
      </c>
      <c r="C186" s="54" t="s">
        <v>467</v>
      </c>
      <c r="D186" s="54" t="s">
        <v>468</v>
      </c>
      <c r="E186" s="54" t="s">
        <v>469</v>
      </c>
      <c r="F186" s="54" t="s">
        <v>470</v>
      </c>
      <c r="G186" s="54" t="s">
        <v>558</v>
      </c>
      <c r="H186" s="54" t="s">
        <v>57</v>
      </c>
      <c r="I186" s="54" t="s">
        <v>559</v>
      </c>
      <c r="J186" s="54" t="s">
        <v>58</v>
      </c>
      <c r="K186" s="54" t="s">
        <v>637</v>
      </c>
      <c r="L186" s="54" t="s">
        <v>78</v>
      </c>
      <c r="M186" s="54" t="s">
        <v>660</v>
      </c>
      <c r="N186" s="54" t="s">
        <v>85</v>
      </c>
      <c r="O186" s="54" t="s">
        <v>562</v>
      </c>
      <c r="P186" s="54" t="s">
        <v>86</v>
      </c>
      <c r="Q186" s="54" t="s">
        <v>582</v>
      </c>
      <c r="R186" s="54" t="s">
        <v>695</v>
      </c>
      <c r="S186" s="54" t="s">
        <v>271</v>
      </c>
      <c r="T186" s="54" t="s">
        <v>33</v>
      </c>
      <c r="U186" s="54" t="s">
        <v>354</v>
      </c>
      <c r="V186" s="54" t="s">
        <v>696</v>
      </c>
      <c r="W186" s="54" t="s">
        <v>2265</v>
      </c>
      <c r="X186" s="56">
        <v>264000</v>
      </c>
      <c r="Y186" s="57" t="s">
        <v>2438</v>
      </c>
      <c r="Z186" s="58">
        <v>44981</v>
      </c>
      <c r="AA186" s="54" t="s">
        <v>2275</v>
      </c>
      <c r="AB186" s="58">
        <v>44980</v>
      </c>
      <c r="AC186" s="54" t="s">
        <v>220</v>
      </c>
      <c r="AD186" s="54" t="s">
        <v>2374</v>
      </c>
      <c r="AE186" s="54" t="s">
        <v>2252</v>
      </c>
      <c r="AF186" s="54" t="s">
        <v>2266</v>
      </c>
      <c r="AG186" s="59" t="s">
        <v>1873</v>
      </c>
      <c r="AH186" s="60" t="s">
        <v>1853</v>
      </c>
      <c r="AI186" s="61" t="s">
        <v>2439</v>
      </c>
      <c r="AJ186" s="54" t="s">
        <v>181</v>
      </c>
      <c r="AK186" s="54" t="s">
        <v>2249</v>
      </c>
      <c r="AL186" s="58">
        <v>44979</v>
      </c>
      <c r="AM186" s="54" t="s">
        <v>2267</v>
      </c>
      <c r="AN186" s="58">
        <v>44974</v>
      </c>
      <c r="AO186" s="54" t="s">
        <v>1984</v>
      </c>
      <c r="AP186" s="54" t="s">
        <v>483</v>
      </c>
      <c r="AQ186" s="54" t="s">
        <v>39</v>
      </c>
      <c r="AR186" s="54" t="s">
        <v>272</v>
      </c>
      <c r="AS186" s="54" t="s">
        <v>484</v>
      </c>
      <c r="AT186" s="54" t="s">
        <v>385</v>
      </c>
      <c r="AU186" s="54" t="s">
        <v>93</v>
      </c>
      <c r="AV186" s="54" t="s">
        <v>35</v>
      </c>
      <c r="AW186" s="54" t="s">
        <v>65</v>
      </c>
      <c r="AX186" s="54" t="s">
        <v>88</v>
      </c>
      <c r="AY186" s="56">
        <v>0</v>
      </c>
      <c r="AZ186" s="56">
        <v>0</v>
      </c>
      <c r="BA186" s="56">
        <v>0</v>
      </c>
      <c r="BB186" s="56">
        <v>0</v>
      </c>
      <c r="BC186" s="56">
        <v>0</v>
      </c>
    </row>
    <row r="187" spans="1:55" x14ac:dyDescent="0.3">
      <c r="A187" s="54" t="s">
        <v>465</v>
      </c>
      <c r="B187" s="54" t="s">
        <v>466</v>
      </c>
      <c r="C187" s="54" t="s">
        <v>467</v>
      </c>
      <c r="D187" s="54" t="s">
        <v>468</v>
      </c>
      <c r="E187" s="54" t="s">
        <v>469</v>
      </c>
      <c r="F187" s="54" t="s">
        <v>470</v>
      </c>
      <c r="G187" s="54" t="s">
        <v>558</v>
      </c>
      <c r="H187" s="54" t="s">
        <v>57</v>
      </c>
      <c r="I187" s="54" t="s">
        <v>559</v>
      </c>
      <c r="J187" s="54" t="s">
        <v>58</v>
      </c>
      <c r="K187" s="54" t="s">
        <v>637</v>
      </c>
      <c r="L187" s="54" t="s">
        <v>78</v>
      </c>
      <c r="M187" s="54" t="s">
        <v>660</v>
      </c>
      <c r="N187" s="54" t="s">
        <v>85</v>
      </c>
      <c r="O187" s="54" t="s">
        <v>562</v>
      </c>
      <c r="P187" s="54" t="s">
        <v>86</v>
      </c>
      <c r="Q187" s="54" t="s">
        <v>577</v>
      </c>
      <c r="R187" s="54" t="s">
        <v>959</v>
      </c>
      <c r="S187" s="54" t="s">
        <v>274</v>
      </c>
      <c r="T187" s="54" t="s">
        <v>41</v>
      </c>
      <c r="U187" s="54" t="s">
        <v>2254</v>
      </c>
      <c r="V187" s="54" t="s">
        <v>2255</v>
      </c>
      <c r="W187" s="54" t="s">
        <v>2259</v>
      </c>
      <c r="X187" s="56">
        <v>1680000</v>
      </c>
      <c r="Y187" s="57" t="s">
        <v>2438</v>
      </c>
      <c r="Z187" s="58">
        <v>44981</v>
      </c>
      <c r="AA187" s="54" t="s">
        <v>2275</v>
      </c>
      <c r="AB187" s="58">
        <v>44980</v>
      </c>
      <c r="AC187" s="54" t="s">
        <v>220</v>
      </c>
      <c r="AD187" s="54" t="s">
        <v>2375</v>
      </c>
      <c r="AE187" s="54" t="s">
        <v>2252</v>
      </c>
      <c r="AF187" s="54" t="s">
        <v>2260</v>
      </c>
      <c r="AG187" s="59" t="s">
        <v>1799</v>
      </c>
      <c r="AH187" s="60" t="s">
        <v>1853</v>
      </c>
      <c r="AI187" s="61" t="s">
        <v>2439</v>
      </c>
      <c r="AJ187" s="54" t="s">
        <v>181</v>
      </c>
      <c r="AK187" s="54" t="s">
        <v>2245</v>
      </c>
      <c r="AL187" s="58">
        <v>44979</v>
      </c>
      <c r="AM187" s="54" t="s">
        <v>2261</v>
      </c>
      <c r="AN187" s="58">
        <v>44971</v>
      </c>
      <c r="AO187" s="54" t="s">
        <v>1984</v>
      </c>
      <c r="AP187" s="54" t="s">
        <v>483</v>
      </c>
      <c r="AQ187" s="54" t="s">
        <v>39</v>
      </c>
      <c r="AR187" s="54" t="s">
        <v>495</v>
      </c>
      <c r="AS187" s="54" t="s">
        <v>484</v>
      </c>
      <c r="AT187" s="54" t="s">
        <v>2234</v>
      </c>
      <c r="AU187" s="54" t="s">
        <v>332</v>
      </c>
      <c r="AV187" s="54" t="s">
        <v>35</v>
      </c>
      <c r="AW187" s="54" t="s">
        <v>65</v>
      </c>
      <c r="AX187" s="54" t="s">
        <v>88</v>
      </c>
      <c r="AY187" s="56">
        <v>0</v>
      </c>
      <c r="AZ187" s="56">
        <v>0</v>
      </c>
      <c r="BA187" s="56">
        <v>0</v>
      </c>
      <c r="BB187" s="56">
        <v>0</v>
      </c>
      <c r="BC187" s="56">
        <v>0</v>
      </c>
    </row>
    <row r="188" spans="1:55" x14ac:dyDescent="0.3">
      <c r="A188" s="54" t="s">
        <v>465</v>
      </c>
      <c r="B188" s="54" t="s">
        <v>466</v>
      </c>
      <c r="C188" s="54" t="s">
        <v>467</v>
      </c>
      <c r="D188" s="54" t="s">
        <v>468</v>
      </c>
      <c r="E188" s="54" t="s">
        <v>469</v>
      </c>
      <c r="F188" s="54" t="s">
        <v>470</v>
      </c>
      <c r="G188" s="54" t="s">
        <v>558</v>
      </c>
      <c r="H188" s="54" t="s">
        <v>57</v>
      </c>
      <c r="I188" s="54" t="s">
        <v>559</v>
      </c>
      <c r="J188" s="54" t="s">
        <v>58</v>
      </c>
      <c r="K188" s="54" t="s">
        <v>637</v>
      </c>
      <c r="L188" s="54" t="s">
        <v>78</v>
      </c>
      <c r="M188" s="54" t="s">
        <v>660</v>
      </c>
      <c r="N188" s="54" t="s">
        <v>85</v>
      </c>
      <c r="O188" s="54" t="s">
        <v>562</v>
      </c>
      <c r="P188" s="54" t="s">
        <v>86</v>
      </c>
      <c r="Q188" s="54" t="s">
        <v>577</v>
      </c>
      <c r="R188" s="54" t="s">
        <v>959</v>
      </c>
      <c r="S188" s="54" t="s">
        <v>274</v>
      </c>
      <c r="T188" s="54" t="s">
        <v>41</v>
      </c>
      <c r="U188" s="54" t="s">
        <v>2254</v>
      </c>
      <c r="V188" s="54" t="s">
        <v>2255</v>
      </c>
      <c r="W188" s="54" t="s">
        <v>2256</v>
      </c>
      <c r="X188" s="56">
        <v>2010000</v>
      </c>
      <c r="Y188" s="57" t="s">
        <v>2438</v>
      </c>
      <c r="Z188" s="58">
        <v>44981</v>
      </c>
      <c r="AA188" s="54" t="s">
        <v>2275</v>
      </c>
      <c r="AB188" s="58">
        <v>44980</v>
      </c>
      <c r="AC188" s="54" t="s">
        <v>220</v>
      </c>
      <c r="AD188" s="54" t="s">
        <v>2376</v>
      </c>
      <c r="AE188" s="54" t="s">
        <v>2252</v>
      </c>
      <c r="AF188" s="54" t="s">
        <v>2257</v>
      </c>
      <c r="AG188" s="59" t="s">
        <v>1499</v>
      </c>
      <c r="AH188" s="60" t="s">
        <v>1853</v>
      </c>
      <c r="AI188" s="61" t="s">
        <v>2439</v>
      </c>
      <c r="AJ188" s="54" t="s">
        <v>181</v>
      </c>
      <c r="AK188" s="54" t="s">
        <v>2241</v>
      </c>
      <c r="AL188" s="58">
        <v>44979</v>
      </c>
      <c r="AM188" s="54" t="s">
        <v>2258</v>
      </c>
      <c r="AN188" s="58">
        <v>44956</v>
      </c>
      <c r="AO188" s="54" t="s">
        <v>1984</v>
      </c>
      <c r="AP188" s="54" t="s">
        <v>483</v>
      </c>
      <c r="AQ188" s="54" t="s">
        <v>39</v>
      </c>
      <c r="AR188" s="54" t="s">
        <v>495</v>
      </c>
      <c r="AS188" s="54" t="s">
        <v>484</v>
      </c>
      <c r="AT188" s="54" t="s">
        <v>2234</v>
      </c>
      <c r="AU188" s="54" t="s">
        <v>332</v>
      </c>
      <c r="AV188" s="54" t="s">
        <v>35</v>
      </c>
      <c r="AW188" s="54" t="s">
        <v>65</v>
      </c>
      <c r="AX188" s="54" t="s">
        <v>88</v>
      </c>
      <c r="AY188" s="56">
        <v>0</v>
      </c>
      <c r="AZ188" s="56">
        <v>0</v>
      </c>
      <c r="BA188" s="56">
        <v>0</v>
      </c>
      <c r="BB188" s="56">
        <v>0</v>
      </c>
      <c r="BC188" s="56">
        <v>0</v>
      </c>
    </row>
    <row r="189" spans="1:55" x14ac:dyDescent="0.3">
      <c r="A189" s="54" t="s">
        <v>465</v>
      </c>
      <c r="B189" s="54" t="s">
        <v>466</v>
      </c>
      <c r="C189" s="54" t="s">
        <v>467</v>
      </c>
      <c r="D189" s="54" t="s">
        <v>468</v>
      </c>
      <c r="E189" s="54" t="s">
        <v>469</v>
      </c>
      <c r="F189" s="54" t="s">
        <v>470</v>
      </c>
      <c r="G189" s="54" t="s">
        <v>558</v>
      </c>
      <c r="H189" s="54" t="s">
        <v>57</v>
      </c>
      <c r="I189" s="54" t="s">
        <v>559</v>
      </c>
      <c r="J189" s="54" t="s">
        <v>58</v>
      </c>
      <c r="K189" s="54" t="s">
        <v>637</v>
      </c>
      <c r="L189" s="54" t="s">
        <v>78</v>
      </c>
      <c r="M189" s="54" t="s">
        <v>660</v>
      </c>
      <c r="N189" s="54" t="s">
        <v>85</v>
      </c>
      <c r="O189" s="54" t="s">
        <v>562</v>
      </c>
      <c r="P189" s="54" t="s">
        <v>86</v>
      </c>
      <c r="Q189" s="54" t="s">
        <v>577</v>
      </c>
      <c r="R189" s="54" t="s">
        <v>959</v>
      </c>
      <c r="S189" s="54" t="s">
        <v>271</v>
      </c>
      <c r="T189" s="54" t="s">
        <v>33</v>
      </c>
      <c r="U189" s="54" t="s">
        <v>89</v>
      </c>
      <c r="V189" s="54" t="s">
        <v>2246</v>
      </c>
      <c r="W189" s="54" t="s">
        <v>2247</v>
      </c>
      <c r="X189" s="56">
        <v>996000</v>
      </c>
      <c r="Y189" s="57" t="s">
        <v>2438</v>
      </c>
      <c r="Z189" s="58">
        <v>44981</v>
      </c>
      <c r="AA189" s="54" t="s">
        <v>2275</v>
      </c>
      <c r="AB189" s="58">
        <v>44980</v>
      </c>
      <c r="AC189" s="54" t="s">
        <v>220</v>
      </c>
      <c r="AD189" s="54" t="s">
        <v>2377</v>
      </c>
      <c r="AE189" s="54" t="s">
        <v>2252</v>
      </c>
      <c r="AF189" s="54" t="s">
        <v>2248</v>
      </c>
      <c r="AG189" s="59" t="s">
        <v>2103</v>
      </c>
      <c r="AH189" s="60" t="s">
        <v>1853</v>
      </c>
      <c r="AI189" s="61" t="s">
        <v>2439</v>
      </c>
      <c r="AJ189" s="54" t="s">
        <v>181</v>
      </c>
      <c r="AK189" s="54" t="s">
        <v>2237</v>
      </c>
      <c r="AL189" s="58">
        <v>44979</v>
      </c>
      <c r="AM189" s="54" t="s">
        <v>2249</v>
      </c>
      <c r="AN189" s="58">
        <v>44967</v>
      </c>
      <c r="AO189" s="54" t="s">
        <v>1984</v>
      </c>
      <c r="AP189" s="54" t="s">
        <v>483</v>
      </c>
      <c r="AQ189" s="54" t="s">
        <v>39</v>
      </c>
      <c r="AR189" s="54" t="s">
        <v>272</v>
      </c>
      <c r="AS189" s="54" t="s">
        <v>484</v>
      </c>
      <c r="AT189" s="54" t="s">
        <v>2234</v>
      </c>
      <c r="AU189" s="54" t="s">
        <v>91</v>
      </c>
      <c r="AV189" s="54" t="s">
        <v>35</v>
      </c>
      <c r="AW189" s="54" t="s">
        <v>65</v>
      </c>
      <c r="AX189" s="54" t="s">
        <v>88</v>
      </c>
      <c r="AY189" s="56">
        <v>0</v>
      </c>
      <c r="AZ189" s="56">
        <v>0</v>
      </c>
      <c r="BA189" s="56">
        <v>0</v>
      </c>
      <c r="BB189" s="56">
        <v>0</v>
      </c>
      <c r="BC189" s="56">
        <v>0</v>
      </c>
    </row>
    <row r="190" spans="1:55" x14ac:dyDescent="0.3">
      <c r="A190" s="54" t="s">
        <v>465</v>
      </c>
      <c r="B190" s="54" t="s">
        <v>466</v>
      </c>
      <c r="C190" s="54" t="s">
        <v>467</v>
      </c>
      <c r="D190" s="54" t="s">
        <v>468</v>
      </c>
      <c r="E190" s="54" t="s">
        <v>469</v>
      </c>
      <c r="F190" s="54" t="s">
        <v>470</v>
      </c>
      <c r="G190" s="54" t="s">
        <v>558</v>
      </c>
      <c r="H190" s="54" t="s">
        <v>57</v>
      </c>
      <c r="I190" s="54" t="s">
        <v>559</v>
      </c>
      <c r="J190" s="54" t="s">
        <v>58</v>
      </c>
      <c r="K190" s="54" t="s">
        <v>637</v>
      </c>
      <c r="L190" s="54" t="s">
        <v>78</v>
      </c>
      <c r="M190" s="54" t="s">
        <v>660</v>
      </c>
      <c r="N190" s="54" t="s">
        <v>85</v>
      </c>
      <c r="O190" s="54" t="s">
        <v>562</v>
      </c>
      <c r="P190" s="54" t="s">
        <v>86</v>
      </c>
      <c r="Q190" s="54" t="s">
        <v>577</v>
      </c>
      <c r="R190" s="54" t="s">
        <v>959</v>
      </c>
      <c r="S190" s="54" t="s">
        <v>271</v>
      </c>
      <c r="T190" s="54" t="s">
        <v>33</v>
      </c>
      <c r="U190" s="54" t="s">
        <v>90</v>
      </c>
      <c r="V190" s="54" t="s">
        <v>2242</v>
      </c>
      <c r="W190" s="54" t="s">
        <v>2243</v>
      </c>
      <c r="X190" s="56">
        <v>1495000</v>
      </c>
      <c r="Y190" s="57" t="s">
        <v>2438</v>
      </c>
      <c r="Z190" s="58">
        <v>44981</v>
      </c>
      <c r="AA190" s="54" t="s">
        <v>2275</v>
      </c>
      <c r="AB190" s="58">
        <v>44980</v>
      </c>
      <c r="AC190" s="54" t="s">
        <v>220</v>
      </c>
      <c r="AD190" s="54" t="s">
        <v>2378</v>
      </c>
      <c r="AE190" s="54" t="s">
        <v>2252</v>
      </c>
      <c r="AF190" s="54" t="s">
        <v>2244</v>
      </c>
      <c r="AG190" s="59" t="s">
        <v>1673</v>
      </c>
      <c r="AH190" s="60" t="s">
        <v>1853</v>
      </c>
      <c r="AI190" s="61" t="s">
        <v>2439</v>
      </c>
      <c r="AJ190" s="54" t="s">
        <v>181</v>
      </c>
      <c r="AK190" s="54" t="s">
        <v>2233</v>
      </c>
      <c r="AL190" s="58">
        <v>44979</v>
      </c>
      <c r="AM190" s="54" t="s">
        <v>2245</v>
      </c>
      <c r="AN190" s="58">
        <v>44964</v>
      </c>
      <c r="AO190" s="54" t="s">
        <v>1984</v>
      </c>
      <c r="AP190" s="54" t="s">
        <v>483</v>
      </c>
      <c r="AQ190" s="54" t="s">
        <v>39</v>
      </c>
      <c r="AR190" s="54" t="s">
        <v>272</v>
      </c>
      <c r="AS190" s="54" t="s">
        <v>484</v>
      </c>
      <c r="AT190" s="54" t="s">
        <v>2234</v>
      </c>
      <c r="AU190" s="54" t="s">
        <v>91</v>
      </c>
      <c r="AV190" s="54" t="s">
        <v>35</v>
      </c>
      <c r="AW190" s="54" t="s">
        <v>65</v>
      </c>
      <c r="AX190" s="54" t="s">
        <v>88</v>
      </c>
      <c r="AY190" s="56">
        <v>0</v>
      </c>
      <c r="AZ190" s="56">
        <v>0</v>
      </c>
      <c r="BA190" s="56">
        <v>0</v>
      </c>
      <c r="BB190" s="56">
        <v>0</v>
      </c>
      <c r="BC190" s="56">
        <v>0</v>
      </c>
    </row>
    <row r="191" spans="1:55" x14ac:dyDescent="0.3">
      <c r="A191" s="54" t="s">
        <v>465</v>
      </c>
      <c r="B191" s="54" t="s">
        <v>466</v>
      </c>
      <c r="C191" s="54" t="s">
        <v>467</v>
      </c>
      <c r="D191" s="54" t="s">
        <v>468</v>
      </c>
      <c r="E191" s="54" t="s">
        <v>469</v>
      </c>
      <c r="F191" s="54" t="s">
        <v>470</v>
      </c>
      <c r="G191" s="54" t="s">
        <v>558</v>
      </c>
      <c r="H191" s="54" t="s">
        <v>57</v>
      </c>
      <c r="I191" s="54" t="s">
        <v>559</v>
      </c>
      <c r="J191" s="54" t="s">
        <v>58</v>
      </c>
      <c r="K191" s="54" t="s">
        <v>637</v>
      </c>
      <c r="L191" s="54" t="s">
        <v>78</v>
      </c>
      <c r="M191" s="54" t="s">
        <v>660</v>
      </c>
      <c r="N191" s="54" t="s">
        <v>85</v>
      </c>
      <c r="O191" s="54" t="s">
        <v>562</v>
      </c>
      <c r="P191" s="54" t="s">
        <v>86</v>
      </c>
      <c r="Q191" s="54" t="s">
        <v>577</v>
      </c>
      <c r="R191" s="54" t="s">
        <v>959</v>
      </c>
      <c r="S191" s="54" t="s">
        <v>271</v>
      </c>
      <c r="T191" s="54" t="s">
        <v>33</v>
      </c>
      <c r="U191" s="54" t="s">
        <v>681</v>
      </c>
      <c r="V191" s="54" t="s">
        <v>2238</v>
      </c>
      <c r="W191" s="54" t="s">
        <v>2239</v>
      </c>
      <c r="X191" s="56">
        <v>1500000</v>
      </c>
      <c r="Y191" s="57" t="s">
        <v>2438</v>
      </c>
      <c r="Z191" s="58">
        <v>44981</v>
      </c>
      <c r="AA191" s="54" t="s">
        <v>2275</v>
      </c>
      <c r="AB191" s="58">
        <v>44980</v>
      </c>
      <c r="AC191" s="54" t="s">
        <v>220</v>
      </c>
      <c r="AD191" s="54" t="s">
        <v>2379</v>
      </c>
      <c r="AE191" s="54" t="s">
        <v>2252</v>
      </c>
      <c r="AF191" s="54" t="s">
        <v>2240</v>
      </c>
      <c r="AG191" s="59" t="s">
        <v>1622</v>
      </c>
      <c r="AH191" s="60" t="s">
        <v>1853</v>
      </c>
      <c r="AI191" s="61" t="s">
        <v>2439</v>
      </c>
      <c r="AJ191" s="54" t="s">
        <v>181</v>
      </c>
      <c r="AK191" s="54" t="s">
        <v>2229</v>
      </c>
      <c r="AL191" s="58">
        <v>44979</v>
      </c>
      <c r="AM191" s="54" t="s">
        <v>2241</v>
      </c>
      <c r="AN191" s="58">
        <v>44960</v>
      </c>
      <c r="AO191" s="54" t="s">
        <v>1984</v>
      </c>
      <c r="AP191" s="54" t="s">
        <v>483</v>
      </c>
      <c r="AQ191" s="54" t="s">
        <v>39</v>
      </c>
      <c r="AR191" s="54" t="s">
        <v>272</v>
      </c>
      <c r="AS191" s="54" t="s">
        <v>484</v>
      </c>
      <c r="AT191" s="54" t="s">
        <v>2234</v>
      </c>
      <c r="AU191" s="54" t="s">
        <v>91</v>
      </c>
      <c r="AV191" s="54" t="s">
        <v>35</v>
      </c>
      <c r="AW191" s="54" t="s">
        <v>65</v>
      </c>
      <c r="AX191" s="54" t="s">
        <v>88</v>
      </c>
      <c r="AY191" s="56">
        <v>0</v>
      </c>
      <c r="AZ191" s="56">
        <v>0</v>
      </c>
      <c r="BA191" s="56">
        <v>0</v>
      </c>
      <c r="BB191" s="56">
        <v>30000</v>
      </c>
      <c r="BC191" s="56">
        <v>0</v>
      </c>
    </row>
    <row r="192" spans="1:55" x14ac:dyDescent="0.3">
      <c r="A192" s="54" t="s">
        <v>465</v>
      </c>
      <c r="B192" s="54" t="s">
        <v>466</v>
      </c>
      <c r="C192" s="54" t="s">
        <v>467</v>
      </c>
      <c r="D192" s="54" t="s">
        <v>468</v>
      </c>
      <c r="E192" s="54" t="s">
        <v>469</v>
      </c>
      <c r="F192" s="54" t="s">
        <v>470</v>
      </c>
      <c r="G192" s="54" t="s">
        <v>558</v>
      </c>
      <c r="H192" s="54" t="s">
        <v>57</v>
      </c>
      <c r="I192" s="54" t="s">
        <v>559</v>
      </c>
      <c r="J192" s="54" t="s">
        <v>58</v>
      </c>
      <c r="K192" s="54" t="s">
        <v>637</v>
      </c>
      <c r="L192" s="54" t="s">
        <v>78</v>
      </c>
      <c r="M192" s="54" t="s">
        <v>660</v>
      </c>
      <c r="N192" s="54" t="s">
        <v>85</v>
      </c>
      <c r="O192" s="54" t="s">
        <v>562</v>
      </c>
      <c r="P192" s="54" t="s">
        <v>86</v>
      </c>
      <c r="Q192" s="54" t="s">
        <v>577</v>
      </c>
      <c r="R192" s="54" t="s">
        <v>959</v>
      </c>
      <c r="S192" s="54" t="s">
        <v>271</v>
      </c>
      <c r="T192" s="54" t="s">
        <v>33</v>
      </c>
      <c r="U192" s="54" t="s">
        <v>354</v>
      </c>
      <c r="V192" s="54" t="s">
        <v>2230</v>
      </c>
      <c r="W192" s="54" t="s">
        <v>2235</v>
      </c>
      <c r="X192" s="56">
        <v>264000</v>
      </c>
      <c r="Y192" s="57" t="s">
        <v>2438</v>
      </c>
      <c r="Z192" s="58">
        <v>44981</v>
      </c>
      <c r="AA192" s="54" t="s">
        <v>2275</v>
      </c>
      <c r="AB192" s="58">
        <v>44980</v>
      </c>
      <c r="AC192" s="54" t="s">
        <v>220</v>
      </c>
      <c r="AD192" s="54" t="s">
        <v>2380</v>
      </c>
      <c r="AE192" s="54" t="s">
        <v>2252</v>
      </c>
      <c r="AF192" s="54" t="s">
        <v>2236</v>
      </c>
      <c r="AG192" s="59" t="s">
        <v>1799</v>
      </c>
      <c r="AH192" s="60" t="s">
        <v>1853</v>
      </c>
      <c r="AI192" s="61" t="s">
        <v>2439</v>
      </c>
      <c r="AJ192" s="54" t="s">
        <v>181</v>
      </c>
      <c r="AK192" s="54" t="s">
        <v>2225</v>
      </c>
      <c r="AL192" s="58">
        <v>44979</v>
      </c>
      <c r="AM192" s="54" t="s">
        <v>2237</v>
      </c>
      <c r="AN192" s="58">
        <v>44971</v>
      </c>
      <c r="AO192" s="54" t="s">
        <v>1984</v>
      </c>
      <c r="AP192" s="54" t="s">
        <v>483</v>
      </c>
      <c r="AQ192" s="54" t="s">
        <v>39</v>
      </c>
      <c r="AR192" s="54" t="s">
        <v>272</v>
      </c>
      <c r="AS192" s="54" t="s">
        <v>484</v>
      </c>
      <c r="AT192" s="54" t="s">
        <v>2234</v>
      </c>
      <c r="AU192" s="54" t="s">
        <v>91</v>
      </c>
      <c r="AV192" s="54" t="s">
        <v>35</v>
      </c>
      <c r="AW192" s="54" t="s">
        <v>65</v>
      </c>
      <c r="AX192" s="54" t="s">
        <v>88</v>
      </c>
      <c r="AY192" s="56">
        <v>0</v>
      </c>
      <c r="AZ192" s="56">
        <v>0</v>
      </c>
      <c r="BA192" s="56">
        <v>0</v>
      </c>
      <c r="BB192" s="56">
        <v>0</v>
      </c>
      <c r="BC192" s="56">
        <v>0</v>
      </c>
    </row>
    <row r="193" spans="1:55" x14ac:dyDescent="0.3">
      <c r="A193" s="54" t="s">
        <v>465</v>
      </c>
      <c r="B193" s="54" t="s">
        <v>466</v>
      </c>
      <c r="C193" s="54" t="s">
        <v>467</v>
      </c>
      <c r="D193" s="54" t="s">
        <v>468</v>
      </c>
      <c r="E193" s="54" t="s">
        <v>469</v>
      </c>
      <c r="F193" s="54" t="s">
        <v>470</v>
      </c>
      <c r="G193" s="54" t="s">
        <v>558</v>
      </c>
      <c r="H193" s="54" t="s">
        <v>57</v>
      </c>
      <c r="I193" s="54" t="s">
        <v>559</v>
      </c>
      <c r="J193" s="54" t="s">
        <v>58</v>
      </c>
      <c r="K193" s="54" t="s">
        <v>637</v>
      </c>
      <c r="L193" s="54" t="s">
        <v>78</v>
      </c>
      <c r="M193" s="54" t="s">
        <v>660</v>
      </c>
      <c r="N193" s="54" t="s">
        <v>85</v>
      </c>
      <c r="O193" s="54" t="s">
        <v>562</v>
      </c>
      <c r="P193" s="54" t="s">
        <v>86</v>
      </c>
      <c r="Q193" s="54" t="s">
        <v>577</v>
      </c>
      <c r="R193" s="54" t="s">
        <v>959</v>
      </c>
      <c r="S193" s="54" t="s">
        <v>271</v>
      </c>
      <c r="T193" s="54" t="s">
        <v>33</v>
      </c>
      <c r="U193" s="54" t="s">
        <v>354</v>
      </c>
      <c r="V193" s="54" t="s">
        <v>2230</v>
      </c>
      <c r="W193" s="54" t="s">
        <v>2231</v>
      </c>
      <c r="X193" s="56">
        <v>484000</v>
      </c>
      <c r="Y193" s="57" t="s">
        <v>2438</v>
      </c>
      <c r="Z193" s="58">
        <v>44981</v>
      </c>
      <c r="AA193" s="54" t="s">
        <v>2275</v>
      </c>
      <c r="AB193" s="58">
        <v>44980</v>
      </c>
      <c r="AC193" s="54" t="s">
        <v>220</v>
      </c>
      <c r="AD193" s="54" t="s">
        <v>2381</v>
      </c>
      <c r="AE193" s="54" t="s">
        <v>2252</v>
      </c>
      <c r="AF193" s="54" t="s">
        <v>2232</v>
      </c>
      <c r="AG193" s="59" t="s">
        <v>1622</v>
      </c>
      <c r="AH193" s="60" t="s">
        <v>1853</v>
      </c>
      <c r="AI193" s="61" t="s">
        <v>2439</v>
      </c>
      <c r="AJ193" s="54" t="s">
        <v>181</v>
      </c>
      <c r="AK193" s="54" t="s">
        <v>2221</v>
      </c>
      <c r="AL193" s="58">
        <v>44979</v>
      </c>
      <c r="AM193" s="54" t="s">
        <v>2233</v>
      </c>
      <c r="AN193" s="58">
        <v>44960</v>
      </c>
      <c r="AO193" s="54" t="s">
        <v>1984</v>
      </c>
      <c r="AP193" s="54" t="s">
        <v>483</v>
      </c>
      <c r="AQ193" s="54" t="s">
        <v>39</v>
      </c>
      <c r="AR193" s="54" t="s">
        <v>272</v>
      </c>
      <c r="AS193" s="54" t="s">
        <v>484</v>
      </c>
      <c r="AT193" s="54" t="s">
        <v>2234</v>
      </c>
      <c r="AU193" s="54" t="s">
        <v>91</v>
      </c>
      <c r="AV193" s="54" t="s">
        <v>35</v>
      </c>
      <c r="AW193" s="54" t="s">
        <v>65</v>
      </c>
      <c r="AX193" s="54" t="s">
        <v>88</v>
      </c>
      <c r="AY193" s="56">
        <v>0</v>
      </c>
      <c r="AZ193" s="56">
        <v>0</v>
      </c>
      <c r="BA193" s="56">
        <v>0</v>
      </c>
      <c r="BB193" s="56">
        <v>0</v>
      </c>
      <c r="BC193" s="56">
        <v>0</v>
      </c>
    </row>
    <row r="194" spans="1:55" x14ac:dyDescent="0.3">
      <c r="A194" s="54" t="s">
        <v>465</v>
      </c>
      <c r="B194" s="54" t="s">
        <v>466</v>
      </c>
      <c r="C194" s="54" t="s">
        <v>467</v>
      </c>
      <c r="D194" s="54" t="s">
        <v>468</v>
      </c>
      <c r="E194" s="54" t="s">
        <v>469</v>
      </c>
      <c r="F194" s="54" t="s">
        <v>470</v>
      </c>
      <c r="G194" s="54" t="s">
        <v>558</v>
      </c>
      <c r="H194" s="54" t="s">
        <v>57</v>
      </c>
      <c r="I194" s="54" t="s">
        <v>559</v>
      </c>
      <c r="J194" s="54" t="s">
        <v>58</v>
      </c>
      <c r="K194" s="54" t="s">
        <v>637</v>
      </c>
      <c r="L194" s="54" t="s">
        <v>78</v>
      </c>
      <c r="M194" s="54" t="s">
        <v>660</v>
      </c>
      <c r="N194" s="54" t="s">
        <v>85</v>
      </c>
      <c r="O194" s="54" t="s">
        <v>562</v>
      </c>
      <c r="P194" s="54" t="s">
        <v>86</v>
      </c>
      <c r="Q194" s="54" t="s">
        <v>503</v>
      </c>
      <c r="R194" s="54" t="s">
        <v>661</v>
      </c>
      <c r="S194" s="54" t="s">
        <v>271</v>
      </c>
      <c r="T194" s="54" t="s">
        <v>33</v>
      </c>
      <c r="U194" s="54" t="s">
        <v>89</v>
      </c>
      <c r="V194" s="54" t="s">
        <v>2226</v>
      </c>
      <c r="W194" s="54" t="s">
        <v>2227</v>
      </c>
      <c r="X194" s="56">
        <v>995000</v>
      </c>
      <c r="Y194" s="57" t="s">
        <v>2438</v>
      </c>
      <c r="Z194" s="58">
        <v>44981</v>
      </c>
      <c r="AA194" s="54" t="s">
        <v>2275</v>
      </c>
      <c r="AB194" s="58">
        <v>44980</v>
      </c>
      <c r="AC194" s="54" t="s">
        <v>220</v>
      </c>
      <c r="AD194" s="54" t="s">
        <v>2382</v>
      </c>
      <c r="AE194" s="54" t="s">
        <v>2252</v>
      </c>
      <c r="AF194" s="54" t="s">
        <v>2228</v>
      </c>
      <c r="AG194" s="59" t="s">
        <v>2163</v>
      </c>
      <c r="AH194" s="60" t="s">
        <v>1853</v>
      </c>
      <c r="AI194" s="61" t="s">
        <v>2439</v>
      </c>
      <c r="AJ194" s="54" t="s">
        <v>181</v>
      </c>
      <c r="AK194" s="54" t="s">
        <v>2124</v>
      </c>
      <c r="AL194" s="58">
        <v>44979</v>
      </c>
      <c r="AM194" s="54" t="s">
        <v>2229</v>
      </c>
      <c r="AN194" s="58">
        <v>44966</v>
      </c>
      <c r="AO194" s="54" t="s">
        <v>1984</v>
      </c>
      <c r="AP194" s="54" t="s">
        <v>483</v>
      </c>
      <c r="AQ194" s="54" t="s">
        <v>39</v>
      </c>
      <c r="AR194" s="54" t="s">
        <v>272</v>
      </c>
      <c r="AS194" s="54" t="s">
        <v>484</v>
      </c>
      <c r="AT194" s="54" t="s">
        <v>372</v>
      </c>
      <c r="AU194" s="54" t="s">
        <v>157</v>
      </c>
      <c r="AV194" s="54" t="s">
        <v>35</v>
      </c>
      <c r="AW194" s="54" t="s">
        <v>65</v>
      </c>
      <c r="AX194" s="54" t="s">
        <v>88</v>
      </c>
      <c r="AY194" s="56">
        <v>0</v>
      </c>
      <c r="AZ194" s="56">
        <v>0</v>
      </c>
      <c r="BA194" s="56">
        <v>0</v>
      </c>
      <c r="BB194" s="56">
        <v>0</v>
      </c>
      <c r="BC194" s="56">
        <v>0</v>
      </c>
    </row>
    <row r="195" spans="1:55" x14ac:dyDescent="0.3">
      <c r="A195" s="54" t="s">
        <v>465</v>
      </c>
      <c r="B195" s="54" t="s">
        <v>466</v>
      </c>
      <c r="C195" s="54" t="s">
        <v>467</v>
      </c>
      <c r="D195" s="54" t="s">
        <v>468</v>
      </c>
      <c r="E195" s="54" t="s">
        <v>469</v>
      </c>
      <c r="F195" s="54" t="s">
        <v>470</v>
      </c>
      <c r="G195" s="54" t="s">
        <v>558</v>
      </c>
      <c r="H195" s="54" t="s">
        <v>57</v>
      </c>
      <c r="I195" s="54" t="s">
        <v>559</v>
      </c>
      <c r="J195" s="54" t="s">
        <v>58</v>
      </c>
      <c r="K195" s="54" t="s">
        <v>637</v>
      </c>
      <c r="L195" s="54" t="s">
        <v>78</v>
      </c>
      <c r="M195" s="54" t="s">
        <v>660</v>
      </c>
      <c r="N195" s="54" t="s">
        <v>85</v>
      </c>
      <c r="O195" s="54" t="s">
        <v>562</v>
      </c>
      <c r="P195" s="54" t="s">
        <v>86</v>
      </c>
      <c r="Q195" s="54" t="s">
        <v>503</v>
      </c>
      <c r="R195" s="54" t="s">
        <v>661</v>
      </c>
      <c r="S195" s="54" t="s">
        <v>271</v>
      </c>
      <c r="T195" s="54" t="s">
        <v>33</v>
      </c>
      <c r="U195" s="54" t="s">
        <v>90</v>
      </c>
      <c r="V195" s="54" t="s">
        <v>2222</v>
      </c>
      <c r="W195" s="54" t="s">
        <v>2223</v>
      </c>
      <c r="X195" s="56">
        <v>1450000</v>
      </c>
      <c r="Y195" s="57" t="s">
        <v>2438</v>
      </c>
      <c r="Z195" s="58">
        <v>44981</v>
      </c>
      <c r="AA195" s="54" t="s">
        <v>2275</v>
      </c>
      <c r="AB195" s="58">
        <v>44980</v>
      </c>
      <c r="AC195" s="54" t="s">
        <v>220</v>
      </c>
      <c r="AD195" s="54" t="s">
        <v>2383</v>
      </c>
      <c r="AE195" s="54" t="s">
        <v>2252</v>
      </c>
      <c r="AF195" s="54" t="s">
        <v>2224</v>
      </c>
      <c r="AG195" s="59" t="s">
        <v>1641</v>
      </c>
      <c r="AH195" s="60" t="s">
        <v>1853</v>
      </c>
      <c r="AI195" s="61" t="s">
        <v>2439</v>
      </c>
      <c r="AJ195" s="54" t="s">
        <v>181</v>
      </c>
      <c r="AK195" s="54" t="s">
        <v>2120</v>
      </c>
      <c r="AL195" s="58">
        <v>44979</v>
      </c>
      <c r="AM195" s="54" t="s">
        <v>2225</v>
      </c>
      <c r="AN195" s="58">
        <v>44963</v>
      </c>
      <c r="AO195" s="54" t="s">
        <v>1984</v>
      </c>
      <c r="AP195" s="54" t="s">
        <v>483</v>
      </c>
      <c r="AQ195" s="54" t="s">
        <v>39</v>
      </c>
      <c r="AR195" s="54" t="s">
        <v>272</v>
      </c>
      <c r="AS195" s="54" t="s">
        <v>484</v>
      </c>
      <c r="AT195" s="54" t="s">
        <v>372</v>
      </c>
      <c r="AU195" s="54" t="s">
        <v>157</v>
      </c>
      <c r="AV195" s="54" t="s">
        <v>35</v>
      </c>
      <c r="AW195" s="54" t="s">
        <v>65</v>
      </c>
      <c r="AX195" s="54" t="s">
        <v>88</v>
      </c>
      <c r="AY195" s="56">
        <v>0</v>
      </c>
      <c r="AZ195" s="56">
        <v>0</v>
      </c>
      <c r="BA195" s="56">
        <v>0</v>
      </c>
      <c r="BB195" s="56">
        <v>0</v>
      </c>
      <c r="BC195" s="56">
        <v>0</v>
      </c>
    </row>
    <row r="196" spans="1:55" x14ac:dyDescent="0.3">
      <c r="A196" s="54" t="s">
        <v>465</v>
      </c>
      <c r="B196" s="54" t="s">
        <v>466</v>
      </c>
      <c r="C196" s="54" t="s">
        <v>467</v>
      </c>
      <c r="D196" s="54" t="s">
        <v>468</v>
      </c>
      <c r="E196" s="54" t="s">
        <v>469</v>
      </c>
      <c r="F196" s="54" t="s">
        <v>470</v>
      </c>
      <c r="G196" s="54" t="s">
        <v>558</v>
      </c>
      <c r="H196" s="54" t="s">
        <v>57</v>
      </c>
      <c r="I196" s="54" t="s">
        <v>559</v>
      </c>
      <c r="J196" s="54" t="s">
        <v>58</v>
      </c>
      <c r="K196" s="54" t="s">
        <v>637</v>
      </c>
      <c r="L196" s="54" t="s">
        <v>78</v>
      </c>
      <c r="M196" s="54" t="s">
        <v>660</v>
      </c>
      <c r="N196" s="54" t="s">
        <v>85</v>
      </c>
      <c r="O196" s="54" t="s">
        <v>562</v>
      </c>
      <c r="P196" s="54" t="s">
        <v>86</v>
      </c>
      <c r="Q196" s="54" t="s">
        <v>503</v>
      </c>
      <c r="R196" s="54" t="s">
        <v>661</v>
      </c>
      <c r="S196" s="54" t="s">
        <v>271</v>
      </c>
      <c r="T196" s="54" t="s">
        <v>33</v>
      </c>
      <c r="U196" s="54" t="s">
        <v>267</v>
      </c>
      <c r="V196" s="54" t="s">
        <v>2218</v>
      </c>
      <c r="W196" s="54" t="s">
        <v>2219</v>
      </c>
      <c r="X196" s="56">
        <v>1480000</v>
      </c>
      <c r="Y196" s="57" t="s">
        <v>2438</v>
      </c>
      <c r="Z196" s="58">
        <v>44981</v>
      </c>
      <c r="AA196" s="54" t="s">
        <v>2275</v>
      </c>
      <c r="AB196" s="58">
        <v>44980</v>
      </c>
      <c r="AC196" s="54" t="s">
        <v>220</v>
      </c>
      <c r="AD196" s="54" t="s">
        <v>2384</v>
      </c>
      <c r="AE196" s="54" t="s">
        <v>2252</v>
      </c>
      <c r="AF196" s="54" t="s">
        <v>2220</v>
      </c>
      <c r="AG196" s="59" t="s">
        <v>1667</v>
      </c>
      <c r="AH196" s="60" t="s">
        <v>1853</v>
      </c>
      <c r="AI196" s="61" t="s">
        <v>2439</v>
      </c>
      <c r="AJ196" s="54" t="s">
        <v>181</v>
      </c>
      <c r="AK196" s="54" t="s">
        <v>1927</v>
      </c>
      <c r="AL196" s="58">
        <v>44979</v>
      </c>
      <c r="AM196" s="54" t="s">
        <v>2221</v>
      </c>
      <c r="AN196" s="58">
        <v>44958</v>
      </c>
      <c r="AO196" s="54" t="s">
        <v>1984</v>
      </c>
      <c r="AP196" s="54" t="s">
        <v>483</v>
      </c>
      <c r="AQ196" s="54" t="s">
        <v>39</v>
      </c>
      <c r="AR196" s="54" t="s">
        <v>272</v>
      </c>
      <c r="AS196" s="54" t="s">
        <v>484</v>
      </c>
      <c r="AT196" s="54" t="s">
        <v>372</v>
      </c>
      <c r="AU196" s="54" t="s">
        <v>157</v>
      </c>
      <c r="AV196" s="54" t="s">
        <v>35</v>
      </c>
      <c r="AW196" s="54" t="s">
        <v>65</v>
      </c>
      <c r="AX196" s="54" t="s">
        <v>88</v>
      </c>
      <c r="AY196" s="56">
        <v>0</v>
      </c>
      <c r="AZ196" s="56">
        <v>0</v>
      </c>
      <c r="BA196" s="56">
        <v>0</v>
      </c>
      <c r="BB196" s="56">
        <v>29600</v>
      </c>
      <c r="BC196" s="56">
        <v>0</v>
      </c>
    </row>
    <row r="197" spans="1:55" x14ac:dyDescent="0.3">
      <c r="A197" s="54" t="s">
        <v>465</v>
      </c>
      <c r="B197" s="54" t="s">
        <v>466</v>
      </c>
      <c r="C197" s="54" t="s">
        <v>467</v>
      </c>
      <c r="D197" s="54" t="s">
        <v>468</v>
      </c>
      <c r="E197" s="54" t="s">
        <v>469</v>
      </c>
      <c r="F197" s="54" t="s">
        <v>470</v>
      </c>
      <c r="G197" s="54" t="s">
        <v>558</v>
      </c>
      <c r="H197" s="54" t="s">
        <v>57</v>
      </c>
      <c r="I197" s="54" t="s">
        <v>559</v>
      </c>
      <c r="J197" s="54" t="s">
        <v>58</v>
      </c>
      <c r="K197" s="54" t="s">
        <v>560</v>
      </c>
      <c r="L197" s="54" t="s">
        <v>59</v>
      </c>
      <c r="M197" s="54" t="s">
        <v>561</v>
      </c>
      <c r="N197" s="54" t="s">
        <v>60</v>
      </c>
      <c r="O197" s="54" t="s">
        <v>562</v>
      </c>
      <c r="P197" s="54" t="s">
        <v>61</v>
      </c>
      <c r="Q197" s="54" t="s">
        <v>587</v>
      </c>
      <c r="R197" s="54" t="s">
        <v>588</v>
      </c>
      <c r="S197" s="54" t="s">
        <v>271</v>
      </c>
      <c r="T197" s="54" t="s">
        <v>33</v>
      </c>
      <c r="U197" s="54" t="s">
        <v>89</v>
      </c>
      <c r="V197" s="54" t="s">
        <v>2121</v>
      </c>
      <c r="W197" s="54" t="s">
        <v>2122</v>
      </c>
      <c r="X197" s="56">
        <v>995000</v>
      </c>
      <c r="Y197" s="57" t="s">
        <v>2438</v>
      </c>
      <c r="Z197" s="58">
        <v>44981</v>
      </c>
      <c r="AA197" s="54" t="s">
        <v>2275</v>
      </c>
      <c r="AB197" s="58">
        <v>44980</v>
      </c>
      <c r="AC197" s="54" t="s">
        <v>215</v>
      </c>
      <c r="AD197" s="54" t="s">
        <v>2385</v>
      </c>
      <c r="AE197" s="54" t="s">
        <v>2252</v>
      </c>
      <c r="AF197" s="54" t="s">
        <v>2123</v>
      </c>
      <c r="AG197" s="59" t="s">
        <v>1667</v>
      </c>
      <c r="AH197" s="60" t="s">
        <v>1853</v>
      </c>
      <c r="AI197" s="61" t="s">
        <v>2439</v>
      </c>
      <c r="AJ197" s="54" t="s">
        <v>181</v>
      </c>
      <c r="AK197" s="54" t="s">
        <v>1922</v>
      </c>
      <c r="AL197" s="58">
        <v>44979</v>
      </c>
      <c r="AM197" s="54" t="s">
        <v>2124</v>
      </c>
      <c r="AN197" s="58">
        <v>44958</v>
      </c>
      <c r="AO197" s="54" t="s">
        <v>1855</v>
      </c>
      <c r="AP197" s="54" t="s">
        <v>483</v>
      </c>
      <c r="AQ197" s="54" t="s">
        <v>39</v>
      </c>
      <c r="AR197" s="54" t="s">
        <v>272</v>
      </c>
      <c r="AS197" s="54" t="s">
        <v>484</v>
      </c>
      <c r="AT197" s="54" t="s">
        <v>592</v>
      </c>
      <c r="AU197" s="54" t="s">
        <v>293</v>
      </c>
      <c r="AV197" s="54" t="s">
        <v>35</v>
      </c>
      <c r="AW197" s="54" t="s">
        <v>36</v>
      </c>
      <c r="AX197" s="54" t="s">
        <v>47</v>
      </c>
      <c r="AY197" s="56">
        <v>0</v>
      </c>
      <c r="AZ197" s="56">
        <v>0</v>
      </c>
      <c r="BA197" s="56">
        <v>0</v>
      </c>
      <c r="BB197" s="56">
        <v>0</v>
      </c>
      <c r="BC197" s="56">
        <v>0</v>
      </c>
    </row>
    <row r="198" spans="1:55" x14ac:dyDescent="0.3">
      <c r="A198" s="54" t="s">
        <v>465</v>
      </c>
      <c r="B198" s="54" t="s">
        <v>466</v>
      </c>
      <c r="C198" s="54" t="s">
        <v>467</v>
      </c>
      <c r="D198" s="54" t="s">
        <v>468</v>
      </c>
      <c r="E198" s="54" t="s">
        <v>469</v>
      </c>
      <c r="F198" s="54" t="s">
        <v>470</v>
      </c>
      <c r="G198" s="54" t="s">
        <v>558</v>
      </c>
      <c r="H198" s="54" t="s">
        <v>57</v>
      </c>
      <c r="I198" s="54" t="s">
        <v>559</v>
      </c>
      <c r="J198" s="54" t="s">
        <v>58</v>
      </c>
      <c r="K198" s="54" t="s">
        <v>560</v>
      </c>
      <c r="L198" s="54" t="s">
        <v>59</v>
      </c>
      <c r="M198" s="54" t="s">
        <v>561</v>
      </c>
      <c r="N198" s="54" t="s">
        <v>60</v>
      </c>
      <c r="O198" s="54" t="s">
        <v>562</v>
      </c>
      <c r="P198" s="54" t="s">
        <v>61</v>
      </c>
      <c r="Q198" s="54" t="s">
        <v>587</v>
      </c>
      <c r="R198" s="54" t="s">
        <v>588</v>
      </c>
      <c r="S198" s="54" t="s">
        <v>271</v>
      </c>
      <c r="T198" s="54" t="s">
        <v>33</v>
      </c>
      <c r="U198" s="54" t="s">
        <v>90</v>
      </c>
      <c r="V198" s="54" t="s">
        <v>2117</v>
      </c>
      <c r="W198" s="54" t="s">
        <v>2118</v>
      </c>
      <c r="X198" s="56">
        <v>1475000</v>
      </c>
      <c r="Y198" s="57" t="s">
        <v>2438</v>
      </c>
      <c r="Z198" s="58">
        <v>44981</v>
      </c>
      <c r="AA198" s="54" t="s">
        <v>2275</v>
      </c>
      <c r="AB198" s="58">
        <v>44980</v>
      </c>
      <c r="AC198" s="54" t="s">
        <v>215</v>
      </c>
      <c r="AD198" s="54" t="s">
        <v>2386</v>
      </c>
      <c r="AE198" s="54" t="s">
        <v>2252</v>
      </c>
      <c r="AF198" s="54" t="s">
        <v>2119</v>
      </c>
      <c r="AG198" s="59" t="s">
        <v>1667</v>
      </c>
      <c r="AH198" s="60" t="s">
        <v>1853</v>
      </c>
      <c r="AI198" s="61" t="s">
        <v>2439</v>
      </c>
      <c r="AJ198" s="54" t="s">
        <v>181</v>
      </c>
      <c r="AK198" s="54" t="s">
        <v>1918</v>
      </c>
      <c r="AL198" s="58">
        <v>44979</v>
      </c>
      <c r="AM198" s="54" t="s">
        <v>2120</v>
      </c>
      <c r="AN198" s="58">
        <v>44958</v>
      </c>
      <c r="AO198" s="54" t="s">
        <v>1855</v>
      </c>
      <c r="AP198" s="54" t="s">
        <v>483</v>
      </c>
      <c r="AQ198" s="54" t="s">
        <v>39</v>
      </c>
      <c r="AR198" s="54" t="s">
        <v>272</v>
      </c>
      <c r="AS198" s="54" t="s">
        <v>484</v>
      </c>
      <c r="AT198" s="54" t="s">
        <v>592</v>
      </c>
      <c r="AU198" s="54" t="s">
        <v>293</v>
      </c>
      <c r="AV198" s="54" t="s">
        <v>35</v>
      </c>
      <c r="AW198" s="54" t="s">
        <v>36</v>
      </c>
      <c r="AX198" s="54" t="s">
        <v>47</v>
      </c>
      <c r="AY198" s="56">
        <v>0</v>
      </c>
      <c r="AZ198" s="56">
        <v>0</v>
      </c>
      <c r="BA198" s="56">
        <v>0</v>
      </c>
      <c r="BB198" s="56">
        <v>0</v>
      </c>
      <c r="BC198" s="56">
        <v>0</v>
      </c>
    </row>
    <row r="199" spans="1:55" x14ac:dyDescent="0.3">
      <c r="A199" s="54" t="s">
        <v>465</v>
      </c>
      <c r="B199" s="54" t="s">
        <v>466</v>
      </c>
      <c r="C199" s="54" t="s">
        <v>467</v>
      </c>
      <c r="D199" s="54" t="s">
        <v>468</v>
      </c>
      <c r="E199" s="54" t="s">
        <v>469</v>
      </c>
      <c r="F199" s="54" t="s">
        <v>470</v>
      </c>
      <c r="G199" s="54" t="s">
        <v>558</v>
      </c>
      <c r="H199" s="54" t="s">
        <v>57</v>
      </c>
      <c r="I199" s="54" t="s">
        <v>559</v>
      </c>
      <c r="J199" s="54" t="s">
        <v>58</v>
      </c>
      <c r="K199" s="54" t="s">
        <v>560</v>
      </c>
      <c r="L199" s="54" t="s">
        <v>59</v>
      </c>
      <c r="M199" s="54" t="s">
        <v>561</v>
      </c>
      <c r="N199" s="54" t="s">
        <v>60</v>
      </c>
      <c r="O199" s="54" t="s">
        <v>562</v>
      </c>
      <c r="P199" s="54" t="s">
        <v>61</v>
      </c>
      <c r="Q199" s="54" t="s">
        <v>761</v>
      </c>
      <c r="R199" s="54" t="s">
        <v>943</v>
      </c>
      <c r="S199" s="54" t="s">
        <v>271</v>
      </c>
      <c r="T199" s="54" t="s">
        <v>33</v>
      </c>
      <c r="U199" s="54" t="s">
        <v>90</v>
      </c>
      <c r="V199" s="54" t="s">
        <v>2105</v>
      </c>
      <c r="W199" s="54" t="s">
        <v>2106</v>
      </c>
      <c r="X199" s="56">
        <v>1489000</v>
      </c>
      <c r="Y199" s="57" t="s">
        <v>2438</v>
      </c>
      <c r="Z199" s="58">
        <v>44981</v>
      </c>
      <c r="AA199" s="54" t="s">
        <v>2275</v>
      </c>
      <c r="AB199" s="58">
        <v>44980</v>
      </c>
      <c r="AC199" s="54" t="s">
        <v>215</v>
      </c>
      <c r="AD199" s="54" t="s">
        <v>2387</v>
      </c>
      <c r="AE199" s="54" t="s">
        <v>2252</v>
      </c>
      <c r="AF199" s="54" t="s">
        <v>2107</v>
      </c>
      <c r="AG199" s="59" t="s">
        <v>1499</v>
      </c>
      <c r="AH199" s="60" t="s">
        <v>1853</v>
      </c>
      <c r="AI199" s="61" t="s">
        <v>2439</v>
      </c>
      <c r="AJ199" s="54" t="s">
        <v>181</v>
      </c>
      <c r="AK199" s="54" t="s">
        <v>2388</v>
      </c>
      <c r="AL199" s="58">
        <v>44979</v>
      </c>
      <c r="AM199" s="54" t="s">
        <v>2108</v>
      </c>
      <c r="AN199" s="58">
        <v>44956</v>
      </c>
      <c r="AO199" s="54" t="s">
        <v>1855</v>
      </c>
      <c r="AP199" s="54" t="s">
        <v>483</v>
      </c>
      <c r="AQ199" s="54" t="s">
        <v>39</v>
      </c>
      <c r="AR199" s="54" t="s">
        <v>272</v>
      </c>
      <c r="AS199" s="54" t="s">
        <v>484</v>
      </c>
      <c r="AT199" s="54" t="s">
        <v>2109</v>
      </c>
      <c r="AU199" s="54" t="s">
        <v>75</v>
      </c>
      <c r="AV199" s="54" t="s">
        <v>35</v>
      </c>
      <c r="AW199" s="54" t="s">
        <v>36</v>
      </c>
      <c r="AX199" s="54" t="s">
        <v>37</v>
      </c>
      <c r="AY199" s="56">
        <v>0</v>
      </c>
      <c r="AZ199" s="56">
        <v>0</v>
      </c>
      <c r="BA199" s="56">
        <v>0</v>
      </c>
      <c r="BB199" s="56">
        <v>0</v>
      </c>
      <c r="BC199" s="56">
        <v>0</v>
      </c>
    </row>
    <row r="200" spans="1:55" x14ac:dyDescent="0.3">
      <c r="A200" s="54" t="s">
        <v>465</v>
      </c>
      <c r="B200" s="54" t="s">
        <v>466</v>
      </c>
      <c r="C200" s="54" t="s">
        <v>467</v>
      </c>
      <c r="D200" s="54" t="s">
        <v>468</v>
      </c>
      <c r="E200" s="54" t="s">
        <v>469</v>
      </c>
      <c r="F200" s="54" t="s">
        <v>470</v>
      </c>
      <c r="G200" s="54" t="s">
        <v>558</v>
      </c>
      <c r="H200" s="54" t="s">
        <v>57</v>
      </c>
      <c r="I200" s="54" t="s">
        <v>559</v>
      </c>
      <c r="J200" s="54" t="s">
        <v>58</v>
      </c>
      <c r="K200" s="54" t="s">
        <v>560</v>
      </c>
      <c r="L200" s="54" t="s">
        <v>59</v>
      </c>
      <c r="M200" s="54" t="s">
        <v>561</v>
      </c>
      <c r="N200" s="54" t="s">
        <v>60</v>
      </c>
      <c r="O200" s="54" t="s">
        <v>562</v>
      </c>
      <c r="P200" s="54" t="s">
        <v>61</v>
      </c>
      <c r="Q200" s="54" t="s">
        <v>761</v>
      </c>
      <c r="R200" s="54" t="s">
        <v>943</v>
      </c>
      <c r="S200" s="54" t="s">
        <v>271</v>
      </c>
      <c r="T200" s="54" t="s">
        <v>33</v>
      </c>
      <c r="U200" s="54" t="s">
        <v>89</v>
      </c>
      <c r="V200" s="54" t="s">
        <v>2110</v>
      </c>
      <c r="W200" s="54" t="s">
        <v>2111</v>
      </c>
      <c r="X200" s="56">
        <v>995000</v>
      </c>
      <c r="Y200" s="57" t="s">
        <v>2438</v>
      </c>
      <c r="Z200" s="58">
        <v>44981</v>
      </c>
      <c r="AA200" s="54" t="s">
        <v>2275</v>
      </c>
      <c r="AB200" s="58">
        <v>44980</v>
      </c>
      <c r="AC200" s="54" t="s">
        <v>215</v>
      </c>
      <c r="AD200" s="54" t="s">
        <v>2389</v>
      </c>
      <c r="AE200" s="54" t="s">
        <v>2252</v>
      </c>
      <c r="AF200" s="54" t="s">
        <v>2112</v>
      </c>
      <c r="AG200" s="59" t="s">
        <v>1604</v>
      </c>
      <c r="AH200" s="60" t="s">
        <v>1853</v>
      </c>
      <c r="AI200" s="61" t="s">
        <v>2439</v>
      </c>
      <c r="AJ200" s="54" t="s">
        <v>181</v>
      </c>
      <c r="AK200" s="54" t="s">
        <v>2390</v>
      </c>
      <c r="AL200" s="58">
        <v>44979</v>
      </c>
      <c r="AM200" s="54" t="s">
        <v>2113</v>
      </c>
      <c r="AN200" s="58">
        <v>44957</v>
      </c>
      <c r="AO200" s="54" t="s">
        <v>1855</v>
      </c>
      <c r="AP200" s="54" t="s">
        <v>483</v>
      </c>
      <c r="AQ200" s="54" t="s">
        <v>39</v>
      </c>
      <c r="AR200" s="54" t="s">
        <v>272</v>
      </c>
      <c r="AS200" s="54" t="s">
        <v>484</v>
      </c>
      <c r="AT200" s="54" t="s">
        <v>2109</v>
      </c>
      <c r="AU200" s="54" t="s">
        <v>75</v>
      </c>
      <c r="AV200" s="54" t="s">
        <v>35</v>
      </c>
      <c r="AW200" s="54" t="s">
        <v>36</v>
      </c>
      <c r="AX200" s="54" t="s">
        <v>37</v>
      </c>
      <c r="AY200" s="56">
        <v>0</v>
      </c>
      <c r="AZ200" s="56">
        <v>0</v>
      </c>
      <c r="BA200" s="56">
        <v>0</v>
      </c>
      <c r="BB200" s="56">
        <v>0</v>
      </c>
      <c r="BC200" s="56">
        <v>0</v>
      </c>
    </row>
    <row r="201" spans="1:55" x14ac:dyDescent="0.3">
      <c r="A201" s="54" t="s">
        <v>465</v>
      </c>
      <c r="B201" s="54" t="s">
        <v>466</v>
      </c>
      <c r="C201" s="54" t="s">
        <v>467</v>
      </c>
      <c r="D201" s="54" t="s">
        <v>468</v>
      </c>
      <c r="E201" s="54" t="s">
        <v>469</v>
      </c>
      <c r="F201" s="54" t="s">
        <v>470</v>
      </c>
      <c r="G201" s="54" t="s">
        <v>558</v>
      </c>
      <c r="H201" s="54" t="s">
        <v>57</v>
      </c>
      <c r="I201" s="54" t="s">
        <v>559</v>
      </c>
      <c r="J201" s="54" t="s">
        <v>58</v>
      </c>
      <c r="K201" s="54" t="s">
        <v>560</v>
      </c>
      <c r="L201" s="54" t="s">
        <v>59</v>
      </c>
      <c r="M201" s="54" t="s">
        <v>561</v>
      </c>
      <c r="N201" s="54" t="s">
        <v>60</v>
      </c>
      <c r="O201" s="54" t="s">
        <v>562</v>
      </c>
      <c r="P201" s="54" t="s">
        <v>61</v>
      </c>
      <c r="Q201" s="54" t="s">
        <v>761</v>
      </c>
      <c r="R201" s="54" t="s">
        <v>943</v>
      </c>
      <c r="S201" s="54" t="s">
        <v>275</v>
      </c>
      <c r="T201" s="54" t="s">
        <v>55</v>
      </c>
      <c r="U201" s="54" t="s">
        <v>1624</v>
      </c>
      <c r="V201" s="54" t="s">
        <v>2274</v>
      </c>
      <c r="W201" s="54" t="s">
        <v>2114</v>
      </c>
      <c r="X201" s="56">
        <v>248901</v>
      </c>
      <c r="Y201" s="57" t="s">
        <v>2438</v>
      </c>
      <c r="Z201" s="58">
        <v>44981</v>
      </c>
      <c r="AA201" s="54" t="s">
        <v>2275</v>
      </c>
      <c r="AB201" s="58">
        <v>44980</v>
      </c>
      <c r="AC201" s="54" t="s">
        <v>215</v>
      </c>
      <c r="AD201" s="54" t="s">
        <v>2391</v>
      </c>
      <c r="AE201" s="54" t="s">
        <v>2252</v>
      </c>
      <c r="AF201" s="54" t="s">
        <v>2115</v>
      </c>
      <c r="AG201" s="59" t="s">
        <v>1604</v>
      </c>
      <c r="AH201" s="60" t="s">
        <v>1853</v>
      </c>
      <c r="AI201" s="61" t="s">
        <v>2439</v>
      </c>
      <c r="AJ201" s="54" t="s">
        <v>181</v>
      </c>
      <c r="AK201" s="54" t="s">
        <v>2392</v>
      </c>
      <c r="AL201" s="58">
        <v>44979</v>
      </c>
      <c r="AM201" s="54" t="s">
        <v>2116</v>
      </c>
      <c r="AN201" s="58">
        <v>44957</v>
      </c>
      <c r="AO201" s="54" t="s">
        <v>1855</v>
      </c>
      <c r="AP201" s="54" t="s">
        <v>483</v>
      </c>
      <c r="AQ201" s="54" t="s">
        <v>39</v>
      </c>
      <c r="AR201" s="54" t="s">
        <v>644</v>
      </c>
      <c r="AS201" s="54" t="s">
        <v>484</v>
      </c>
      <c r="AT201" s="54" t="s">
        <v>2109</v>
      </c>
      <c r="AU201" s="54" t="s">
        <v>76</v>
      </c>
      <c r="AV201" s="54" t="s">
        <v>35</v>
      </c>
      <c r="AW201" s="54" t="s">
        <v>36</v>
      </c>
      <c r="AX201" s="54" t="s">
        <v>37</v>
      </c>
      <c r="AY201" s="56">
        <v>0</v>
      </c>
      <c r="AZ201" s="56">
        <v>0</v>
      </c>
      <c r="BA201" s="56">
        <v>0</v>
      </c>
      <c r="BB201" s="56">
        <v>0</v>
      </c>
      <c r="BC201" s="56">
        <v>0</v>
      </c>
    </row>
    <row r="202" spans="1:55" x14ac:dyDescent="0.3">
      <c r="A202" s="54" t="s">
        <v>465</v>
      </c>
      <c r="B202" s="54" t="s">
        <v>466</v>
      </c>
      <c r="C202" s="54" t="s">
        <v>467</v>
      </c>
      <c r="D202" s="54" t="s">
        <v>468</v>
      </c>
      <c r="E202" s="54" t="s">
        <v>469</v>
      </c>
      <c r="F202" s="54" t="s">
        <v>470</v>
      </c>
      <c r="G202" s="54" t="s">
        <v>558</v>
      </c>
      <c r="H202" s="54" t="s">
        <v>57</v>
      </c>
      <c r="I202" s="54" t="s">
        <v>559</v>
      </c>
      <c r="J202" s="54" t="s">
        <v>58</v>
      </c>
      <c r="K202" s="54" t="s">
        <v>637</v>
      </c>
      <c r="L202" s="54" t="s">
        <v>78</v>
      </c>
      <c r="M202" s="54" t="s">
        <v>836</v>
      </c>
      <c r="N202" s="54" t="s">
        <v>102</v>
      </c>
      <c r="O202" s="54" t="s">
        <v>562</v>
      </c>
      <c r="P202" s="54" t="s">
        <v>103</v>
      </c>
      <c r="Q202" s="54" t="s">
        <v>503</v>
      </c>
      <c r="R202" s="54" t="s">
        <v>952</v>
      </c>
      <c r="S202" s="54" t="s">
        <v>271</v>
      </c>
      <c r="T202" s="54" t="s">
        <v>33</v>
      </c>
      <c r="U202" s="54" t="s">
        <v>1965</v>
      </c>
      <c r="V202" s="54" t="s">
        <v>2125</v>
      </c>
      <c r="W202" s="54" t="s">
        <v>2126</v>
      </c>
      <c r="X202" s="56">
        <v>1436150</v>
      </c>
      <c r="Y202" s="57" t="s">
        <v>2438</v>
      </c>
      <c r="Z202" s="58">
        <v>44981</v>
      </c>
      <c r="AA202" s="54" t="s">
        <v>2275</v>
      </c>
      <c r="AB202" s="58">
        <v>44980</v>
      </c>
      <c r="AC202" s="54" t="s">
        <v>220</v>
      </c>
      <c r="AD202" s="54" t="s">
        <v>2393</v>
      </c>
      <c r="AE202" s="54" t="s">
        <v>2252</v>
      </c>
      <c r="AF202" s="54" t="s">
        <v>2127</v>
      </c>
      <c r="AG202" s="59" t="s">
        <v>1628</v>
      </c>
      <c r="AH202" s="60" t="s">
        <v>1853</v>
      </c>
      <c r="AI202" s="61" t="s">
        <v>2439</v>
      </c>
      <c r="AJ202" s="54" t="s">
        <v>181</v>
      </c>
      <c r="AK202" s="54" t="s">
        <v>2394</v>
      </c>
      <c r="AL202" s="58">
        <v>44979</v>
      </c>
      <c r="AM202" s="54" t="s">
        <v>2128</v>
      </c>
      <c r="AN202" s="58">
        <v>44953</v>
      </c>
      <c r="AO202" s="54" t="s">
        <v>1970</v>
      </c>
      <c r="AP202" s="54" t="s">
        <v>483</v>
      </c>
      <c r="AQ202" s="54" t="s">
        <v>39</v>
      </c>
      <c r="AR202" s="54" t="s">
        <v>272</v>
      </c>
      <c r="AS202" s="54" t="s">
        <v>484</v>
      </c>
      <c r="AT202" s="54" t="s">
        <v>1745</v>
      </c>
      <c r="AU202" s="54" t="s">
        <v>264</v>
      </c>
      <c r="AV202" s="54" t="s">
        <v>35</v>
      </c>
      <c r="AW202" s="54" t="s">
        <v>82</v>
      </c>
      <c r="AX202" s="54" t="s">
        <v>96</v>
      </c>
      <c r="AY202" s="56">
        <v>0</v>
      </c>
      <c r="AZ202" s="56">
        <v>0</v>
      </c>
      <c r="BA202" s="56">
        <v>0</v>
      </c>
      <c r="BB202" s="56">
        <v>28723</v>
      </c>
      <c r="BC202" s="56">
        <v>0</v>
      </c>
    </row>
    <row r="203" spans="1:55" x14ac:dyDescent="0.3">
      <c r="A203" s="54" t="s">
        <v>465</v>
      </c>
      <c r="B203" s="54" t="s">
        <v>466</v>
      </c>
      <c r="C203" s="54" t="s">
        <v>467</v>
      </c>
      <c r="D203" s="54" t="s">
        <v>468</v>
      </c>
      <c r="E203" s="54" t="s">
        <v>469</v>
      </c>
      <c r="F203" s="54" t="s">
        <v>470</v>
      </c>
      <c r="G203" s="54" t="s">
        <v>558</v>
      </c>
      <c r="H203" s="54" t="s">
        <v>57</v>
      </c>
      <c r="I203" s="54" t="s">
        <v>559</v>
      </c>
      <c r="J203" s="54" t="s">
        <v>58</v>
      </c>
      <c r="K203" s="54" t="s">
        <v>637</v>
      </c>
      <c r="L203" s="54" t="s">
        <v>78</v>
      </c>
      <c r="M203" s="54" t="s">
        <v>836</v>
      </c>
      <c r="N203" s="54" t="s">
        <v>102</v>
      </c>
      <c r="O203" s="54" t="s">
        <v>562</v>
      </c>
      <c r="P203" s="54" t="s">
        <v>103</v>
      </c>
      <c r="Q203" s="54" t="s">
        <v>503</v>
      </c>
      <c r="R203" s="54" t="s">
        <v>952</v>
      </c>
      <c r="S203" s="54" t="s">
        <v>271</v>
      </c>
      <c r="T203" s="54" t="s">
        <v>33</v>
      </c>
      <c r="U203" s="54" t="s">
        <v>90</v>
      </c>
      <c r="V203" s="54" t="s">
        <v>1746</v>
      </c>
      <c r="W203" s="54" t="s">
        <v>2129</v>
      </c>
      <c r="X203" s="56">
        <v>1450000</v>
      </c>
      <c r="Y203" s="57" t="s">
        <v>2438</v>
      </c>
      <c r="Z203" s="58">
        <v>44981</v>
      </c>
      <c r="AA203" s="54" t="s">
        <v>2275</v>
      </c>
      <c r="AB203" s="58">
        <v>44980</v>
      </c>
      <c r="AC203" s="54" t="s">
        <v>220</v>
      </c>
      <c r="AD203" s="54" t="s">
        <v>2395</v>
      </c>
      <c r="AE203" s="54" t="s">
        <v>2252</v>
      </c>
      <c r="AF203" s="54" t="s">
        <v>2130</v>
      </c>
      <c r="AG203" s="59" t="s">
        <v>1673</v>
      </c>
      <c r="AH203" s="60" t="s">
        <v>1853</v>
      </c>
      <c r="AI203" s="61" t="s">
        <v>2439</v>
      </c>
      <c r="AJ203" s="54" t="s">
        <v>181</v>
      </c>
      <c r="AK203" s="54" t="s">
        <v>2396</v>
      </c>
      <c r="AL203" s="58">
        <v>44979</v>
      </c>
      <c r="AM203" s="54" t="s">
        <v>2131</v>
      </c>
      <c r="AN203" s="58">
        <v>44964</v>
      </c>
      <c r="AO203" s="54" t="s">
        <v>1970</v>
      </c>
      <c r="AP203" s="54" t="s">
        <v>483</v>
      </c>
      <c r="AQ203" s="54" t="s">
        <v>39</v>
      </c>
      <c r="AR203" s="54" t="s">
        <v>272</v>
      </c>
      <c r="AS203" s="54" t="s">
        <v>484</v>
      </c>
      <c r="AT203" s="54" t="s">
        <v>1745</v>
      </c>
      <c r="AU203" s="54" t="s">
        <v>264</v>
      </c>
      <c r="AV203" s="54" t="s">
        <v>35</v>
      </c>
      <c r="AW203" s="54" t="s">
        <v>82</v>
      </c>
      <c r="AX203" s="54" t="s">
        <v>96</v>
      </c>
      <c r="AY203" s="56">
        <v>0</v>
      </c>
      <c r="AZ203" s="56">
        <v>0</v>
      </c>
      <c r="BA203" s="56">
        <v>0</v>
      </c>
      <c r="BB203" s="56">
        <v>0</v>
      </c>
      <c r="BC203" s="56">
        <v>0</v>
      </c>
    </row>
    <row r="204" spans="1:55" x14ac:dyDescent="0.3">
      <c r="A204" s="54" t="s">
        <v>465</v>
      </c>
      <c r="B204" s="54" t="s">
        <v>466</v>
      </c>
      <c r="C204" s="54" t="s">
        <v>467</v>
      </c>
      <c r="D204" s="54" t="s">
        <v>468</v>
      </c>
      <c r="E204" s="54" t="s">
        <v>469</v>
      </c>
      <c r="F204" s="54" t="s">
        <v>470</v>
      </c>
      <c r="G204" s="54" t="s">
        <v>558</v>
      </c>
      <c r="H204" s="54" t="s">
        <v>57</v>
      </c>
      <c r="I204" s="54" t="s">
        <v>559</v>
      </c>
      <c r="J204" s="54" t="s">
        <v>58</v>
      </c>
      <c r="K204" s="54" t="s">
        <v>637</v>
      </c>
      <c r="L204" s="54" t="s">
        <v>78</v>
      </c>
      <c r="M204" s="54" t="s">
        <v>836</v>
      </c>
      <c r="N204" s="54" t="s">
        <v>102</v>
      </c>
      <c r="O204" s="54" t="s">
        <v>562</v>
      </c>
      <c r="P204" s="54" t="s">
        <v>103</v>
      </c>
      <c r="Q204" s="54" t="s">
        <v>503</v>
      </c>
      <c r="R204" s="54" t="s">
        <v>952</v>
      </c>
      <c r="S204" s="54" t="s">
        <v>271</v>
      </c>
      <c r="T204" s="54" t="s">
        <v>33</v>
      </c>
      <c r="U204" s="54" t="s">
        <v>89</v>
      </c>
      <c r="V204" s="54" t="s">
        <v>1750</v>
      </c>
      <c r="W204" s="54" t="s">
        <v>2132</v>
      </c>
      <c r="X204" s="56">
        <v>961000</v>
      </c>
      <c r="Y204" s="57" t="s">
        <v>2438</v>
      </c>
      <c r="Z204" s="58">
        <v>44981</v>
      </c>
      <c r="AA204" s="54" t="s">
        <v>2275</v>
      </c>
      <c r="AB204" s="58">
        <v>44980</v>
      </c>
      <c r="AC204" s="54" t="s">
        <v>220</v>
      </c>
      <c r="AD204" s="54" t="s">
        <v>2397</v>
      </c>
      <c r="AE204" s="54" t="s">
        <v>2252</v>
      </c>
      <c r="AF204" s="54" t="s">
        <v>2133</v>
      </c>
      <c r="AG204" s="59" t="s">
        <v>1499</v>
      </c>
      <c r="AH204" s="60" t="s">
        <v>1853</v>
      </c>
      <c r="AI204" s="61" t="s">
        <v>2439</v>
      </c>
      <c r="AJ204" s="54" t="s">
        <v>181</v>
      </c>
      <c r="AK204" s="54" t="s">
        <v>2398</v>
      </c>
      <c r="AL204" s="58">
        <v>44979</v>
      </c>
      <c r="AM204" s="54" t="s">
        <v>2134</v>
      </c>
      <c r="AN204" s="58">
        <v>44956</v>
      </c>
      <c r="AO204" s="54" t="s">
        <v>1970</v>
      </c>
      <c r="AP204" s="54" t="s">
        <v>483</v>
      </c>
      <c r="AQ204" s="54" t="s">
        <v>39</v>
      </c>
      <c r="AR204" s="54" t="s">
        <v>272</v>
      </c>
      <c r="AS204" s="54" t="s">
        <v>484</v>
      </c>
      <c r="AT204" s="54" t="s">
        <v>1745</v>
      </c>
      <c r="AU204" s="54" t="s">
        <v>264</v>
      </c>
      <c r="AV204" s="54" t="s">
        <v>35</v>
      </c>
      <c r="AW204" s="54" t="s">
        <v>82</v>
      </c>
      <c r="AX204" s="54" t="s">
        <v>96</v>
      </c>
      <c r="AY204" s="56">
        <v>0</v>
      </c>
      <c r="AZ204" s="56">
        <v>0</v>
      </c>
      <c r="BA204" s="56">
        <v>0</v>
      </c>
      <c r="BB204" s="56">
        <v>0</v>
      </c>
      <c r="BC204" s="56">
        <v>0</v>
      </c>
    </row>
    <row r="205" spans="1:55" x14ac:dyDescent="0.3">
      <c r="A205" s="54" t="s">
        <v>465</v>
      </c>
      <c r="B205" s="54" t="s">
        <v>466</v>
      </c>
      <c r="C205" s="54" t="s">
        <v>467</v>
      </c>
      <c r="D205" s="54" t="s">
        <v>468</v>
      </c>
      <c r="E205" s="54" t="s">
        <v>469</v>
      </c>
      <c r="F205" s="54" t="s">
        <v>470</v>
      </c>
      <c r="G205" s="54" t="s">
        <v>558</v>
      </c>
      <c r="H205" s="54" t="s">
        <v>57</v>
      </c>
      <c r="I205" s="54" t="s">
        <v>559</v>
      </c>
      <c r="J205" s="54" t="s">
        <v>58</v>
      </c>
      <c r="K205" s="54" t="s">
        <v>637</v>
      </c>
      <c r="L205" s="54" t="s">
        <v>78</v>
      </c>
      <c r="M205" s="54" t="s">
        <v>836</v>
      </c>
      <c r="N205" s="54" t="s">
        <v>102</v>
      </c>
      <c r="O205" s="54" t="s">
        <v>562</v>
      </c>
      <c r="P205" s="54" t="s">
        <v>103</v>
      </c>
      <c r="Q205" s="54" t="s">
        <v>476</v>
      </c>
      <c r="R205" s="54" t="s">
        <v>106</v>
      </c>
      <c r="S205" s="54" t="s">
        <v>271</v>
      </c>
      <c r="T205" s="54" t="s">
        <v>33</v>
      </c>
      <c r="U205" s="54" t="s">
        <v>1965</v>
      </c>
      <c r="V205" s="54" t="s">
        <v>2138</v>
      </c>
      <c r="W205" s="54" t="s">
        <v>2139</v>
      </c>
      <c r="X205" s="56">
        <v>1447950</v>
      </c>
      <c r="Y205" s="57" t="s">
        <v>2438</v>
      </c>
      <c r="Z205" s="58">
        <v>44981</v>
      </c>
      <c r="AA205" s="54" t="s">
        <v>2275</v>
      </c>
      <c r="AB205" s="58">
        <v>44980</v>
      </c>
      <c r="AC205" s="54" t="s">
        <v>220</v>
      </c>
      <c r="AD205" s="54" t="s">
        <v>2399</v>
      </c>
      <c r="AE205" s="54" t="s">
        <v>2252</v>
      </c>
      <c r="AF205" s="54" t="s">
        <v>2140</v>
      </c>
      <c r="AG205" s="59" t="s">
        <v>1679</v>
      </c>
      <c r="AH205" s="60" t="s">
        <v>1853</v>
      </c>
      <c r="AI205" s="61" t="s">
        <v>2439</v>
      </c>
      <c r="AJ205" s="54" t="s">
        <v>181</v>
      </c>
      <c r="AK205" s="54" t="s">
        <v>2400</v>
      </c>
      <c r="AL205" s="58">
        <v>44979</v>
      </c>
      <c r="AM205" s="54" t="s">
        <v>2141</v>
      </c>
      <c r="AN205" s="58">
        <v>44965</v>
      </c>
      <c r="AO205" s="54" t="s">
        <v>1970</v>
      </c>
      <c r="AP205" s="54" t="s">
        <v>483</v>
      </c>
      <c r="AQ205" s="54" t="s">
        <v>39</v>
      </c>
      <c r="AR205" s="54" t="s">
        <v>272</v>
      </c>
      <c r="AS205" s="54" t="s">
        <v>484</v>
      </c>
      <c r="AT205" s="54" t="s">
        <v>2142</v>
      </c>
      <c r="AU205" s="54" t="s">
        <v>263</v>
      </c>
      <c r="AV205" s="54" t="s">
        <v>35</v>
      </c>
      <c r="AW205" s="54" t="s">
        <v>82</v>
      </c>
      <c r="AX205" s="54" t="s">
        <v>96</v>
      </c>
      <c r="AY205" s="56">
        <v>0</v>
      </c>
      <c r="AZ205" s="56">
        <v>0</v>
      </c>
      <c r="BA205" s="56">
        <v>0</v>
      </c>
      <c r="BB205" s="56">
        <v>28959</v>
      </c>
      <c r="BC205" s="56">
        <v>0</v>
      </c>
    </row>
    <row r="206" spans="1:55" x14ac:dyDescent="0.3">
      <c r="A206" s="54" t="s">
        <v>465</v>
      </c>
      <c r="B206" s="54" t="s">
        <v>466</v>
      </c>
      <c r="C206" s="54" t="s">
        <v>467</v>
      </c>
      <c r="D206" s="54" t="s">
        <v>468</v>
      </c>
      <c r="E206" s="54" t="s">
        <v>469</v>
      </c>
      <c r="F206" s="54" t="s">
        <v>470</v>
      </c>
      <c r="G206" s="54" t="s">
        <v>558</v>
      </c>
      <c r="H206" s="54" t="s">
        <v>57</v>
      </c>
      <c r="I206" s="54" t="s">
        <v>559</v>
      </c>
      <c r="J206" s="54" t="s">
        <v>58</v>
      </c>
      <c r="K206" s="54" t="s">
        <v>637</v>
      </c>
      <c r="L206" s="54" t="s">
        <v>78</v>
      </c>
      <c r="M206" s="54" t="s">
        <v>836</v>
      </c>
      <c r="N206" s="54" t="s">
        <v>102</v>
      </c>
      <c r="O206" s="54" t="s">
        <v>562</v>
      </c>
      <c r="P206" s="54" t="s">
        <v>103</v>
      </c>
      <c r="Q206" s="54" t="s">
        <v>476</v>
      </c>
      <c r="R206" s="54" t="s">
        <v>106</v>
      </c>
      <c r="S206" s="54" t="s">
        <v>271</v>
      </c>
      <c r="T206" s="54" t="s">
        <v>33</v>
      </c>
      <c r="U206" s="54" t="s">
        <v>90</v>
      </c>
      <c r="V206" s="54" t="s">
        <v>2143</v>
      </c>
      <c r="W206" s="54" t="s">
        <v>2144</v>
      </c>
      <c r="X206" s="56">
        <v>1475000</v>
      </c>
      <c r="Y206" s="57" t="s">
        <v>2438</v>
      </c>
      <c r="Z206" s="58">
        <v>44981</v>
      </c>
      <c r="AA206" s="54" t="s">
        <v>2275</v>
      </c>
      <c r="AB206" s="58">
        <v>44980</v>
      </c>
      <c r="AC206" s="54" t="s">
        <v>220</v>
      </c>
      <c r="AD206" s="54" t="s">
        <v>2401</v>
      </c>
      <c r="AE206" s="54" t="s">
        <v>2252</v>
      </c>
      <c r="AF206" s="54" t="s">
        <v>2145</v>
      </c>
      <c r="AG206" s="59" t="s">
        <v>1604</v>
      </c>
      <c r="AH206" s="60" t="s">
        <v>1853</v>
      </c>
      <c r="AI206" s="61" t="s">
        <v>2439</v>
      </c>
      <c r="AJ206" s="54" t="s">
        <v>181</v>
      </c>
      <c r="AK206" s="54" t="s">
        <v>2402</v>
      </c>
      <c r="AL206" s="58">
        <v>44979</v>
      </c>
      <c r="AM206" s="54" t="s">
        <v>2146</v>
      </c>
      <c r="AN206" s="58">
        <v>44957</v>
      </c>
      <c r="AO206" s="54" t="s">
        <v>1970</v>
      </c>
      <c r="AP206" s="54" t="s">
        <v>483</v>
      </c>
      <c r="AQ206" s="54" t="s">
        <v>39</v>
      </c>
      <c r="AR206" s="54" t="s">
        <v>272</v>
      </c>
      <c r="AS206" s="54" t="s">
        <v>484</v>
      </c>
      <c r="AT206" s="54" t="s">
        <v>2142</v>
      </c>
      <c r="AU206" s="54" t="s">
        <v>263</v>
      </c>
      <c r="AV206" s="54" t="s">
        <v>35</v>
      </c>
      <c r="AW206" s="54" t="s">
        <v>82</v>
      </c>
      <c r="AX206" s="54" t="s">
        <v>96</v>
      </c>
      <c r="AY206" s="56">
        <v>0</v>
      </c>
      <c r="AZ206" s="56">
        <v>0</v>
      </c>
      <c r="BA206" s="56">
        <v>0</v>
      </c>
      <c r="BB206" s="56">
        <v>0</v>
      </c>
      <c r="BC206" s="56">
        <v>0</v>
      </c>
    </row>
    <row r="207" spans="1:55" x14ac:dyDescent="0.3">
      <c r="A207" s="54" t="s">
        <v>465</v>
      </c>
      <c r="B207" s="54" t="s">
        <v>466</v>
      </c>
      <c r="C207" s="54" t="s">
        <v>467</v>
      </c>
      <c r="D207" s="54" t="s">
        <v>468</v>
      </c>
      <c r="E207" s="54" t="s">
        <v>469</v>
      </c>
      <c r="F207" s="54" t="s">
        <v>470</v>
      </c>
      <c r="G207" s="54" t="s">
        <v>558</v>
      </c>
      <c r="H207" s="54" t="s">
        <v>57</v>
      </c>
      <c r="I207" s="54" t="s">
        <v>559</v>
      </c>
      <c r="J207" s="54" t="s">
        <v>58</v>
      </c>
      <c r="K207" s="54" t="s">
        <v>637</v>
      </c>
      <c r="L207" s="54" t="s">
        <v>78</v>
      </c>
      <c r="M207" s="54" t="s">
        <v>836</v>
      </c>
      <c r="N207" s="54" t="s">
        <v>102</v>
      </c>
      <c r="O207" s="54" t="s">
        <v>562</v>
      </c>
      <c r="P207" s="54" t="s">
        <v>103</v>
      </c>
      <c r="Q207" s="54" t="s">
        <v>476</v>
      </c>
      <c r="R207" s="54" t="s">
        <v>106</v>
      </c>
      <c r="S207" s="54" t="s">
        <v>271</v>
      </c>
      <c r="T207" s="54" t="s">
        <v>33</v>
      </c>
      <c r="U207" s="54" t="s">
        <v>89</v>
      </c>
      <c r="V207" s="54" t="s">
        <v>2147</v>
      </c>
      <c r="W207" s="54" t="s">
        <v>2148</v>
      </c>
      <c r="X207" s="56">
        <v>997000</v>
      </c>
      <c r="Y207" s="57" t="s">
        <v>2438</v>
      </c>
      <c r="Z207" s="58">
        <v>44981</v>
      </c>
      <c r="AA207" s="54" t="s">
        <v>2275</v>
      </c>
      <c r="AB207" s="58">
        <v>44980</v>
      </c>
      <c r="AC207" s="54" t="s">
        <v>220</v>
      </c>
      <c r="AD207" s="54" t="s">
        <v>2403</v>
      </c>
      <c r="AE207" s="54" t="s">
        <v>2252</v>
      </c>
      <c r="AF207" s="54" t="s">
        <v>2149</v>
      </c>
      <c r="AG207" s="59" t="s">
        <v>1867</v>
      </c>
      <c r="AH207" s="60" t="s">
        <v>1853</v>
      </c>
      <c r="AI207" s="61" t="s">
        <v>2439</v>
      </c>
      <c r="AJ207" s="54" t="s">
        <v>181</v>
      </c>
      <c r="AK207" s="54" t="s">
        <v>2404</v>
      </c>
      <c r="AL207" s="58">
        <v>44979</v>
      </c>
      <c r="AM207" s="54" t="s">
        <v>2150</v>
      </c>
      <c r="AN207" s="58">
        <v>44973</v>
      </c>
      <c r="AO207" s="54" t="s">
        <v>1970</v>
      </c>
      <c r="AP207" s="54" t="s">
        <v>483</v>
      </c>
      <c r="AQ207" s="54" t="s">
        <v>39</v>
      </c>
      <c r="AR207" s="54" t="s">
        <v>272</v>
      </c>
      <c r="AS207" s="54" t="s">
        <v>484</v>
      </c>
      <c r="AT207" s="54" t="s">
        <v>2142</v>
      </c>
      <c r="AU207" s="54" t="s">
        <v>263</v>
      </c>
      <c r="AV207" s="54" t="s">
        <v>35</v>
      </c>
      <c r="AW207" s="54" t="s">
        <v>82</v>
      </c>
      <c r="AX207" s="54" t="s">
        <v>96</v>
      </c>
      <c r="AY207" s="56">
        <v>0</v>
      </c>
      <c r="AZ207" s="56">
        <v>0</v>
      </c>
      <c r="BA207" s="56">
        <v>0</v>
      </c>
      <c r="BB207" s="56">
        <v>0</v>
      </c>
      <c r="BC207" s="56">
        <v>0</v>
      </c>
    </row>
    <row r="208" spans="1:55" x14ac:dyDescent="0.3">
      <c r="A208" s="54" t="s">
        <v>465</v>
      </c>
      <c r="B208" s="54" t="s">
        <v>466</v>
      </c>
      <c r="C208" s="54" t="s">
        <v>467</v>
      </c>
      <c r="D208" s="54" t="s">
        <v>468</v>
      </c>
      <c r="E208" s="54" t="s">
        <v>469</v>
      </c>
      <c r="F208" s="54" t="s">
        <v>470</v>
      </c>
      <c r="G208" s="54" t="s">
        <v>558</v>
      </c>
      <c r="H208" s="54" t="s">
        <v>57</v>
      </c>
      <c r="I208" s="54" t="s">
        <v>559</v>
      </c>
      <c r="J208" s="54" t="s">
        <v>58</v>
      </c>
      <c r="K208" s="54" t="s">
        <v>637</v>
      </c>
      <c r="L208" s="54" t="s">
        <v>78</v>
      </c>
      <c r="M208" s="54" t="s">
        <v>836</v>
      </c>
      <c r="N208" s="54" t="s">
        <v>102</v>
      </c>
      <c r="O208" s="54" t="s">
        <v>562</v>
      </c>
      <c r="P208" s="54" t="s">
        <v>103</v>
      </c>
      <c r="Q208" s="54" t="s">
        <v>577</v>
      </c>
      <c r="R208" s="54" t="s">
        <v>953</v>
      </c>
      <c r="S208" s="54" t="s">
        <v>271</v>
      </c>
      <c r="T208" s="54" t="s">
        <v>33</v>
      </c>
      <c r="U208" s="54" t="s">
        <v>1965</v>
      </c>
      <c r="V208" s="54" t="s">
        <v>2151</v>
      </c>
      <c r="W208" s="54" t="s">
        <v>2152</v>
      </c>
      <c r="X208" s="56">
        <v>1455900</v>
      </c>
      <c r="Y208" s="57" t="s">
        <v>2438</v>
      </c>
      <c r="Z208" s="58">
        <v>44981</v>
      </c>
      <c r="AA208" s="54" t="s">
        <v>2275</v>
      </c>
      <c r="AB208" s="58">
        <v>44980</v>
      </c>
      <c r="AC208" s="54" t="s">
        <v>220</v>
      </c>
      <c r="AD208" s="54" t="s">
        <v>2405</v>
      </c>
      <c r="AE208" s="54" t="s">
        <v>2252</v>
      </c>
      <c r="AF208" s="54" t="s">
        <v>2153</v>
      </c>
      <c r="AG208" s="59" t="s">
        <v>1667</v>
      </c>
      <c r="AH208" s="60" t="s">
        <v>1853</v>
      </c>
      <c r="AI208" s="61" t="s">
        <v>2439</v>
      </c>
      <c r="AJ208" s="54" t="s">
        <v>181</v>
      </c>
      <c r="AK208" s="54" t="s">
        <v>2406</v>
      </c>
      <c r="AL208" s="58">
        <v>44979</v>
      </c>
      <c r="AM208" s="54" t="s">
        <v>2154</v>
      </c>
      <c r="AN208" s="58">
        <v>44958</v>
      </c>
      <c r="AO208" s="54" t="s">
        <v>1970</v>
      </c>
      <c r="AP208" s="54" t="s">
        <v>483</v>
      </c>
      <c r="AQ208" s="54" t="s">
        <v>39</v>
      </c>
      <c r="AR208" s="54" t="s">
        <v>272</v>
      </c>
      <c r="AS208" s="54" t="s">
        <v>484</v>
      </c>
      <c r="AT208" s="54" t="s">
        <v>2155</v>
      </c>
      <c r="AU208" s="54" t="s">
        <v>262</v>
      </c>
      <c r="AV208" s="54" t="s">
        <v>35</v>
      </c>
      <c r="AW208" s="54" t="s">
        <v>82</v>
      </c>
      <c r="AX208" s="54" t="s">
        <v>96</v>
      </c>
      <c r="AY208" s="56">
        <v>0</v>
      </c>
      <c r="AZ208" s="56">
        <v>0</v>
      </c>
      <c r="BA208" s="56">
        <v>0</v>
      </c>
      <c r="BB208" s="56">
        <v>29118</v>
      </c>
      <c r="BC208" s="56">
        <v>0</v>
      </c>
    </row>
    <row r="209" spans="1:55" x14ac:dyDescent="0.3">
      <c r="A209" s="54" t="s">
        <v>465</v>
      </c>
      <c r="B209" s="54" t="s">
        <v>466</v>
      </c>
      <c r="C209" s="54" t="s">
        <v>467</v>
      </c>
      <c r="D209" s="54" t="s">
        <v>468</v>
      </c>
      <c r="E209" s="54" t="s">
        <v>469</v>
      </c>
      <c r="F209" s="54" t="s">
        <v>470</v>
      </c>
      <c r="G209" s="54" t="s">
        <v>558</v>
      </c>
      <c r="H209" s="54" t="s">
        <v>57</v>
      </c>
      <c r="I209" s="54" t="s">
        <v>559</v>
      </c>
      <c r="J209" s="54" t="s">
        <v>58</v>
      </c>
      <c r="K209" s="54" t="s">
        <v>637</v>
      </c>
      <c r="L209" s="54" t="s">
        <v>78</v>
      </c>
      <c r="M209" s="54" t="s">
        <v>836</v>
      </c>
      <c r="N209" s="54" t="s">
        <v>102</v>
      </c>
      <c r="O209" s="54" t="s">
        <v>562</v>
      </c>
      <c r="P209" s="54" t="s">
        <v>103</v>
      </c>
      <c r="Q209" s="54" t="s">
        <v>577</v>
      </c>
      <c r="R209" s="54" t="s">
        <v>953</v>
      </c>
      <c r="S209" s="54" t="s">
        <v>271</v>
      </c>
      <c r="T209" s="54" t="s">
        <v>33</v>
      </c>
      <c r="U209" s="54" t="s">
        <v>90</v>
      </c>
      <c r="V209" s="54" t="s">
        <v>2156</v>
      </c>
      <c r="W209" s="54" t="s">
        <v>2157</v>
      </c>
      <c r="X209" s="56">
        <v>1495000</v>
      </c>
      <c r="Y209" s="57" t="s">
        <v>2438</v>
      </c>
      <c r="Z209" s="58">
        <v>44981</v>
      </c>
      <c r="AA209" s="54" t="s">
        <v>2275</v>
      </c>
      <c r="AB209" s="58">
        <v>44980</v>
      </c>
      <c r="AC209" s="54" t="s">
        <v>220</v>
      </c>
      <c r="AD209" s="54" t="s">
        <v>2407</v>
      </c>
      <c r="AE209" s="54" t="s">
        <v>2252</v>
      </c>
      <c r="AF209" s="54" t="s">
        <v>2158</v>
      </c>
      <c r="AG209" s="59" t="s">
        <v>1873</v>
      </c>
      <c r="AH209" s="60" t="s">
        <v>1853</v>
      </c>
      <c r="AI209" s="61" t="s">
        <v>2439</v>
      </c>
      <c r="AJ209" s="54" t="s">
        <v>181</v>
      </c>
      <c r="AK209" s="54" t="s">
        <v>2408</v>
      </c>
      <c r="AL209" s="58">
        <v>44979</v>
      </c>
      <c r="AM209" s="54" t="s">
        <v>2159</v>
      </c>
      <c r="AN209" s="58">
        <v>44974</v>
      </c>
      <c r="AO209" s="54" t="s">
        <v>1970</v>
      </c>
      <c r="AP209" s="54" t="s">
        <v>483</v>
      </c>
      <c r="AQ209" s="54" t="s">
        <v>39</v>
      </c>
      <c r="AR209" s="54" t="s">
        <v>272</v>
      </c>
      <c r="AS209" s="54" t="s">
        <v>484</v>
      </c>
      <c r="AT209" s="54" t="s">
        <v>2155</v>
      </c>
      <c r="AU209" s="54" t="s">
        <v>262</v>
      </c>
      <c r="AV209" s="54" t="s">
        <v>35</v>
      </c>
      <c r="AW209" s="54" t="s">
        <v>82</v>
      </c>
      <c r="AX209" s="54" t="s">
        <v>96</v>
      </c>
      <c r="AY209" s="56">
        <v>0</v>
      </c>
      <c r="AZ209" s="56">
        <v>0</v>
      </c>
      <c r="BA209" s="56">
        <v>0</v>
      </c>
      <c r="BB209" s="56">
        <v>0</v>
      </c>
      <c r="BC209" s="56">
        <v>0</v>
      </c>
    </row>
    <row r="210" spans="1:55" x14ac:dyDescent="0.3">
      <c r="A210" s="54" t="s">
        <v>465</v>
      </c>
      <c r="B210" s="54" t="s">
        <v>466</v>
      </c>
      <c r="C210" s="54" t="s">
        <v>467</v>
      </c>
      <c r="D210" s="54" t="s">
        <v>468</v>
      </c>
      <c r="E210" s="54" t="s">
        <v>469</v>
      </c>
      <c r="F210" s="54" t="s">
        <v>470</v>
      </c>
      <c r="G210" s="54" t="s">
        <v>558</v>
      </c>
      <c r="H210" s="54" t="s">
        <v>57</v>
      </c>
      <c r="I210" s="54" t="s">
        <v>559</v>
      </c>
      <c r="J210" s="54" t="s">
        <v>58</v>
      </c>
      <c r="K210" s="54" t="s">
        <v>637</v>
      </c>
      <c r="L210" s="54" t="s">
        <v>78</v>
      </c>
      <c r="M210" s="54" t="s">
        <v>836</v>
      </c>
      <c r="N210" s="54" t="s">
        <v>102</v>
      </c>
      <c r="O210" s="54" t="s">
        <v>562</v>
      </c>
      <c r="P210" s="54" t="s">
        <v>103</v>
      </c>
      <c r="Q210" s="54" t="s">
        <v>577</v>
      </c>
      <c r="R210" s="54" t="s">
        <v>953</v>
      </c>
      <c r="S210" s="54" t="s">
        <v>271</v>
      </c>
      <c r="T210" s="54" t="s">
        <v>33</v>
      </c>
      <c r="U210" s="54" t="s">
        <v>89</v>
      </c>
      <c r="V210" s="54" t="s">
        <v>2160</v>
      </c>
      <c r="W210" s="54" t="s">
        <v>2161</v>
      </c>
      <c r="X210" s="56">
        <v>948000</v>
      </c>
      <c r="Y210" s="57" t="s">
        <v>2438</v>
      </c>
      <c r="Z210" s="58">
        <v>44981</v>
      </c>
      <c r="AA210" s="54" t="s">
        <v>2275</v>
      </c>
      <c r="AB210" s="58">
        <v>44980</v>
      </c>
      <c r="AC210" s="54" t="s">
        <v>220</v>
      </c>
      <c r="AD210" s="54" t="s">
        <v>2409</v>
      </c>
      <c r="AE210" s="54" t="s">
        <v>2252</v>
      </c>
      <c r="AF210" s="54" t="s">
        <v>2162</v>
      </c>
      <c r="AG210" s="59" t="s">
        <v>2163</v>
      </c>
      <c r="AH210" s="60" t="s">
        <v>1853</v>
      </c>
      <c r="AI210" s="61" t="s">
        <v>2439</v>
      </c>
      <c r="AJ210" s="54" t="s">
        <v>181</v>
      </c>
      <c r="AK210" s="54" t="s">
        <v>2410</v>
      </c>
      <c r="AL210" s="58">
        <v>44979</v>
      </c>
      <c r="AM210" s="54" t="s">
        <v>2164</v>
      </c>
      <c r="AN210" s="58">
        <v>44966</v>
      </c>
      <c r="AO210" s="54" t="s">
        <v>1970</v>
      </c>
      <c r="AP210" s="54" t="s">
        <v>483</v>
      </c>
      <c r="AQ210" s="54" t="s">
        <v>39</v>
      </c>
      <c r="AR210" s="54" t="s">
        <v>272</v>
      </c>
      <c r="AS210" s="54" t="s">
        <v>484</v>
      </c>
      <c r="AT210" s="54" t="s">
        <v>2155</v>
      </c>
      <c r="AU210" s="54" t="s">
        <v>262</v>
      </c>
      <c r="AV210" s="54" t="s">
        <v>35</v>
      </c>
      <c r="AW210" s="54" t="s">
        <v>82</v>
      </c>
      <c r="AX210" s="54" t="s">
        <v>96</v>
      </c>
      <c r="AY210" s="56">
        <v>0</v>
      </c>
      <c r="AZ210" s="56">
        <v>0</v>
      </c>
      <c r="BA210" s="56">
        <v>0</v>
      </c>
      <c r="BB210" s="56">
        <v>0</v>
      </c>
      <c r="BC210" s="56">
        <v>0</v>
      </c>
    </row>
    <row r="211" spans="1:55" x14ac:dyDescent="0.3">
      <c r="A211" s="54" t="s">
        <v>465</v>
      </c>
      <c r="B211" s="54" t="s">
        <v>466</v>
      </c>
      <c r="C211" s="54" t="s">
        <v>467</v>
      </c>
      <c r="D211" s="54" t="s">
        <v>468</v>
      </c>
      <c r="E211" s="54" t="s">
        <v>469</v>
      </c>
      <c r="F211" s="54" t="s">
        <v>470</v>
      </c>
      <c r="G211" s="54" t="s">
        <v>558</v>
      </c>
      <c r="H211" s="54" t="s">
        <v>57</v>
      </c>
      <c r="I211" s="54" t="s">
        <v>559</v>
      </c>
      <c r="J211" s="54" t="s">
        <v>58</v>
      </c>
      <c r="K211" s="54" t="s">
        <v>637</v>
      </c>
      <c r="L211" s="54" t="s">
        <v>78</v>
      </c>
      <c r="M211" s="54" t="s">
        <v>836</v>
      </c>
      <c r="N211" s="54" t="s">
        <v>102</v>
      </c>
      <c r="O211" s="54" t="s">
        <v>562</v>
      </c>
      <c r="P211" s="54" t="s">
        <v>103</v>
      </c>
      <c r="Q211" s="54" t="s">
        <v>270</v>
      </c>
      <c r="R211" s="54" t="s">
        <v>954</v>
      </c>
      <c r="S211" s="54" t="s">
        <v>271</v>
      </c>
      <c r="T211" s="54" t="s">
        <v>33</v>
      </c>
      <c r="U211" s="54" t="s">
        <v>267</v>
      </c>
      <c r="V211" s="54" t="s">
        <v>2165</v>
      </c>
      <c r="W211" s="54" t="s">
        <v>2166</v>
      </c>
      <c r="X211" s="56">
        <v>1493550</v>
      </c>
      <c r="Y211" s="57" t="s">
        <v>2438</v>
      </c>
      <c r="Z211" s="58">
        <v>44981</v>
      </c>
      <c r="AA211" s="54" t="s">
        <v>2275</v>
      </c>
      <c r="AB211" s="58">
        <v>44980</v>
      </c>
      <c r="AC211" s="54" t="s">
        <v>220</v>
      </c>
      <c r="AD211" s="54" t="s">
        <v>2411</v>
      </c>
      <c r="AE211" s="54" t="s">
        <v>2252</v>
      </c>
      <c r="AF211" s="54" t="s">
        <v>2167</v>
      </c>
      <c r="AG211" s="59" t="s">
        <v>1864</v>
      </c>
      <c r="AH211" s="60" t="s">
        <v>1853</v>
      </c>
      <c r="AI211" s="61" t="s">
        <v>2439</v>
      </c>
      <c r="AJ211" s="54" t="s">
        <v>181</v>
      </c>
      <c r="AK211" s="54" t="s">
        <v>2412</v>
      </c>
      <c r="AL211" s="58">
        <v>44979</v>
      </c>
      <c r="AM211" s="54" t="s">
        <v>2168</v>
      </c>
      <c r="AN211" s="58">
        <v>44970</v>
      </c>
      <c r="AO211" s="54" t="s">
        <v>1970</v>
      </c>
      <c r="AP211" s="54" t="s">
        <v>483</v>
      </c>
      <c r="AQ211" s="54" t="s">
        <v>39</v>
      </c>
      <c r="AR211" s="54" t="s">
        <v>272</v>
      </c>
      <c r="AS211" s="54" t="s">
        <v>484</v>
      </c>
      <c r="AT211" s="54" t="s">
        <v>2169</v>
      </c>
      <c r="AU211" s="54" t="s">
        <v>1472</v>
      </c>
      <c r="AV211" s="54" t="s">
        <v>35</v>
      </c>
      <c r="AW211" s="54" t="s">
        <v>82</v>
      </c>
      <c r="AX211" s="54" t="s">
        <v>96</v>
      </c>
      <c r="AY211" s="56">
        <v>0</v>
      </c>
      <c r="AZ211" s="56">
        <v>0</v>
      </c>
      <c r="BA211" s="56">
        <v>0</v>
      </c>
      <c r="BB211" s="56">
        <v>29871</v>
      </c>
      <c r="BC211" s="56">
        <v>0</v>
      </c>
    </row>
    <row r="212" spans="1:55" x14ac:dyDescent="0.3">
      <c r="A212" s="54" t="s">
        <v>465</v>
      </c>
      <c r="B212" s="54" t="s">
        <v>466</v>
      </c>
      <c r="C212" s="54" t="s">
        <v>467</v>
      </c>
      <c r="D212" s="54" t="s">
        <v>468</v>
      </c>
      <c r="E212" s="54" t="s">
        <v>469</v>
      </c>
      <c r="F212" s="54" t="s">
        <v>470</v>
      </c>
      <c r="G212" s="54" t="s">
        <v>558</v>
      </c>
      <c r="H212" s="54" t="s">
        <v>57</v>
      </c>
      <c r="I212" s="54" t="s">
        <v>559</v>
      </c>
      <c r="J212" s="54" t="s">
        <v>58</v>
      </c>
      <c r="K212" s="54" t="s">
        <v>637</v>
      </c>
      <c r="L212" s="54" t="s">
        <v>78</v>
      </c>
      <c r="M212" s="54" t="s">
        <v>836</v>
      </c>
      <c r="N212" s="54" t="s">
        <v>102</v>
      </c>
      <c r="O212" s="54" t="s">
        <v>562</v>
      </c>
      <c r="P212" s="54" t="s">
        <v>103</v>
      </c>
      <c r="Q212" s="54" t="s">
        <v>270</v>
      </c>
      <c r="R212" s="54" t="s">
        <v>954</v>
      </c>
      <c r="S212" s="54" t="s">
        <v>271</v>
      </c>
      <c r="T212" s="54" t="s">
        <v>33</v>
      </c>
      <c r="U212" s="54" t="s">
        <v>90</v>
      </c>
      <c r="V212" s="54" t="s">
        <v>2170</v>
      </c>
      <c r="W212" s="54" t="s">
        <v>2171</v>
      </c>
      <c r="X212" s="56">
        <v>1355000</v>
      </c>
      <c r="Y212" s="57" t="s">
        <v>2438</v>
      </c>
      <c r="Z212" s="58">
        <v>44981</v>
      </c>
      <c r="AA212" s="54" t="s">
        <v>2275</v>
      </c>
      <c r="AB212" s="58">
        <v>44980</v>
      </c>
      <c r="AC212" s="54" t="s">
        <v>220</v>
      </c>
      <c r="AD212" s="54" t="s">
        <v>2413</v>
      </c>
      <c r="AE212" s="54" t="s">
        <v>2252</v>
      </c>
      <c r="AF212" s="54" t="s">
        <v>2172</v>
      </c>
      <c r="AG212" s="59" t="s">
        <v>2103</v>
      </c>
      <c r="AH212" s="60" t="s">
        <v>1853</v>
      </c>
      <c r="AI212" s="61" t="s">
        <v>2439</v>
      </c>
      <c r="AJ212" s="54" t="s">
        <v>181</v>
      </c>
      <c r="AK212" s="54" t="s">
        <v>2414</v>
      </c>
      <c r="AL212" s="58">
        <v>44979</v>
      </c>
      <c r="AM212" s="54" t="s">
        <v>2173</v>
      </c>
      <c r="AN212" s="58">
        <v>44967</v>
      </c>
      <c r="AO212" s="54" t="s">
        <v>1970</v>
      </c>
      <c r="AP212" s="54" t="s">
        <v>483</v>
      </c>
      <c r="AQ212" s="54" t="s">
        <v>39</v>
      </c>
      <c r="AR212" s="54" t="s">
        <v>272</v>
      </c>
      <c r="AS212" s="54" t="s">
        <v>484</v>
      </c>
      <c r="AT212" s="54" t="s">
        <v>2169</v>
      </c>
      <c r="AU212" s="54" t="s">
        <v>1472</v>
      </c>
      <c r="AV212" s="54" t="s">
        <v>35</v>
      </c>
      <c r="AW212" s="54" t="s">
        <v>82</v>
      </c>
      <c r="AX212" s="54" t="s">
        <v>96</v>
      </c>
      <c r="AY212" s="56">
        <v>0</v>
      </c>
      <c r="AZ212" s="56">
        <v>0</v>
      </c>
      <c r="BA212" s="56">
        <v>0</v>
      </c>
      <c r="BB212" s="56">
        <v>0</v>
      </c>
      <c r="BC212" s="56">
        <v>0</v>
      </c>
    </row>
    <row r="213" spans="1:55" x14ac:dyDescent="0.3">
      <c r="A213" s="54" t="s">
        <v>465</v>
      </c>
      <c r="B213" s="54" t="s">
        <v>466</v>
      </c>
      <c r="C213" s="54" t="s">
        <v>467</v>
      </c>
      <c r="D213" s="54" t="s">
        <v>468</v>
      </c>
      <c r="E213" s="54" t="s">
        <v>469</v>
      </c>
      <c r="F213" s="54" t="s">
        <v>470</v>
      </c>
      <c r="G213" s="54" t="s">
        <v>558</v>
      </c>
      <c r="H213" s="54" t="s">
        <v>57</v>
      </c>
      <c r="I213" s="54" t="s">
        <v>559</v>
      </c>
      <c r="J213" s="54" t="s">
        <v>58</v>
      </c>
      <c r="K213" s="54" t="s">
        <v>637</v>
      </c>
      <c r="L213" s="54" t="s">
        <v>78</v>
      </c>
      <c r="M213" s="54" t="s">
        <v>836</v>
      </c>
      <c r="N213" s="54" t="s">
        <v>102</v>
      </c>
      <c r="O213" s="54" t="s">
        <v>562</v>
      </c>
      <c r="P213" s="54" t="s">
        <v>103</v>
      </c>
      <c r="Q213" s="54" t="s">
        <v>270</v>
      </c>
      <c r="R213" s="54" t="s">
        <v>954</v>
      </c>
      <c r="S213" s="54" t="s">
        <v>271</v>
      </c>
      <c r="T213" s="54" t="s">
        <v>33</v>
      </c>
      <c r="U213" s="54" t="s">
        <v>89</v>
      </c>
      <c r="V213" s="54" t="s">
        <v>2174</v>
      </c>
      <c r="W213" s="54" t="s">
        <v>2175</v>
      </c>
      <c r="X213" s="56">
        <v>950000</v>
      </c>
      <c r="Y213" s="57" t="s">
        <v>2438</v>
      </c>
      <c r="Z213" s="58">
        <v>44981</v>
      </c>
      <c r="AA213" s="54" t="s">
        <v>2275</v>
      </c>
      <c r="AB213" s="58">
        <v>44980</v>
      </c>
      <c r="AC213" s="54" t="s">
        <v>220</v>
      </c>
      <c r="AD213" s="54" t="s">
        <v>2415</v>
      </c>
      <c r="AE213" s="54" t="s">
        <v>2252</v>
      </c>
      <c r="AF213" s="54" t="s">
        <v>2176</v>
      </c>
      <c r="AG213" s="59" t="s">
        <v>1769</v>
      </c>
      <c r="AH213" s="60" t="s">
        <v>1853</v>
      </c>
      <c r="AI213" s="61" t="s">
        <v>2439</v>
      </c>
      <c r="AJ213" s="54" t="s">
        <v>181</v>
      </c>
      <c r="AK213" s="54" t="s">
        <v>2416</v>
      </c>
      <c r="AL213" s="58">
        <v>44979</v>
      </c>
      <c r="AM213" s="54" t="s">
        <v>2177</v>
      </c>
      <c r="AN213" s="58">
        <v>44959</v>
      </c>
      <c r="AO213" s="54" t="s">
        <v>1970</v>
      </c>
      <c r="AP213" s="54" t="s">
        <v>483</v>
      </c>
      <c r="AQ213" s="54" t="s">
        <v>39</v>
      </c>
      <c r="AR213" s="54" t="s">
        <v>272</v>
      </c>
      <c r="AS213" s="54" t="s">
        <v>484</v>
      </c>
      <c r="AT213" s="54" t="s">
        <v>2169</v>
      </c>
      <c r="AU213" s="54" t="s">
        <v>1472</v>
      </c>
      <c r="AV213" s="54" t="s">
        <v>35</v>
      </c>
      <c r="AW213" s="54" t="s">
        <v>82</v>
      </c>
      <c r="AX213" s="54" t="s">
        <v>96</v>
      </c>
      <c r="AY213" s="56">
        <v>0</v>
      </c>
      <c r="AZ213" s="56">
        <v>0</v>
      </c>
      <c r="BA213" s="56">
        <v>0</v>
      </c>
      <c r="BB213" s="56">
        <v>0</v>
      </c>
      <c r="BC213" s="56">
        <v>0</v>
      </c>
    </row>
    <row r="214" spans="1:55" x14ac:dyDescent="0.3">
      <c r="A214" s="54" t="s">
        <v>465</v>
      </c>
      <c r="B214" s="54" t="s">
        <v>466</v>
      </c>
      <c r="C214" s="54" t="s">
        <v>467</v>
      </c>
      <c r="D214" s="54" t="s">
        <v>468</v>
      </c>
      <c r="E214" s="54" t="s">
        <v>469</v>
      </c>
      <c r="F214" s="54" t="s">
        <v>470</v>
      </c>
      <c r="G214" s="54" t="s">
        <v>558</v>
      </c>
      <c r="H214" s="54" t="s">
        <v>57</v>
      </c>
      <c r="I214" s="54" t="s">
        <v>559</v>
      </c>
      <c r="J214" s="54" t="s">
        <v>58</v>
      </c>
      <c r="K214" s="54" t="s">
        <v>637</v>
      </c>
      <c r="L214" s="54" t="s">
        <v>78</v>
      </c>
      <c r="M214" s="54" t="s">
        <v>836</v>
      </c>
      <c r="N214" s="54" t="s">
        <v>102</v>
      </c>
      <c r="O214" s="54" t="s">
        <v>562</v>
      </c>
      <c r="P214" s="54" t="s">
        <v>103</v>
      </c>
      <c r="Q214" s="54" t="s">
        <v>582</v>
      </c>
      <c r="R214" s="54" t="s">
        <v>955</v>
      </c>
      <c r="S214" s="54" t="s">
        <v>271</v>
      </c>
      <c r="T214" s="54" t="s">
        <v>33</v>
      </c>
      <c r="U214" s="54" t="s">
        <v>89</v>
      </c>
      <c r="V214" s="54" t="s">
        <v>2186</v>
      </c>
      <c r="W214" s="54" t="s">
        <v>2187</v>
      </c>
      <c r="X214" s="56">
        <v>957000</v>
      </c>
      <c r="Y214" s="57" t="s">
        <v>2438</v>
      </c>
      <c r="Z214" s="58">
        <v>44981</v>
      </c>
      <c r="AA214" s="54" t="s">
        <v>2275</v>
      </c>
      <c r="AB214" s="58">
        <v>44980</v>
      </c>
      <c r="AC214" s="54" t="s">
        <v>220</v>
      </c>
      <c r="AD214" s="54" t="s">
        <v>2417</v>
      </c>
      <c r="AE214" s="54" t="s">
        <v>2252</v>
      </c>
      <c r="AF214" s="54" t="s">
        <v>2188</v>
      </c>
      <c r="AG214" s="59" t="s">
        <v>1742</v>
      </c>
      <c r="AH214" s="60" t="s">
        <v>1853</v>
      </c>
      <c r="AI214" s="61" t="s">
        <v>2439</v>
      </c>
      <c r="AJ214" s="54" t="s">
        <v>181</v>
      </c>
      <c r="AK214" s="54" t="s">
        <v>2418</v>
      </c>
      <c r="AL214" s="58">
        <v>44979</v>
      </c>
      <c r="AM214" s="54" t="s">
        <v>2189</v>
      </c>
      <c r="AN214" s="58">
        <v>44952</v>
      </c>
      <c r="AO214" s="54" t="s">
        <v>1970</v>
      </c>
      <c r="AP214" s="54" t="s">
        <v>483</v>
      </c>
      <c r="AQ214" s="54" t="s">
        <v>39</v>
      </c>
      <c r="AR214" s="54" t="s">
        <v>272</v>
      </c>
      <c r="AS214" s="54" t="s">
        <v>484</v>
      </c>
      <c r="AT214" s="54" t="s">
        <v>2181</v>
      </c>
      <c r="AU214" s="54" t="s">
        <v>1474</v>
      </c>
      <c r="AV214" s="54" t="s">
        <v>35</v>
      </c>
      <c r="AW214" s="54" t="s">
        <v>82</v>
      </c>
      <c r="AX214" s="54" t="s">
        <v>96</v>
      </c>
      <c r="AY214" s="56">
        <v>0</v>
      </c>
      <c r="AZ214" s="56">
        <v>0</v>
      </c>
      <c r="BA214" s="56">
        <v>0</v>
      </c>
      <c r="BB214" s="56">
        <v>0</v>
      </c>
      <c r="BC214" s="56">
        <v>0</v>
      </c>
    </row>
    <row r="215" spans="1:55" x14ac:dyDescent="0.3">
      <c r="A215" s="54" t="s">
        <v>465</v>
      </c>
      <c r="B215" s="54" t="s">
        <v>466</v>
      </c>
      <c r="C215" s="54" t="s">
        <v>467</v>
      </c>
      <c r="D215" s="54" t="s">
        <v>468</v>
      </c>
      <c r="E215" s="54" t="s">
        <v>469</v>
      </c>
      <c r="F215" s="54" t="s">
        <v>470</v>
      </c>
      <c r="G215" s="54" t="s">
        <v>558</v>
      </c>
      <c r="H215" s="54" t="s">
        <v>57</v>
      </c>
      <c r="I215" s="54" t="s">
        <v>559</v>
      </c>
      <c r="J215" s="54" t="s">
        <v>58</v>
      </c>
      <c r="K215" s="54" t="s">
        <v>637</v>
      </c>
      <c r="L215" s="54" t="s">
        <v>78</v>
      </c>
      <c r="M215" s="54" t="s">
        <v>836</v>
      </c>
      <c r="N215" s="54" t="s">
        <v>102</v>
      </c>
      <c r="O215" s="54" t="s">
        <v>562</v>
      </c>
      <c r="P215" s="54" t="s">
        <v>103</v>
      </c>
      <c r="Q215" s="54" t="s">
        <v>582</v>
      </c>
      <c r="R215" s="54" t="s">
        <v>955</v>
      </c>
      <c r="S215" s="54" t="s">
        <v>271</v>
      </c>
      <c r="T215" s="54" t="s">
        <v>33</v>
      </c>
      <c r="U215" s="54" t="s">
        <v>267</v>
      </c>
      <c r="V215" s="54" t="s">
        <v>2178</v>
      </c>
      <c r="W215" s="54" t="s">
        <v>2179</v>
      </c>
      <c r="X215" s="56">
        <v>1471350</v>
      </c>
      <c r="Y215" s="57" t="s">
        <v>2438</v>
      </c>
      <c r="Z215" s="58">
        <v>44981</v>
      </c>
      <c r="AA215" s="54" t="s">
        <v>2275</v>
      </c>
      <c r="AB215" s="58">
        <v>44980</v>
      </c>
      <c r="AC215" s="54" t="s">
        <v>220</v>
      </c>
      <c r="AD215" s="54" t="s">
        <v>2419</v>
      </c>
      <c r="AE215" s="54" t="s">
        <v>2252</v>
      </c>
      <c r="AF215" s="54" t="s">
        <v>2180</v>
      </c>
      <c r="AG215" s="59" t="s">
        <v>1622</v>
      </c>
      <c r="AH215" s="60" t="s">
        <v>1853</v>
      </c>
      <c r="AI215" s="61" t="s">
        <v>2439</v>
      </c>
      <c r="AJ215" s="54" t="s">
        <v>181</v>
      </c>
      <c r="AK215" s="54" t="s">
        <v>2420</v>
      </c>
      <c r="AL215" s="58">
        <v>44979</v>
      </c>
      <c r="AM215" s="54" t="s">
        <v>190</v>
      </c>
      <c r="AN215" s="58">
        <v>44960</v>
      </c>
      <c r="AO215" s="54" t="s">
        <v>1970</v>
      </c>
      <c r="AP215" s="54" t="s">
        <v>483</v>
      </c>
      <c r="AQ215" s="54" t="s">
        <v>39</v>
      </c>
      <c r="AR215" s="54" t="s">
        <v>272</v>
      </c>
      <c r="AS215" s="54" t="s">
        <v>484</v>
      </c>
      <c r="AT215" s="54" t="s">
        <v>2181</v>
      </c>
      <c r="AU215" s="54" t="s">
        <v>1474</v>
      </c>
      <c r="AV215" s="54" t="s">
        <v>35</v>
      </c>
      <c r="AW215" s="54" t="s">
        <v>82</v>
      </c>
      <c r="AX215" s="54" t="s">
        <v>96</v>
      </c>
      <c r="AY215" s="56">
        <v>0</v>
      </c>
      <c r="AZ215" s="56">
        <v>0</v>
      </c>
      <c r="BA215" s="56">
        <v>0</v>
      </c>
      <c r="BB215" s="56">
        <v>29427</v>
      </c>
      <c r="BC215" s="56">
        <v>0</v>
      </c>
    </row>
    <row r="216" spans="1:55" x14ac:dyDescent="0.3">
      <c r="A216" s="54" t="s">
        <v>465</v>
      </c>
      <c r="B216" s="54" t="s">
        <v>466</v>
      </c>
      <c r="C216" s="54" t="s">
        <v>467</v>
      </c>
      <c r="D216" s="54" t="s">
        <v>468</v>
      </c>
      <c r="E216" s="54" t="s">
        <v>469</v>
      </c>
      <c r="F216" s="54" t="s">
        <v>470</v>
      </c>
      <c r="G216" s="54" t="s">
        <v>558</v>
      </c>
      <c r="H216" s="54" t="s">
        <v>57</v>
      </c>
      <c r="I216" s="54" t="s">
        <v>559</v>
      </c>
      <c r="J216" s="54" t="s">
        <v>58</v>
      </c>
      <c r="K216" s="54" t="s">
        <v>637</v>
      </c>
      <c r="L216" s="54" t="s">
        <v>78</v>
      </c>
      <c r="M216" s="54" t="s">
        <v>836</v>
      </c>
      <c r="N216" s="54" t="s">
        <v>102</v>
      </c>
      <c r="O216" s="54" t="s">
        <v>562</v>
      </c>
      <c r="P216" s="54" t="s">
        <v>103</v>
      </c>
      <c r="Q216" s="54" t="s">
        <v>582</v>
      </c>
      <c r="R216" s="54" t="s">
        <v>955</v>
      </c>
      <c r="S216" s="54" t="s">
        <v>271</v>
      </c>
      <c r="T216" s="54" t="s">
        <v>33</v>
      </c>
      <c r="U216" s="54" t="s">
        <v>90</v>
      </c>
      <c r="V216" s="54" t="s">
        <v>2182</v>
      </c>
      <c r="W216" s="54" t="s">
        <v>2183</v>
      </c>
      <c r="X216" s="56">
        <v>1340000</v>
      </c>
      <c r="Y216" s="57" t="s">
        <v>2438</v>
      </c>
      <c r="Z216" s="58">
        <v>44981</v>
      </c>
      <c r="AA216" s="54" t="s">
        <v>2275</v>
      </c>
      <c r="AB216" s="58">
        <v>44980</v>
      </c>
      <c r="AC216" s="54" t="s">
        <v>220</v>
      </c>
      <c r="AD216" s="54" t="s">
        <v>2421</v>
      </c>
      <c r="AE216" s="54" t="s">
        <v>2252</v>
      </c>
      <c r="AF216" s="54" t="s">
        <v>2184</v>
      </c>
      <c r="AG216" s="59" t="s">
        <v>1799</v>
      </c>
      <c r="AH216" s="60" t="s">
        <v>1853</v>
      </c>
      <c r="AI216" s="61" t="s">
        <v>2439</v>
      </c>
      <c r="AJ216" s="54" t="s">
        <v>181</v>
      </c>
      <c r="AK216" s="54" t="s">
        <v>2422</v>
      </c>
      <c r="AL216" s="58">
        <v>44979</v>
      </c>
      <c r="AM216" s="54" t="s">
        <v>2185</v>
      </c>
      <c r="AN216" s="58">
        <v>44971</v>
      </c>
      <c r="AO216" s="54" t="s">
        <v>1970</v>
      </c>
      <c r="AP216" s="54" t="s">
        <v>483</v>
      </c>
      <c r="AQ216" s="54" t="s">
        <v>39</v>
      </c>
      <c r="AR216" s="54" t="s">
        <v>272</v>
      </c>
      <c r="AS216" s="54" t="s">
        <v>484</v>
      </c>
      <c r="AT216" s="54" t="s">
        <v>2181</v>
      </c>
      <c r="AU216" s="54" t="s">
        <v>1474</v>
      </c>
      <c r="AV216" s="54" t="s">
        <v>35</v>
      </c>
      <c r="AW216" s="54" t="s">
        <v>82</v>
      </c>
      <c r="AX216" s="54" t="s">
        <v>96</v>
      </c>
      <c r="AY216" s="56">
        <v>0</v>
      </c>
      <c r="AZ216" s="56">
        <v>0</v>
      </c>
      <c r="BA216" s="56">
        <v>0</v>
      </c>
      <c r="BB216" s="56">
        <v>0</v>
      </c>
      <c r="BC216" s="56">
        <v>0</v>
      </c>
    </row>
    <row r="217" spans="1:55" x14ac:dyDescent="0.3">
      <c r="A217" s="54" t="s">
        <v>465</v>
      </c>
      <c r="B217" s="54" t="s">
        <v>466</v>
      </c>
      <c r="C217" s="54" t="s">
        <v>467</v>
      </c>
      <c r="D217" s="54" t="s">
        <v>468</v>
      </c>
      <c r="E217" s="54" t="s">
        <v>469</v>
      </c>
      <c r="F217" s="54" t="s">
        <v>470</v>
      </c>
      <c r="G217" s="54" t="s">
        <v>558</v>
      </c>
      <c r="H217" s="54" t="s">
        <v>57</v>
      </c>
      <c r="I217" s="54" t="s">
        <v>559</v>
      </c>
      <c r="J217" s="54" t="s">
        <v>58</v>
      </c>
      <c r="K217" s="54" t="s">
        <v>637</v>
      </c>
      <c r="L217" s="54" t="s">
        <v>78</v>
      </c>
      <c r="M217" s="54" t="s">
        <v>638</v>
      </c>
      <c r="N217" s="54" t="s">
        <v>79</v>
      </c>
      <c r="O217" s="54" t="s">
        <v>562</v>
      </c>
      <c r="P217" s="54" t="s">
        <v>80</v>
      </c>
      <c r="Q217" s="54" t="s">
        <v>503</v>
      </c>
      <c r="R217" s="54" t="s">
        <v>639</v>
      </c>
      <c r="S217" s="54" t="s">
        <v>275</v>
      </c>
      <c r="T217" s="54" t="s">
        <v>55</v>
      </c>
      <c r="U217" s="54" t="s">
        <v>84</v>
      </c>
      <c r="V217" s="54" t="s">
        <v>640</v>
      </c>
      <c r="W217" s="54" t="s">
        <v>2135</v>
      </c>
      <c r="X217" s="56">
        <v>314448</v>
      </c>
      <c r="Y217" s="57" t="s">
        <v>2438</v>
      </c>
      <c r="Z217" s="58">
        <v>44981</v>
      </c>
      <c r="AA217" s="54" t="s">
        <v>2275</v>
      </c>
      <c r="AB217" s="58">
        <v>44980</v>
      </c>
      <c r="AC217" s="54" t="s">
        <v>220</v>
      </c>
      <c r="AD217" s="54" t="s">
        <v>2423</v>
      </c>
      <c r="AE217" s="54" t="s">
        <v>2252</v>
      </c>
      <c r="AF217" s="54" t="s">
        <v>2136</v>
      </c>
      <c r="AG217" s="59" t="s">
        <v>1667</v>
      </c>
      <c r="AH217" s="60" t="s">
        <v>1853</v>
      </c>
      <c r="AI217" s="61" t="s">
        <v>2439</v>
      </c>
      <c r="AJ217" s="54" t="s">
        <v>181</v>
      </c>
      <c r="AK217" s="54" t="s">
        <v>1915</v>
      </c>
      <c r="AL217" s="58">
        <v>44979</v>
      </c>
      <c r="AM217" s="54" t="s">
        <v>2137</v>
      </c>
      <c r="AN217" s="58">
        <v>44958</v>
      </c>
      <c r="AO217" s="54" t="s">
        <v>1970</v>
      </c>
      <c r="AP217" s="54" t="s">
        <v>483</v>
      </c>
      <c r="AQ217" s="54" t="s">
        <v>39</v>
      </c>
      <c r="AR217" s="54" t="s">
        <v>644</v>
      </c>
      <c r="AS217" s="54" t="s">
        <v>484</v>
      </c>
      <c r="AT217" s="54" t="s">
        <v>371</v>
      </c>
      <c r="AU217" s="54" t="s">
        <v>185</v>
      </c>
      <c r="AV217" s="54" t="s">
        <v>35</v>
      </c>
      <c r="AW217" s="54" t="s">
        <v>82</v>
      </c>
      <c r="AX217" s="54" t="s">
        <v>83</v>
      </c>
      <c r="AY217" s="56">
        <v>0</v>
      </c>
      <c r="AZ217" s="56">
        <v>0</v>
      </c>
      <c r="BA217" s="56">
        <v>0</v>
      </c>
      <c r="BB217" s="56">
        <v>0</v>
      </c>
      <c r="BC217" s="56">
        <v>0</v>
      </c>
    </row>
    <row r="218" spans="1:55" x14ac:dyDescent="0.3">
      <c r="A218" s="54" t="s">
        <v>465</v>
      </c>
      <c r="B218" s="54" t="s">
        <v>466</v>
      </c>
      <c r="C218" s="54" t="s">
        <v>467</v>
      </c>
      <c r="D218" s="54" t="s">
        <v>468</v>
      </c>
      <c r="E218" s="54" t="s">
        <v>469</v>
      </c>
      <c r="F218" s="54" t="s">
        <v>470</v>
      </c>
      <c r="G218" s="54" t="s">
        <v>558</v>
      </c>
      <c r="H218" s="54" t="s">
        <v>57</v>
      </c>
      <c r="I218" s="54" t="s">
        <v>559</v>
      </c>
      <c r="J218" s="54" t="s">
        <v>58</v>
      </c>
      <c r="K218" s="54" t="s">
        <v>637</v>
      </c>
      <c r="L218" s="54" t="s">
        <v>78</v>
      </c>
      <c r="M218" s="54" t="s">
        <v>638</v>
      </c>
      <c r="N218" s="54" t="s">
        <v>79</v>
      </c>
      <c r="O218" s="54" t="s">
        <v>562</v>
      </c>
      <c r="P218" s="54" t="s">
        <v>80</v>
      </c>
      <c r="Q218" s="54" t="s">
        <v>476</v>
      </c>
      <c r="R218" s="54" t="s">
        <v>957</v>
      </c>
      <c r="S218" s="54" t="s">
        <v>271</v>
      </c>
      <c r="T218" s="54" t="s">
        <v>33</v>
      </c>
      <c r="U218" s="54" t="s">
        <v>354</v>
      </c>
      <c r="V218" s="54" t="s">
        <v>1766</v>
      </c>
      <c r="W218" s="54" t="s">
        <v>2190</v>
      </c>
      <c r="X218" s="56">
        <v>360000</v>
      </c>
      <c r="Y218" s="57" t="s">
        <v>2438</v>
      </c>
      <c r="Z218" s="58">
        <v>44981</v>
      </c>
      <c r="AA218" s="54" t="s">
        <v>2275</v>
      </c>
      <c r="AB218" s="58">
        <v>44980</v>
      </c>
      <c r="AC218" s="54" t="s">
        <v>220</v>
      </c>
      <c r="AD218" s="54" t="s">
        <v>2424</v>
      </c>
      <c r="AE218" s="54" t="s">
        <v>2252</v>
      </c>
      <c r="AF218" s="54" t="s">
        <v>2191</v>
      </c>
      <c r="AG218" s="59" t="s">
        <v>1864</v>
      </c>
      <c r="AH218" s="60" t="s">
        <v>1853</v>
      </c>
      <c r="AI218" s="61" t="s">
        <v>2439</v>
      </c>
      <c r="AJ218" s="54" t="s">
        <v>181</v>
      </c>
      <c r="AK218" s="54" t="s">
        <v>2425</v>
      </c>
      <c r="AL218" s="58">
        <v>44979</v>
      </c>
      <c r="AM218" s="54" t="s">
        <v>2192</v>
      </c>
      <c r="AN218" s="58">
        <v>44970</v>
      </c>
      <c r="AO218" s="54" t="s">
        <v>1970</v>
      </c>
      <c r="AP218" s="54" t="s">
        <v>483</v>
      </c>
      <c r="AQ218" s="54" t="s">
        <v>39</v>
      </c>
      <c r="AR218" s="54" t="s">
        <v>272</v>
      </c>
      <c r="AS218" s="54" t="s">
        <v>484</v>
      </c>
      <c r="AT218" s="54" t="s">
        <v>1771</v>
      </c>
      <c r="AU218" s="54" t="s">
        <v>160</v>
      </c>
      <c r="AV218" s="54" t="s">
        <v>35</v>
      </c>
      <c r="AW218" s="54" t="s">
        <v>82</v>
      </c>
      <c r="AX218" s="54" t="s">
        <v>83</v>
      </c>
      <c r="AY218" s="56">
        <v>0</v>
      </c>
      <c r="AZ218" s="56">
        <v>0</v>
      </c>
      <c r="BA218" s="56">
        <v>0</v>
      </c>
      <c r="BB218" s="56">
        <v>0</v>
      </c>
      <c r="BC218" s="56">
        <v>0</v>
      </c>
    </row>
    <row r="219" spans="1:55" x14ac:dyDescent="0.3">
      <c r="A219" s="54" t="s">
        <v>465</v>
      </c>
      <c r="B219" s="54" t="s">
        <v>466</v>
      </c>
      <c r="C219" s="54" t="s">
        <v>467</v>
      </c>
      <c r="D219" s="54" t="s">
        <v>468</v>
      </c>
      <c r="E219" s="54" t="s">
        <v>469</v>
      </c>
      <c r="F219" s="54" t="s">
        <v>470</v>
      </c>
      <c r="G219" s="54" t="s">
        <v>558</v>
      </c>
      <c r="H219" s="54" t="s">
        <v>57</v>
      </c>
      <c r="I219" s="54" t="s">
        <v>559</v>
      </c>
      <c r="J219" s="54" t="s">
        <v>58</v>
      </c>
      <c r="K219" s="54" t="s">
        <v>637</v>
      </c>
      <c r="L219" s="54" t="s">
        <v>78</v>
      </c>
      <c r="M219" s="54" t="s">
        <v>638</v>
      </c>
      <c r="N219" s="54" t="s">
        <v>79</v>
      </c>
      <c r="O219" s="54" t="s">
        <v>562</v>
      </c>
      <c r="P219" s="54" t="s">
        <v>80</v>
      </c>
      <c r="Q219" s="54" t="s">
        <v>476</v>
      </c>
      <c r="R219" s="54" t="s">
        <v>957</v>
      </c>
      <c r="S219" s="54" t="s">
        <v>271</v>
      </c>
      <c r="T219" s="54" t="s">
        <v>33</v>
      </c>
      <c r="U219" s="54" t="s">
        <v>89</v>
      </c>
      <c r="V219" s="54" t="s">
        <v>2193</v>
      </c>
      <c r="W219" s="54" t="s">
        <v>2194</v>
      </c>
      <c r="X219" s="56">
        <v>946000</v>
      </c>
      <c r="Y219" s="57" t="s">
        <v>2438</v>
      </c>
      <c r="Z219" s="58">
        <v>44981</v>
      </c>
      <c r="AA219" s="54" t="s">
        <v>2275</v>
      </c>
      <c r="AB219" s="58">
        <v>44980</v>
      </c>
      <c r="AC219" s="54" t="s">
        <v>220</v>
      </c>
      <c r="AD219" s="54" t="s">
        <v>2426</v>
      </c>
      <c r="AE219" s="54" t="s">
        <v>2252</v>
      </c>
      <c r="AF219" s="54" t="s">
        <v>2195</v>
      </c>
      <c r="AG219" s="59" t="s">
        <v>1667</v>
      </c>
      <c r="AH219" s="60" t="s">
        <v>1853</v>
      </c>
      <c r="AI219" s="61" t="s">
        <v>2439</v>
      </c>
      <c r="AJ219" s="54" t="s">
        <v>181</v>
      </c>
      <c r="AK219" s="54" t="s">
        <v>2427</v>
      </c>
      <c r="AL219" s="58">
        <v>44979</v>
      </c>
      <c r="AM219" s="54" t="s">
        <v>2196</v>
      </c>
      <c r="AN219" s="58">
        <v>44958</v>
      </c>
      <c r="AO219" s="54" t="s">
        <v>1970</v>
      </c>
      <c r="AP219" s="54" t="s">
        <v>483</v>
      </c>
      <c r="AQ219" s="54" t="s">
        <v>39</v>
      </c>
      <c r="AR219" s="54" t="s">
        <v>272</v>
      </c>
      <c r="AS219" s="54" t="s">
        <v>484</v>
      </c>
      <c r="AT219" s="54" t="s">
        <v>1771</v>
      </c>
      <c r="AU219" s="54" t="s">
        <v>160</v>
      </c>
      <c r="AV219" s="54" t="s">
        <v>35</v>
      </c>
      <c r="AW219" s="54" t="s">
        <v>82</v>
      </c>
      <c r="AX219" s="54" t="s">
        <v>83</v>
      </c>
      <c r="AY219" s="56">
        <v>0</v>
      </c>
      <c r="AZ219" s="56">
        <v>0</v>
      </c>
      <c r="BA219" s="56">
        <v>0</v>
      </c>
      <c r="BB219" s="56">
        <v>0</v>
      </c>
      <c r="BC219" s="56">
        <v>0</v>
      </c>
    </row>
    <row r="220" spans="1:55" x14ac:dyDescent="0.3">
      <c r="A220" s="54" t="s">
        <v>465</v>
      </c>
      <c r="B220" s="54" t="s">
        <v>466</v>
      </c>
      <c r="C220" s="54" t="s">
        <v>467</v>
      </c>
      <c r="D220" s="54" t="s">
        <v>468</v>
      </c>
      <c r="E220" s="54" t="s">
        <v>469</v>
      </c>
      <c r="F220" s="54" t="s">
        <v>470</v>
      </c>
      <c r="G220" s="54" t="s">
        <v>558</v>
      </c>
      <c r="H220" s="54" t="s">
        <v>57</v>
      </c>
      <c r="I220" s="54" t="s">
        <v>559</v>
      </c>
      <c r="J220" s="54" t="s">
        <v>58</v>
      </c>
      <c r="K220" s="54" t="s">
        <v>637</v>
      </c>
      <c r="L220" s="54" t="s">
        <v>78</v>
      </c>
      <c r="M220" s="54" t="s">
        <v>638</v>
      </c>
      <c r="N220" s="54" t="s">
        <v>79</v>
      </c>
      <c r="O220" s="54" t="s">
        <v>562</v>
      </c>
      <c r="P220" s="54" t="s">
        <v>80</v>
      </c>
      <c r="Q220" s="54" t="s">
        <v>476</v>
      </c>
      <c r="R220" s="54" t="s">
        <v>957</v>
      </c>
      <c r="S220" s="54" t="s">
        <v>271</v>
      </c>
      <c r="T220" s="54" t="s">
        <v>33</v>
      </c>
      <c r="U220" s="54" t="s">
        <v>90</v>
      </c>
      <c r="V220" s="54" t="s">
        <v>2197</v>
      </c>
      <c r="W220" s="54" t="s">
        <v>2198</v>
      </c>
      <c r="X220" s="56">
        <v>1500000</v>
      </c>
      <c r="Y220" s="57" t="s">
        <v>2438</v>
      </c>
      <c r="Z220" s="58">
        <v>44981</v>
      </c>
      <c r="AA220" s="54" t="s">
        <v>2275</v>
      </c>
      <c r="AB220" s="58">
        <v>44980</v>
      </c>
      <c r="AC220" s="54" t="s">
        <v>220</v>
      </c>
      <c r="AD220" s="54" t="s">
        <v>2428</v>
      </c>
      <c r="AE220" s="54" t="s">
        <v>2252</v>
      </c>
      <c r="AF220" s="54" t="s">
        <v>2199</v>
      </c>
      <c r="AG220" s="59" t="s">
        <v>1742</v>
      </c>
      <c r="AH220" s="60" t="s">
        <v>1853</v>
      </c>
      <c r="AI220" s="61" t="s">
        <v>2439</v>
      </c>
      <c r="AJ220" s="54" t="s">
        <v>181</v>
      </c>
      <c r="AK220" s="54" t="s">
        <v>2429</v>
      </c>
      <c r="AL220" s="58">
        <v>44979</v>
      </c>
      <c r="AM220" s="54" t="s">
        <v>2200</v>
      </c>
      <c r="AN220" s="58">
        <v>44952</v>
      </c>
      <c r="AO220" s="54" t="s">
        <v>1970</v>
      </c>
      <c r="AP220" s="54" t="s">
        <v>483</v>
      </c>
      <c r="AQ220" s="54" t="s">
        <v>39</v>
      </c>
      <c r="AR220" s="54" t="s">
        <v>272</v>
      </c>
      <c r="AS220" s="54" t="s">
        <v>484</v>
      </c>
      <c r="AT220" s="54" t="s">
        <v>1771</v>
      </c>
      <c r="AU220" s="54" t="s">
        <v>160</v>
      </c>
      <c r="AV220" s="54" t="s">
        <v>35</v>
      </c>
      <c r="AW220" s="54" t="s">
        <v>82</v>
      </c>
      <c r="AX220" s="54" t="s">
        <v>83</v>
      </c>
      <c r="AY220" s="56">
        <v>0</v>
      </c>
      <c r="AZ220" s="56">
        <v>0</v>
      </c>
      <c r="BA220" s="56">
        <v>0</v>
      </c>
      <c r="BB220" s="56">
        <v>0</v>
      </c>
      <c r="BC220" s="56">
        <v>0</v>
      </c>
    </row>
    <row r="221" spans="1:55" x14ac:dyDescent="0.3">
      <c r="A221" s="54" t="s">
        <v>465</v>
      </c>
      <c r="B221" s="54" t="s">
        <v>466</v>
      </c>
      <c r="C221" s="54" t="s">
        <v>467</v>
      </c>
      <c r="D221" s="54" t="s">
        <v>468</v>
      </c>
      <c r="E221" s="54" t="s">
        <v>469</v>
      </c>
      <c r="F221" s="54" t="s">
        <v>470</v>
      </c>
      <c r="G221" s="54" t="s">
        <v>558</v>
      </c>
      <c r="H221" s="54" t="s">
        <v>57</v>
      </c>
      <c r="I221" s="54" t="s">
        <v>559</v>
      </c>
      <c r="J221" s="54" t="s">
        <v>58</v>
      </c>
      <c r="K221" s="54" t="s">
        <v>637</v>
      </c>
      <c r="L221" s="54" t="s">
        <v>78</v>
      </c>
      <c r="M221" s="54" t="s">
        <v>638</v>
      </c>
      <c r="N221" s="54" t="s">
        <v>79</v>
      </c>
      <c r="O221" s="54" t="s">
        <v>647</v>
      </c>
      <c r="P221" s="54" t="s">
        <v>114</v>
      </c>
      <c r="Q221" s="54" t="s">
        <v>503</v>
      </c>
      <c r="R221" s="54" t="s">
        <v>648</v>
      </c>
      <c r="S221" s="54" t="s">
        <v>271</v>
      </c>
      <c r="T221" s="54" t="s">
        <v>33</v>
      </c>
      <c r="U221" s="54" t="s">
        <v>89</v>
      </c>
      <c r="V221" s="54" t="s">
        <v>2201</v>
      </c>
      <c r="W221" s="54" t="s">
        <v>2202</v>
      </c>
      <c r="X221" s="56">
        <v>996000</v>
      </c>
      <c r="Y221" s="57" t="s">
        <v>2438</v>
      </c>
      <c r="Z221" s="58">
        <v>44981</v>
      </c>
      <c r="AA221" s="54" t="s">
        <v>2275</v>
      </c>
      <c r="AB221" s="58">
        <v>44980</v>
      </c>
      <c r="AC221" s="54" t="s">
        <v>220</v>
      </c>
      <c r="AD221" s="54" t="s">
        <v>2430</v>
      </c>
      <c r="AE221" s="54" t="s">
        <v>2252</v>
      </c>
      <c r="AF221" s="54" t="s">
        <v>2203</v>
      </c>
      <c r="AG221" s="59" t="s">
        <v>1604</v>
      </c>
      <c r="AH221" s="60" t="s">
        <v>1853</v>
      </c>
      <c r="AI221" s="61" t="s">
        <v>2439</v>
      </c>
      <c r="AJ221" s="54" t="s">
        <v>181</v>
      </c>
      <c r="AK221" s="54" t="s">
        <v>2431</v>
      </c>
      <c r="AL221" s="58">
        <v>44979</v>
      </c>
      <c r="AM221" s="54" t="s">
        <v>2204</v>
      </c>
      <c r="AN221" s="58">
        <v>44957</v>
      </c>
      <c r="AO221" s="54" t="s">
        <v>1970</v>
      </c>
      <c r="AP221" s="54" t="s">
        <v>483</v>
      </c>
      <c r="AQ221" s="54" t="s">
        <v>39</v>
      </c>
      <c r="AR221" s="54" t="s">
        <v>272</v>
      </c>
      <c r="AS221" s="54" t="s">
        <v>484</v>
      </c>
      <c r="AT221" s="54" t="s">
        <v>374</v>
      </c>
      <c r="AU221" s="54" t="s">
        <v>115</v>
      </c>
      <c r="AV221" s="54" t="s">
        <v>35</v>
      </c>
      <c r="AW221" s="54" t="s">
        <v>82</v>
      </c>
      <c r="AX221" s="54" t="s">
        <v>83</v>
      </c>
      <c r="AY221" s="56">
        <v>0</v>
      </c>
      <c r="AZ221" s="56">
        <v>0</v>
      </c>
      <c r="BA221" s="56">
        <v>0</v>
      </c>
      <c r="BB221" s="56">
        <v>0</v>
      </c>
      <c r="BC221" s="56">
        <v>0</v>
      </c>
    </row>
    <row r="222" spans="1:55" x14ac:dyDescent="0.3">
      <c r="A222" s="26" t="s">
        <v>465</v>
      </c>
      <c r="B222" s="26" t="s">
        <v>466</v>
      </c>
      <c r="C222" s="26" t="s">
        <v>467</v>
      </c>
      <c r="D222" s="26" t="s">
        <v>468</v>
      </c>
      <c r="E222" s="26" t="s">
        <v>469</v>
      </c>
      <c r="F222" s="26" t="s">
        <v>470</v>
      </c>
      <c r="G222" s="26" t="s">
        <v>558</v>
      </c>
      <c r="H222" s="26" t="s">
        <v>57</v>
      </c>
      <c r="I222" s="26" t="s">
        <v>559</v>
      </c>
      <c r="J222" s="26" t="s">
        <v>58</v>
      </c>
      <c r="K222" s="26" t="s">
        <v>637</v>
      </c>
      <c r="L222" s="26" t="s">
        <v>78</v>
      </c>
      <c r="M222" s="26" t="s">
        <v>638</v>
      </c>
      <c r="N222" s="26" t="s">
        <v>79</v>
      </c>
      <c r="O222" s="26" t="s">
        <v>647</v>
      </c>
      <c r="P222" s="26" t="s">
        <v>114</v>
      </c>
      <c r="Q222" s="26" t="s">
        <v>503</v>
      </c>
      <c r="R222" s="26" t="s">
        <v>648</v>
      </c>
      <c r="S222" s="26" t="s">
        <v>271</v>
      </c>
      <c r="T222" s="26" t="s">
        <v>33</v>
      </c>
      <c r="U222" s="26" t="s">
        <v>90</v>
      </c>
      <c r="V222" s="26" t="s">
        <v>2205</v>
      </c>
      <c r="W222" s="26" t="s">
        <v>2206</v>
      </c>
      <c r="X222" s="62">
        <v>1450000</v>
      </c>
      <c r="Y222" s="63" t="s">
        <v>2438</v>
      </c>
      <c r="Z222" s="64">
        <v>44981</v>
      </c>
      <c r="AA222" s="26" t="s">
        <v>2275</v>
      </c>
      <c r="AB222" s="64">
        <v>44980</v>
      </c>
      <c r="AC222" s="26" t="s">
        <v>220</v>
      </c>
      <c r="AD222" s="26" t="s">
        <v>2432</v>
      </c>
      <c r="AE222" s="26" t="s">
        <v>2252</v>
      </c>
      <c r="AF222" s="26" t="s">
        <v>2207</v>
      </c>
      <c r="AG222" s="65" t="s">
        <v>1622</v>
      </c>
      <c r="AH222" s="66" t="s">
        <v>1853</v>
      </c>
      <c r="AI222" s="67" t="s">
        <v>2439</v>
      </c>
      <c r="AJ222" s="26" t="s">
        <v>181</v>
      </c>
      <c r="AK222" s="26" t="s">
        <v>2433</v>
      </c>
      <c r="AL222" s="64">
        <v>44979</v>
      </c>
      <c r="AM222" s="26" t="s">
        <v>2208</v>
      </c>
      <c r="AN222" s="64">
        <v>44960</v>
      </c>
      <c r="AO222" s="26" t="s">
        <v>1970</v>
      </c>
      <c r="AP222" s="26" t="s">
        <v>483</v>
      </c>
      <c r="AQ222" s="26" t="s">
        <v>39</v>
      </c>
      <c r="AR222" s="26" t="s">
        <v>272</v>
      </c>
      <c r="AS222" s="26" t="s">
        <v>484</v>
      </c>
      <c r="AT222" s="26" t="s">
        <v>374</v>
      </c>
      <c r="AU222" s="26" t="s">
        <v>115</v>
      </c>
      <c r="AV222" s="26" t="s">
        <v>35</v>
      </c>
      <c r="AW222" s="26" t="s">
        <v>82</v>
      </c>
      <c r="AX222" s="26" t="s">
        <v>83</v>
      </c>
      <c r="AY222" s="62">
        <v>0</v>
      </c>
      <c r="AZ222" s="62">
        <v>0</v>
      </c>
      <c r="BA222" s="62">
        <v>0</v>
      </c>
      <c r="BB222" s="62">
        <v>0</v>
      </c>
      <c r="BC222" s="62">
        <v>0</v>
      </c>
    </row>
    <row r="223" spans="1:55" x14ac:dyDescent="0.3">
      <c r="A223" s="54" t="s">
        <v>465</v>
      </c>
      <c r="B223" s="54" t="s">
        <v>466</v>
      </c>
      <c r="C223" s="54" t="s">
        <v>467</v>
      </c>
      <c r="D223" s="54" t="s">
        <v>468</v>
      </c>
      <c r="E223" s="54" t="s">
        <v>469</v>
      </c>
      <c r="F223" s="54" t="s">
        <v>470</v>
      </c>
      <c r="G223" s="54" t="s">
        <v>558</v>
      </c>
      <c r="H223" s="54" t="s">
        <v>57</v>
      </c>
      <c r="I223" s="54" t="s">
        <v>559</v>
      </c>
      <c r="J223" s="54" t="s">
        <v>58</v>
      </c>
      <c r="K223" s="54" t="s">
        <v>637</v>
      </c>
      <c r="L223" s="54" t="s">
        <v>78</v>
      </c>
      <c r="M223" s="54" t="s">
        <v>638</v>
      </c>
      <c r="N223" s="54" t="s">
        <v>79</v>
      </c>
      <c r="O223" s="54" t="s">
        <v>647</v>
      </c>
      <c r="P223" s="54" t="s">
        <v>114</v>
      </c>
      <c r="Q223" s="54" t="s">
        <v>503</v>
      </c>
      <c r="R223" s="54" t="s">
        <v>648</v>
      </c>
      <c r="S223" s="54" t="s">
        <v>271</v>
      </c>
      <c r="T223" s="54" t="s">
        <v>33</v>
      </c>
      <c r="U223" s="54" t="s">
        <v>267</v>
      </c>
      <c r="V223" s="54" t="s">
        <v>2209</v>
      </c>
      <c r="W223" s="54" t="s">
        <v>2210</v>
      </c>
      <c r="X223" s="56">
        <v>1497500</v>
      </c>
      <c r="Y223" s="57" t="s">
        <v>2438</v>
      </c>
      <c r="Z223" s="58">
        <v>44981</v>
      </c>
      <c r="AA223" s="54" t="s">
        <v>2275</v>
      </c>
      <c r="AB223" s="58">
        <v>44980</v>
      </c>
      <c r="AC223" s="54" t="s">
        <v>220</v>
      </c>
      <c r="AD223" s="54" t="s">
        <v>2434</v>
      </c>
      <c r="AE223" s="54" t="s">
        <v>2252</v>
      </c>
      <c r="AF223" s="54" t="s">
        <v>2211</v>
      </c>
      <c r="AG223" s="59" t="s">
        <v>1628</v>
      </c>
      <c r="AH223" s="60" t="s">
        <v>1853</v>
      </c>
      <c r="AI223" s="61" t="s">
        <v>2439</v>
      </c>
      <c r="AJ223" s="54" t="s">
        <v>181</v>
      </c>
      <c r="AK223" s="54" t="s">
        <v>2435</v>
      </c>
      <c r="AL223" s="58">
        <v>44979</v>
      </c>
      <c r="AM223" s="54" t="s">
        <v>2212</v>
      </c>
      <c r="AN223" s="58">
        <v>44953</v>
      </c>
      <c r="AO223" s="54" t="s">
        <v>1970</v>
      </c>
      <c r="AP223" s="54" t="s">
        <v>483</v>
      </c>
      <c r="AQ223" s="54" t="s">
        <v>39</v>
      </c>
      <c r="AR223" s="54" t="s">
        <v>272</v>
      </c>
      <c r="AS223" s="54" t="s">
        <v>484</v>
      </c>
      <c r="AT223" s="54" t="s">
        <v>374</v>
      </c>
      <c r="AU223" s="54" t="s">
        <v>115</v>
      </c>
      <c r="AV223" s="54" t="s">
        <v>35</v>
      </c>
      <c r="AW223" s="54" t="s">
        <v>82</v>
      </c>
      <c r="AX223" s="54" t="s">
        <v>83</v>
      </c>
      <c r="AY223" s="56">
        <v>0</v>
      </c>
      <c r="AZ223" s="56">
        <v>0</v>
      </c>
      <c r="BA223" s="56">
        <v>0</v>
      </c>
      <c r="BB223" s="56">
        <v>29950</v>
      </c>
      <c r="BC223" s="56">
        <v>0</v>
      </c>
    </row>
    <row r="224" spans="1:55" x14ac:dyDescent="0.3">
      <c r="A224" s="54" t="s">
        <v>465</v>
      </c>
      <c r="B224" s="54" t="s">
        <v>466</v>
      </c>
      <c r="C224" s="54" t="s">
        <v>467</v>
      </c>
      <c r="D224" s="54" t="s">
        <v>468</v>
      </c>
      <c r="E224" s="54" t="s">
        <v>469</v>
      </c>
      <c r="F224" s="54" t="s">
        <v>470</v>
      </c>
      <c r="G224" s="54" t="s">
        <v>558</v>
      </c>
      <c r="H224" s="54" t="s">
        <v>57</v>
      </c>
      <c r="I224" s="54" t="s">
        <v>559</v>
      </c>
      <c r="J224" s="54" t="s">
        <v>58</v>
      </c>
      <c r="K224" s="54" t="s">
        <v>637</v>
      </c>
      <c r="L224" s="54" t="s">
        <v>78</v>
      </c>
      <c r="M224" s="54" t="s">
        <v>638</v>
      </c>
      <c r="N224" s="54" t="s">
        <v>79</v>
      </c>
      <c r="O224" s="54" t="s">
        <v>647</v>
      </c>
      <c r="P224" s="54" t="s">
        <v>114</v>
      </c>
      <c r="Q224" s="54" t="s">
        <v>503</v>
      </c>
      <c r="R224" s="54" t="s">
        <v>648</v>
      </c>
      <c r="S224" s="54" t="s">
        <v>271</v>
      </c>
      <c r="T224" s="54" t="s">
        <v>33</v>
      </c>
      <c r="U224" s="54" t="s">
        <v>2213</v>
      </c>
      <c r="V224" s="54" t="s">
        <v>2214</v>
      </c>
      <c r="W224" s="54" t="s">
        <v>2215</v>
      </c>
      <c r="X224" s="56">
        <v>2000000</v>
      </c>
      <c r="Y224" s="57" t="s">
        <v>2438</v>
      </c>
      <c r="Z224" s="58">
        <v>44981</v>
      </c>
      <c r="AA224" s="54" t="s">
        <v>2275</v>
      </c>
      <c r="AB224" s="58">
        <v>44980</v>
      </c>
      <c r="AC224" s="54" t="s">
        <v>220</v>
      </c>
      <c r="AD224" s="54" t="s">
        <v>2436</v>
      </c>
      <c r="AE224" s="54" t="s">
        <v>2252</v>
      </c>
      <c r="AF224" s="54" t="s">
        <v>2216</v>
      </c>
      <c r="AG224" s="59" t="s">
        <v>1641</v>
      </c>
      <c r="AH224" s="60" t="s">
        <v>1853</v>
      </c>
      <c r="AI224" s="61" t="s">
        <v>2439</v>
      </c>
      <c r="AJ224" s="54" t="s">
        <v>181</v>
      </c>
      <c r="AK224" s="54" t="s">
        <v>2437</v>
      </c>
      <c r="AL224" s="58">
        <v>44979</v>
      </c>
      <c r="AM224" s="54" t="s">
        <v>2217</v>
      </c>
      <c r="AN224" s="58">
        <v>44963</v>
      </c>
      <c r="AO224" s="54" t="s">
        <v>1970</v>
      </c>
      <c r="AP224" s="54" t="s">
        <v>483</v>
      </c>
      <c r="AQ224" s="54" t="s">
        <v>39</v>
      </c>
      <c r="AR224" s="54" t="s">
        <v>272</v>
      </c>
      <c r="AS224" s="54" t="s">
        <v>484</v>
      </c>
      <c r="AT224" s="54" t="s">
        <v>374</v>
      </c>
      <c r="AU224" s="54" t="s">
        <v>115</v>
      </c>
      <c r="AV224" s="54" t="s">
        <v>35</v>
      </c>
      <c r="AW224" s="54" t="s">
        <v>82</v>
      </c>
      <c r="AX224" s="54" t="s">
        <v>83</v>
      </c>
      <c r="AY224" s="56">
        <v>198198</v>
      </c>
      <c r="AZ224" s="56">
        <v>0</v>
      </c>
      <c r="BA224" s="56">
        <v>0</v>
      </c>
      <c r="BB224" s="56">
        <v>36036</v>
      </c>
      <c r="BC224" s="56">
        <v>0</v>
      </c>
    </row>
  </sheetData>
  <phoneticPr fontId="5" type="noConversion"/>
  <conditionalFormatting sqref="AG2:AG1048576">
    <cfRule type="duplicateValues" dxfId="188" priority="196"/>
  </conditionalFormatting>
  <conditionalFormatting sqref="AD2:AD1048576 AE1:AE224">
    <cfRule type="duplicateValues" dxfId="187" priority="250"/>
  </conditionalFormatting>
  <conditionalFormatting sqref="W2:W224">
    <cfRule type="duplicateValues" dxfId="186" priority="254"/>
  </conditionalFormatting>
  <conditionalFormatting sqref="AM2:AM224">
    <cfRule type="duplicateValues" dxfId="185"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1" customWidth="1"/>
    <col min="2" max="2" width="10.109375" style="29" customWidth="1"/>
    <col min="3" max="3" width="16.33203125" style="25" customWidth="1"/>
    <col min="4" max="4" width="8.109375" style="19" customWidth="1"/>
    <col min="5" max="5" width="30.33203125" style="19" bestFit="1" customWidth="1"/>
    <col min="6" max="6" width="31.44140625" style="30" bestFit="1" customWidth="1"/>
    <col min="7" max="7" width="14.109375" style="20" bestFit="1" customWidth="1"/>
    <col min="8" max="8" width="11.109375" style="20" bestFit="1" customWidth="1"/>
    <col min="9" max="9" width="10.88671875" style="20" customWidth="1"/>
    <col min="10" max="10" width="8.88671875" style="20"/>
    <col min="11" max="11" width="9.109375" style="20" bestFit="1" customWidth="1"/>
    <col min="12" max="12" width="12.88671875" style="20" customWidth="1"/>
    <col min="13" max="16384" width="8.88671875" style="20"/>
  </cols>
  <sheetData>
    <row r="1" spans="1:12" x14ac:dyDescent="0.3">
      <c r="A1" s="28" t="s">
        <v>411</v>
      </c>
    </row>
    <row r="2" spans="1:12" x14ac:dyDescent="0.3">
      <c r="A2" s="31" t="s">
        <v>412</v>
      </c>
    </row>
    <row r="3" spans="1:12" x14ac:dyDescent="0.3">
      <c r="A3" s="35" t="s">
        <v>439</v>
      </c>
    </row>
    <row r="4" spans="1:12" s="19" customFormat="1" x14ac:dyDescent="0.3">
      <c r="A4" s="40" t="s">
        <v>406</v>
      </c>
      <c r="B4" s="40" t="s">
        <v>401</v>
      </c>
      <c r="C4" s="40" t="s">
        <v>397</v>
      </c>
      <c r="D4" s="40" t="s">
        <v>10</v>
      </c>
      <c r="E4" s="40" t="s">
        <v>407</v>
      </c>
      <c r="F4" s="41" t="s">
        <v>400</v>
      </c>
      <c r="G4"/>
      <c r="H4"/>
      <c r="I4" s="32" t="s">
        <v>409</v>
      </c>
      <c r="J4" s="32" t="s">
        <v>408</v>
      </c>
      <c r="K4" s="32" t="s">
        <v>370</v>
      </c>
      <c r="L4" s="33" t="s">
        <v>410</v>
      </c>
    </row>
    <row r="5" spans="1:12" s="22" customFormat="1" ht="20.399999999999999" x14ac:dyDescent="0.3">
      <c r="A5" s="38" t="s">
        <v>714</v>
      </c>
      <c r="B5" s="43" t="s">
        <v>40</v>
      </c>
      <c r="C5" s="39" t="s">
        <v>415</v>
      </c>
      <c r="D5" s="43" t="s">
        <v>154</v>
      </c>
      <c r="E5" s="39" t="s">
        <v>714</v>
      </c>
      <c r="F5" s="39" t="s">
        <v>65</v>
      </c>
      <c r="G5"/>
      <c r="H5"/>
      <c r="I5" s="44" t="s">
        <v>438</v>
      </c>
      <c r="J5" s="44" t="s">
        <v>438</v>
      </c>
      <c r="K5" s="44" t="s">
        <v>438</v>
      </c>
      <c r="L5" s="44"/>
    </row>
    <row r="6" spans="1:12" s="22" customFormat="1" ht="20.399999999999999" x14ac:dyDescent="0.3">
      <c r="A6" s="38"/>
      <c r="B6" s="43"/>
      <c r="C6" s="39" t="s">
        <v>417</v>
      </c>
      <c r="D6" s="43" t="s">
        <v>154</v>
      </c>
      <c r="E6" s="39" t="s">
        <v>714</v>
      </c>
      <c r="F6" s="39" t="s">
        <v>65</v>
      </c>
      <c r="G6"/>
      <c r="H6"/>
      <c r="I6" s="44" t="s">
        <v>438</v>
      </c>
      <c r="J6" s="44" t="s">
        <v>438</v>
      </c>
      <c r="K6" s="44" t="s">
        <v>438</v>
      </c>
      <c r="L6" s="23"/>
    </row>
    <row r="7" spans="1:12" s="22" customFormat="1" ht="20.399999999999999" x14ac:dyDescent="0.3">
      <c r="A7" s="38"/>
      <c r="B7" s="43"/>
      <c r="C7" s="39" t="s">
        <v>420</v>
      </c>
      <c r="D7" s="43" t="s">
        <v>154</v>
      </c>
      <c r="E7" s="39" t="s">
        <v>714</v>
      </c>
      <c r="F7" s="39" t="s">
        <v>53</v>
      </c>
      <c r="G7"/>
      <c r="H7"/>
      <c r="I7" s="44" t="s">
        <v>438</v>
      </c>
      <c r="J7" s="44" t="s">
        <v>438</v>
      </c>
      <c r="K7" s="44" t="s">
        <v>438</v>
      </c>
      <c r="L7" s="23"/>
    </row>
    <row r="8" spans="1:12" s="22" customFormat="1" ht="20.399999999999999" x14ac:dyDescent="0.3">
      <c r="A8" s="38"/>
      <c r="B8" s="43"/>
      <c r="C8" s="39"/>
      <c r="D8" s="43"/>
      <c r="E8" s="39"/>
      <c r="F8" s="39" t="s">
        <v>65</v>
      </c>
      <c r="G8"/>
      <c r="H8"/>
      <c r="I8" s="44" t="s">
        <v>438</v>
      </c>
      <c r="J8" s="44" t="s">
        <v>438</v>
      </c>
      <c r="K8" s="44" t="s">
        <v>438</v>
      </c>
      <c r="L8" s="23"/>
    </row>
    <row r="9" spans="1:12" s="22" customFormat="1" ht="20.399999999999999" x14ac:dyDescent="0.3">
      <c r="A9" s="38"/>
      <c r="B9" s="43"/>
      <c r="C9" s="39" t="s">
        <v>421</v>
      </c>
      <c r="D9" s="43" t="s">
        <v>154</v>
      </c>
      <c r="E9" s="39" t="s">
        <v>714</v>
      </c>
      <c r="F9" s="39" t="s">
        <v>53</v>
      </c>
      <c r="G9"/>
      <c r="H9"/>
      <c r="I9" s="44" t="s">
        <v>438</v>
      </c>
      <c r="J9" s="44" t="s">
        <v>438</v>
      </c>
      <c r="K9" s="44" t="s">
        <v>438</v>
      </c>
      <c r="L9" s="23"/>
    </row>
    <row r="10" spans="1:12" s="22" customFormat="1" ht="20.399999999999999" x14ac:dyDescent="0.3">
      <c r="A10" s="38"/>
      <c r="B10" s="43"/>
      <c r="C10" s="39"/>
      <c r="D10" s="43"/>
      <c r="E10" s="39"/>
      <c r="F10" s="39" t="s">
        <v>82</v>
      </c>
      <c r="G10"/>
      <c r="H10"/>
      <c r="I10" s="44" t="s">
        <v>438</v>
      </c>
      <c r="J10" s="44" t="s">
        <v>438</v>
      </c>
      <c r="K10" s="44" t="s">
        <v>438</v>
      </c>
      <c r="L10" s="23"/>
    </row>
    <row r="11" spans="1:12" s="22" customFormat="1" ht="20.399999999999999" x14ac:dyDescent="0.3">
      <c r="A11" s="38"/>
      <c r="B11" s="43"/>
      <c r="C11" s="39"/>
      <c r="D11" s="43"/>
      <c r="E11" s="39"/>
      <c r="F11" s="39" t="s">
        <v>65</v>
      </c>
      <c r="G11"/>
      <c r="H11"/>
      <c r="I11" s="44" t="s">
        <v>438</v>
      </c>
      <c r="J11" s="44" t="s">
        <v>438</v>
      </c>
      <c r="K11" s="44" t="s">
        <v>438</v>
      </c>
      <c r="L11" s="23"/>
    </row>
    <row r="12" spans="1:12" s="22" customFormat="1" ht="20.399999999999999" x14ac:dyDescent="0.3">
      <c r="A12" s="38"/>
      <c r="B12" s="43"/>
      <c r="C12" s="39" t="s">
        <v>422</v>
      </c>
      <c r="D12" s="43" t="s">
        <v>154</v>
      </c>
      <c r="E12" s="39" t="s">
        <v>714</v>
      </c>
      <c r="F12" s="39" t="s">
        <v>36</v>
      </c>
      <c r="G12"/>
      <c r="H12"/>
      <c r="I12" s="44" t="s">
        <v>438</v>
      </c>
      <c r="J12" s="44" t="s">
        <v>438</v>
      </c>
      <c r="K12" s="44" t="s">
        <v>438</v>
      </c>
      <c r="L12" s="23"/>
    </row>
    <row r="13" spans="1:12" s="22" customFormat="1" ht="20.399999999999999" x14ac:dyDescent="0.3">
      <c r="A13" s="38"/>
      <c r="B13" s="43"/>
      <c r="C13" s="39" t="s">
        <v>423</v>
      </c>
      <c r="D13" s="43" t="s">
        <v>154</v>
      </c>
      <c r="E13" s="39" t="s">
        <v>714</v>
      </c>
      <c r="F13" s="39" t="s">
        <v>53</v>
      </c>
      <c r="G13"/>
      <c r="H13"/>
      <c r="I13" s="44" t="s">
        <v>438</v>
      </c>
      <c r="J13" s="44" t="s">
        <v>438</v>
      </c>
      <c r="K13" s="44" t="s">
        <v>438</v>
      </c>
      <c r="L13" s="23"/>
    </row>
    <row r="14" spans="1:12" s="22" customFormat="1" ht="20.399999999999999" x14ac:dyDescent="0.3">
      <c r="A14" s="38"/>
      <c r="B14" s="43"/>
      <c r="C14" s="39"/>
      <c r="D14" s="43"/>
      <c r="E14" s="39"/>
      <c r="F14" s="39" t="s">
        <v>82</v>
      </c>
      <c r="G14"/>
      <c r="H14"/>
      <c r="I14" s="44" t="s">
        <v>438</v>
      </c>
      <c r="J14" s="44" t="s">
        <v>438</v>
      </c>
      <c r="K14" s="44" t="s">
        <v>438</v>
      </c>
      <c r="L14" s="23"/>
    </row>
    <row r="15" spans="1:12" s="22" customFormat="1" ht="20.399999999999999" x14ac:dyDescent="0.3">
      <c r="A15" s="38"/>
      <c r="B15" s="43"/>
      <c r="C15" s="39"/>
      <c r="D15" s="43"/>
      <c r="E15" s="39"/>
      <c r="F15" s="39" t="s">
        <v>65</v>
      </c>
      <c r="G15"/>
      <c r="H15"/>
      <c r="I15" s="44" t="s">
        <v>438</v>
      </c>
      <c r="J15" s="44" t="s">
        <v>438</v>
      </c>
      <c r="K15" s="44" t="s">
        <v>438</v>
      </c>
      <c r="L15" s="23"/>
    </row>
    <row r="16" spans="1:12" s="22" customFormat="1" ht="20.399999999999999" x14ac:dyDescent="0.3">
      <c r="A16" s="38"/>
      <c r="B16" s="43"/>
      <c r="C16" s="39" t="s">
        <v>424</v>
      </c>
      <c r="D16" s="43" t="s">
        <v>154</v>
      </c>
      <c r="E16" s="39" t="s">
        <v>714</v>
      </c>
      <c r="F16" s="39" t="s">
        <v>36</v>
      </c>
      <c r="G16"/>
      <c r="H16"/>
      <c r="I16" s="44" t="s">
        <v>438</v>
      </c>
      <c r="J16" s="44" t="s">
        <v>438</v>
      </c>
      <c r="K16" s="44" t="s">
        <v>438</v>
      </c>
      <c r="L16" s="23"/>
    </row>
    <row r="17" spans="1:12" s="22" customFormat="1" ht="23.4" x14ac:dyDescent="0.3">
      <c r="A17" s="38"/>
      <c r="B17" s="43"/>
      <c r="C17" s="39"/>
      <c r="D17" s="43"/>
      <c r="E17" s="39"/>
      <c r="F17" s="39" t="s">
        <v>82</v>
      </c>
      <c r="G17"/>
      <c r="H17"/>
      <c r="I17" s="24"/>
      <c r="J17" s="24"/>
      <c r="K17" s="24"/>
      <c r="L17" s="23"/>
    </row>
    <row r="18" spans="1:12" s="22" customFormat="1" ht="20.399999999999999" x14ac:dyDescent="0.3">
      <c r="A18" s="38"/>
      <c r="B18" s="43"/>
      <c r="C18" s="39" t="s">
        <v>425</v>
      </c>
      <c r="D18" s="43" t="s">
        <v>154</v>
      </c>
      <c r="E18" s="39" t="s">
        <v>714</v>
      </c>
      <c r="F18" s="39" t="s">
        <v>53</v>
      </c>
      <c r="G18"/>
      <c r="H18"/>
      <c r="I18" s="44" t="s">
        <v>438</v>
      </c>
      <c r="J18" s="44" t="s">
        <v>438</v>
      </c>
      <c r="K18" s="44" t="s">
        <v>438</v>
      </c>
      <c r="L18" s="23"/>
    </row>
    <row r="19" spans="1:12" s="22" customFormat="1" ht="20.399999999999999" x14ac:dyDescent="0.3">
      <c r="A19" s="38"/>
      <c r="B19" s="43"/>
      <c r="C19" s="39"/>
      <c r="D19" s="43"/>
      <c r="E19" s="39"/>
      <c r="F19" s="39" t="s">
        <v>36</v>
      </c>
      <c r="G19"/>
      <c r="H19"/>
      <c r="I19" s="44" t="s">
        <v>438</v>
      </c>
      <c r="J19" s="44" t="s">
        <v>438</v>
      </c>
      <c r="K19" s="44" t="s">
        <v>438</v>
      </c>
      <c r="L19" s="23"/>
    </row>
    <row r="20" spans="1:12" s="22" customFormat="1" ht="20.399999999999999" x14ac:dyDescent="0.3">
      <c r="A20" s="38"/>
      <c r="B20" s="43"/>
      <c r="C20" s="39"/>
      <c r="D20" s="43"/>
      <c r="E20" s="39"/>
      <c r="F20" s="39" t="s">
        <v>82</v>
      </c>
      <c r="G20"/>
      <c r="H20"/>
      <c r="I20" s="44" t="s">
        <v>438</v>
      </c>
      <c r="J20" s="44" t="s">
        <v>438</v>
      </c>
      <c r="K20" s="44" t="s">
        <v>438</v>
      </c>
      <c r="L20" s="23"/>
    </row>
    <row r="21" spans="1:12" s="22" customFormat="1" ht="20.399999999999999" x14ac:dyDescent="0.3">
      <c r="A21" s="38"/>
      <c r="B21" s="43"/>
      <c r="C21" s="39" t="s">
        <v>427</v>
      </c>
      <c r="D21" s="43" t="s">
        <v>154</v>
      </c>
      <c r="E21" s="39" t="s">
        <v>714</v>
      </c>
      <c r="F21" s="39" t="s">
        <v>53</v>
      </c>
      <c r="G21"/>
      <c r="H21"/>
      <c r="I21" s="44" t="s">
        <v>438</v>
      </c>
      <c r="J21" s="44" t="s">
        <v>438</v>
      </c>
      <c r="K21" s="44" t="s">
        <v>438</v>
      </c>
      <c r="L21" s="23"/>
    </row>
    <row r="22" spans="1:12" s="22" customFormat="1" ht="20.399999999999999" x14ac:dyDescent="0.3">
      <c r="A22" s="38"/>
      <c r="B22" s="43"/>
      <c r="C22" s="39"/>
      <c r="D22" s="43"/>
      <c r="E22" s="39"/>
      <c r="F22" s="39" t="s">
        <v>36</v>
      </c>
      <c r="G22"/>
      <c r="H22"/>
      <c r="I22" s="44" t="s">
        <v>438</v>
      </c>
      <c r="J22" s="44" t="s">
        <v>438</v>
      </c>
      <c r="K22" s="44" t="s">
        <v>438</v>
      </c>
      <c r="L22" s="23"/>
    </row>
    <row r="23" spans="1:12" s="22" customFormat="1" ht="20.399999999999999" x14ac:dyDescent="0.3">
      <c r="A23" s="38"/>
      <c r="B23" s="43"/>
      <c r="C23" s="39"/>
      <c r="D23" s="43"/>
      <c r="E23" s="39"/>
      <c r="F23" s="39" t="s">
        <v>82</v>
      </c>
      <c r="G23"/>
      <c r="H23"/>
      <c r="I23" s="44" t="s">
        <v>438</v>
      </c>
      <c r="J23" s="44" t="s">
        <v>438</v>
      </c>
      <c r="K23" s="44" t="s">
        <v>438</v>
      </c>
      <c r="L23" s="23"/>
    </row>
    <row r="24" spans="1:12" s="22" customFormat="1" ht="20.399999999999999" x14ac:dyDescent="0.3">
      <c r="A24" s="38"/>
      <c r="B24" s="43"/>
      <c r="C24" s="39"/>
      <c r="D24" s="43"/>
      <c r="E24" s="39"/>
      <c r="F24" s="39" t="s">
        <v>65</v>
      </c>
      <c r="G24"/>
      <c r="H24"/>
      <c r="I24" s="44" t="s">
        <v>438</v>
      </c>
      <c r="J24" s="44" t="s">
        <v>438</v>
      </c>
      <c r="K24" s="44" t="s">
        <v>438</v>
      </c>
      <c r="L24" s="23"/>
    </row>
    <row r="25" spans="1:12" s="22" customFormat="1" ht="20.399999999999999" x14ac:dyDescent="0.3">
      <c r="A25" s="38"/>
      <c r="B25" s="43"/>
      <c r="C25" s="39" t="s">
        <v>428</v>
      </c>
      <c r="D25" s="43" t="s">
        <v>154</v>
      </c>
      <c r="E25" s="39" t="s">
        <v>714</v>
      </c>
      <c r="F25" s="39" t="s">
        <v>36</v>
      </c>
      <c r="G25"/>
      <c r="H25"/>
      <c r="I25" s="44" t="s">
        <v>438</v>
      </c>
      <c r="J25" s="44" t="s">
        <v>438</v>
      </c>
      <c r="K25" s="44" t="s">
        <v>438</v>
      </c>
      <c r="L25" s="23"/>
    </row>
    <row r="26" spans="1:12" s="22" customFormat="1" ht="20.399999999999999" x14ac:dyDescent="0.3">
      <c r="A26" s="38"/>
      <c r="B26" s="43"/>
      <c r="C26" s="39"/>
      <c r="D26" s="43"/>
      <c r="E26" s="39"/>
      <c r="F26" s="39" t="s">
        <v>82</v>
      </c>
      <c r="G26"/>
      <c r="H26"/>
      <c r="I26" s="44" t="s">
        <v>438</v>
      </c>
      <c r="J26" s="44" t="s">
        <v>438</v>
      </c>
      <c r="K26" s="44" t="s">
        <v>438</v>
      </c>
      <c r="L26" s="23"/>
    </row>
    <row r="27" spans="1:12" s="22" customFormat="1" ht="20.399999999999999" x14ac:dyDescent="0.3">
      <c r="A27" s="38"/>
      <c r="B27" s="43"/>
      <c r="C27" s="39" t="s">
        <v>429</v>
      </c>
      <c r="D27" s="43" t="s">
        <v>154</v>
      </c>
      <c r="E27" s="39" t="s">
        <v>714</v>
      </c>
      <c r="F27" s="39" t="s">
        <v>53</v>
      </c>
      <c r="G27"/>
      <c r="H27"/>
      <c r="I27" s="44" t="s">
        <v>438</v>
      </c>
      <c r="J27" s="44" t="s">
        <v>438</v>
      </c>
      <c r="K27" s="44" t="s">
        <v>438</v>
      </c>
      <c r="L27" s="23"/>
    </row>
    <row r="28" spans="1:12" s="22" customFormat="1" ht="20.399999999999999" x14ac:dyDescent="0.3">
      <c r="A28" s="38"/>
      <c r="B28" s="43"/>
      <c r="C28" s="39"/>
      <c r="D28" s="43"/>
      <c r="E28" s="39"/>
      <c r="F28" s="39" t="s">
        <v>65</v>
      </c>
      <c r="G28"/>
      <c r="H28"/>
      <c r="I28" s="44" t="s">
        <v>438</v>
      </c>
      <c r="J28" s="44" t="s">
        <v>438</v>
      </c>
      <c r="K28" s="44" t="s">
        <v>438</v>
      </c>
      <c r="L28" s="23"/>
    </row>
    <row r="29" spans="1:12" s="22" customFormat="1" ht="20.399999999999999" x14ac:dyDescent="0.3">
      <c r="A29" s="38"/>
      <c r="B29" s="43"/>
      <c r="C29" s="39" t="s">
        <v>38</v>
      </c>
      <c r="D29" s="43" t="s">
        <v>154</v>
      </c>
      <c r="E29" s="39" t="s">
        <v>714</v>
      </c>
      <c r="F29" s="39" t="s">
        <v>53</v>
      </c>
      <c r="G29"/>
      <c r="H29"/>
      <c r="I29" s="44" t="s">
        <v>438</v>
      </c>
      <c r="J29" s="44" t="s">
        <v>438</v>
      </c>
      <c r="K29" s="44" t="s">
        <v>438</v>
      </c>
      <c r="L29" s="23"/>
    </row>
    <row r="30" spans="1:12" s="22" customFormat="1" ht="20.399999999999999" x14ac:dyDescent="0.3">
      <c r="A30" s="38"/>
      <c r="B30" s="43"/>
      <c r="C30" s="39"/>
      <c r="D30" s="43"/>
      <c r="E30" s="39"/>
      <c r="F30" s="39" t="s">
        <v>36</v>
      </c>
      <c r="G30"/>
      <c r="H30"/>
      <c r="I30" s="44" t="s">
        <v>438</v>
      </c>
      <c r="J30" s="44" t="s">
        <v>438</v>
      </c>
      <c r="K30" s="44" t="s">
        <v>438</v>
      </c>
      <c r="L30" s="23"/>
    </row>
    <row r="31" spans="1:12" s="22" customFormat="1" ht="20.399999999999999" x14ac:dyDescent="0.3">
      <c r="A31" s="38"/>
      <c r="B31" s="43"/>
      <c r="C31" s="39"/>
      <c r="D31" s="43"/>
      <c r="E31" s="39"/>
      <c r="F31" s="39" t="s">
        <v>65</v>
      </c>
      <c r="G31"/>
      <c r="H31"/>
      <c r="I31" s="44" t="s">
        <v>438</v>
      </c>
      <c r="J31" s="44" t="s">
        <v>438</v>
      </c>
      <c r="K31" s="44" t="s">
        <v>438</v>
      </c>
      <c r="L31" s="23"/>
    </row>
    <row r="32" spans="1:12" s="22" customFormat="1" ht="20.399999999999999" x14ac:dyDescent="0.3">
      <c r="A32" s="38"/>
      <c r="B32" s="43"/>
      <c r="C32" s="39" t="s">
        <v>402</v>
      </c>
      <c r="D32" s="43" t="s">
        <v>154</v>
      </c>
      <c r="E32" s="39" t="s">
        <v>714</v>
      </c>
      <c r="F32" s="39" t="s">
        <v>36</v>
      </c>
      <c r="G32"/>
      <c r="H32"/>
      <c r="I32" s="44" t="s">
        <v>438</v>
      </c>
      <c r="J32" s="44" t="s">
        <v>438</v>
      </c>
      <c r="K32" s="44" t="s">
        <v>438</v>
      </c>
      <c r="L32" s="23"/>
    </row>
    <row r="33" spans="1:12" s="22" customFormat="1" ht="20.399999999999999" x14ac:dyDescent="0.3">
      <c r="A33" s="38"/>
      <c r="B33" s="43"/>
      <c r="C33" s="39"/>
      <c r="D33" s="43"/>
      <c r="E33" s="39"/>
      <c r="F33" s="39" t="s">
        <v>65</v>
      </c>
      <c r="G33"/>
      <c r="H33"/>
      <c r="I33" s="44" t="s">
        <v>438</v>
      </c>
      <c r="J33" s="44" t="s">
        <v>438</v>
      </c>
      <c r="K33" s="44" t="s">
        <v>438</v>
      </c>
      <c r="L33" s="23"/>
    </row>
    <row r="34" spans="1:12" s="22" customFormat="1" ht="20.399999999999999" x14ac:dyDescent="0.3">
      <c r="A34" s="38"/>
      <c r="B34" s="43"/>
      <c r="C34" s="39" t="s">
        <v>413</v>
      </c>
      <c r="D34" s="43" t="s">
        <v>154</v>
      </c>
      <c r="E34" s="39" t="s">
        <v>714</v>
      </c>
      <c r="F34" s="39" t="s">
        <v>53</v>
      </c>
      <c r="G34"/>
      <c r="H34"/>
      <c r="I34" s="44" t="s">
        <v>438</v>
      </c>
      <c r="J34" s="44" t="s">
        <v>438</v>
      </c>
      <c r="K34" s="44" t="s">
        <v>438</v>
      </c>
      <c r="L34" s="23"/>
    </row>
    <row r="35" spans="1:12" s="22" customFormat="1" ht="20.399999999999999" x14ac:dyDescent="0.3">
      <c r="A35" s="38"/>
      <c r="B35" s="43"/>
      <c r="C35" s="39"/>
      <c r="D35" s="43"/>
      <c r="E35" s="39"/>
      <c r="F35" s="39" t="s">
        <v>36</v>
      </c>
      <c r="G35"/>
      <c r="H35"/>
      <c r="I35" s="44" t="s">
        <v>438</v>
      </c>
      <c r="J35" s="44" t="s">
        <v>438</v>
      </c>
      <c r="K35" s="44" t="s">
        <v>438</v>
      </c>
      <c r="L35" s="23"/>
    </row>
    <row r="36" spans="1:12" s="22" customFormat="1" ht="20.399999999999999" x14ac:dyDescent="0.3">
      <c r="A36" s="38"/>
      <c r="B36" s="43"/>
      <c r="C36" s="39"/>
      <c r="D36" s="43"/>
      <c r="E36" s="39"/>
      <c r="F36" s="39" t="s">
        <v>82</v>
      </c>
      <c r="G36"/>
      <c r="H36"/>
      <c r="I36" s="44" t="s">
        <v>438</v>
      </c>
      <c r="J36" s="44" t="s">
        <v>438</v>
      </c>
      <c r="K36" s="44" t="s">
        <v>438</v>
      </c>
      <c r="L36" s="23"/>
    </row>
    <row r="37" spans="1:12" s="22" customFormat="1" ht="20.399999999999999" x14ac:dyDescent="0.3">
      <c r="A37" s="38"/>
      <c r="B37" s="43"/>
      <c r="C37" s="39"/>
      <c r="D37" s="43"/>
      <c r="E37" s="39"/>
      <c r="F37" s="39" t="s">
        <v>65</v>
      </c>
      <c r="G37"/>
      <c r="H37"/>
      <c r="I37" s="44" t="s">
        <v>438</v>
      </c>
      <c r="J37" s="44" t="s">
        <v>438</v>
      </c>
      <c r="K37" s="44" t="s">
        <v>438</v>
      </c>
      <c r="L37" s="23"/>
    </row>
    <row r="38" spans="1:12" s="22" customFormat="1" ht="20.399999999999999" x14ac:dyDescent="0.3">
      <c r="A38" s="38"/>
      <c r="B38" s="43"/>
      <c r="C38" s="39" t="s">
        <v>414</v>
      </c>
      <c r="D38" s="43" t="s">
        <v>154</v>
      </c>
      <c r="E38" s="39" t="s">
        <v>714</v>
      </c>
      <c r="F38" s="39" t="s">
        <v>53</v>
      </c>
      <c r="G38"/>
      <c r="H38"/>
      <c r="I38" s="44" t="s">
        <v>438</v>
      </c>
      <c r="J38" s="44" t="s">
        <v>438</v>
      </c>
      <c r="K38" s="44" t="s">
        <v>438</v>
      </c>
      <c r="L38" s="23"/>
    </row>
    <row r="39" spans="1:12" s="22" customFormat="1" ht="20.399999999999999" x14ac:dyDescent="0.3">
      <c r="A39" s="38"/>
      <c r="B39" s="43"/>
      <c r="C39" s="39"/>
      <c r="D39" s="43"/>
      <c r="E39" s="39"/>
      <c r="F39" s="39" t="s">
        <v>36</v>
      </c>
      <c r="G39"/>
      <c r="H39"/>
      <c r="I39" s="44" t="s">
        <v>438</v>
      </c>
      <c r="J39" s="44" t="s">
        <v>438</v>
      </c>
      <c r="K39" s="44" t="s">
        <v>438</v>
      </c>
      <c r="L39" s="23"/>
    </row>
    <row r="40" spans="1:12" s="22" customFormat="1" ht="20.399999999999999" x14ac:dyDescent="0.3">
      <c r="A40" s="38"/>
      <c r="B40" s="43"/>
      <c r="C40" s="39"/>
      <c r="D40" s="43"/>
      <c r="E40" s="39"/>
      <c r="F40" s="39" t="s">
        <v>82</v>
      </c>
      <c r="G40"/>
      <c r="H40"/>
      <c r="I40" s="44" t="s">
        <v>438</v>
      </c>
      <c r="J40" s="44" t="s">
        <v>438</v>
      </c>
      <c r="K40" s="44" t="s">
        <v>438</v>
      </c>
      <c r="L40" s="23"/>
    </row>
    <row r="41" spans="1:12" s="22" customFormat="1" ht="20.399999999999999" x14ac:dyDescent="0.3">
      <c r="A41" s="38"/>
      <c r="B41" s="43"/>
      <c r="C41" s="39"/>
      <c r="D41" s="43"/>
      <c r="E41" s="39"/>
      <c r="F41" s="39" t="s">
        <v>65</v>
      </c>
      <c r="G41"/>
      <c r="H41"/>
      <c r="I41" s="44" t="s">
        <v>438</v>
      </c>
      <c r="J41" s="44" t="s">
        <v>438</v>
      </c>
      <c r="K41" s="44" t="s">
        <v>438</v>
      </c>
      <c r="L41" s="23"/>
    </row>
    <row r="42" spans="1:12" s="22" customFormat="1" ht="20.399999999999999" x14ac:dyDescent="0.3">
      <c r="A42" s="38"/>
      <c r="B42" s="43"/>
      <c r="C42" s="39" t="s">
        <v>180</v>
      </c>
      <c r="D42" s="43" t="s">
        <v>181</v>
      </c>
      <c r="E42" s="39" t="s">
        <v>714</v>
      </c>
      <c r="F42" s="39" t="s">
        <v>53</v>
      </c>
      <c r="G42"/>
      <c r="H42"/>
      <c r="I42" s="44" t="s">
        <v>438</v>
      </c>
      <c r="J42" s="44" t="s">
        <v>438</v>
      </c>
      <c r="K42" s="44" t="s">
        <v>438</v>
      </c>
      <c r="L42" s="23"/>
    </row>
    <row r="43" spans="1:12" s="22" customFormat="1" ht="20.399999999999999" x14ac:dyDescent="0.3">
      <c r="A43" s="38"/>
      <c r="B43" s="43"/>
      <c r="C43" s="39"/>
      <c r="D43" s="43"/>
      <c r="E43" s="39"/>
      <c r="F43" s="39" t="s">
        <v>36</v>
      </c>
      <c r="G43"/>
      <c r="H43"/>
      <c r="I43" s="44" t="s">
        <v>438</v>
      </c>
      <c r="J43" s="44" t="s">
        <v>438</v>
      </c>
      <c r="K43" s="44" t="s">
        <v>438</v>
      </c>
      <c r="L43" s="23"/>
    </row>
    <row r="44" spans="1:12" s="22" customFormat="1" ht="20.399999999999999" x14ac:dyDescent="0.3">
      <c r="A44" s="38"/>
      <c r="B44" s="43"/>
      <c r="C44" s="39"/>
      <c r="D44" s="43"/>
      <c r="E44" s="39"/>
      <c r="F44" s="39" t="s">
        <v>82</v>
      </c>
      <c r="G44"/>
      <c r="H44"/>
      <c r="I44" s="44" t="s">
        <v>438</v>
      </c>
      <c r="J44" s="44" t="s">
        <v>438</v>
      </c>
      <c r="K44" s="44" t="s">
        <v>438</v>
      </c>
      <c r="L44" s="23"/>
    </row>
    <row r="45" spans="1:12" s="22" customFormat="1" ht="20.399999999999999" x14ac:dyDescent="0.3">
      <c r="A45" s="38"/>
      <c r="B45" s="43"/>
      <c r="C45" s="39"/>
      <c r="D45" s="43"/>
      <c r="E45" s="39"/>
      <c r="F45" s="39" t="s">
        <v>65</v>
      </c>
      <c r="G45"/>
      <c r="H45"/>
      <c r="I45" s="44" t="s">
        <v>438</v>
      </c>
      <c r="J45" s="44" t="s">
        <v>438</v>
      </c>
      <c r="K45" s="44" t="s">
        <v>438</v>
      </c>
      <c r="L45" s="23"/>
    </row>
    <row r="46" spans="1:12" s="22" customFormat="1" ht="20.399999999999999" x14ac:dyDescent="0.3">
      <c r="A46" s="38"/>
      <c r="B46" s="43"/>
      <c r="C46" s="39" t="s">
        <v>97</v>
      </c>
      <c r="D46" s="43" t="s">
        <v>181</v>
      </c>
      <c r="E46" s="39" t="s">
        <v>714</v>
      </c>
      <c r="F46" s="39" t="s">
        <v>53</v>
      </c>
      <c r="G46"/>
      <c r="H46"/>
      <c r="I46" s="44" t="s">
        <v>438</v>
      </c>
      <c r="J46" s="44" t="s">
        <v>438</v>
      </c>
      <c r="K46" s="44" t="s">
        <v>438</v>
      </c>
      <c r="L46" s="23"/>
    </row>
    <row r="47" spans="1:12" s="22" customFormat="1" ht="20.399999999999999" x14ac:dyDescent="0.3">
      <c r="A47" s="38"/>
      <c r="B47" s="43"/>
      <c r="C47" s="39"/>
      <c r="D47" s="43"/>
      <c r="E47" s="39"/>
      <c r="F47" s="39" t="s">
        <v>36</v>
      </c>
      <c r="G47"/>
      <c r="H47"/>
      <c r="I47" s="44" t="s">
        <v>438</v>
      </c>
      <c r="J47" s="44" t="s">
        <v>438</v>
      </c>
      <c r="K47" s="44" t="s">
        <v>438</v>
      </c>
      <c r="L47" s="23"/>
    </row>
    <row r="48" spans="1:12" s="22" customFormat="1" ht="20.399999999999999" x14ac:dyDescent="0.3">
      <c r="A48" s="38"/>
      <c r="B48" s="43"/>
      <c r="C48" s="39"/>
      <c r="D48" s="43"/>
      <c r="E48" s="39"/>
      <c r="F48" s="39" t="s">
        <v>82</v>
      </c>
      <c r="G48"/>
      <c r="H48"/>
      <c r="I48" s="44" t="s">
        <v>438</v>
      </c>
      <c r="J48" s="44" t="s">
        <v>438</v>
      </c>
      <c r="K48" s="44" t="s">
        <v>438</v>
      </c>
      <c r="L48" s="23"/>
    </row>
    <row r="49" spans="1:12" s="22" customFormat="1" ht="23.4" x14ac:dyDescent="0.3">
      <c r="A49" s="38"/>
      <c r="B49" s="43"/>
      <c r="C49" s="39"/>
      <c r="D49" s="43"/>
      <c r="E49" s="39"/>
      <c r="F49" s="39" t="s">
        <v>65</v>
      </c>
      <c r="G49"/>
      <c r="H49"/>
      <c r="I49" s="24"/>
      <c r="J49" s="24"/>
      <c r="K49" s="24"/>
      <c r="L49" s="23"/>
    </row>
    <row r="50" spans="1:12" s="22" customFormat="1" ht="20.399999999999999" x14ac:dyDescent="0.3">
      <c r="A50" s="38"/>
      <c r="B50" s="43"/>
      <c r="C50" s="39" t="s">
        <v>364</v>
      </c>
      <c r="D50" s="43" t="s">
        <v>181</v>
      </c>
      <c r="E50" s="39" t="s">
        <v>714</v>
      </c>
      <c r="F50" s="39" t="s">
        <v>82</v>
      </c>
      <c r="G50"/>
      <c r="H50"/>
      <c r="I50" s="44" t="s">
        <v>438</v>
      </c>
      <c r="J50" s="44" t="s">
        <v>438</v>
      </c>
      <c r="K50" s="44" t="s">
        <v>438</v>
      </c>
      <c r="L50" s="23"/>
    </row>
    <row r="51" spans="1:12" s="22" customFormat="1" ht="20.399999999999999" x14ac:dyDescent="0.3">
      <c r="A51" s="38"/>
      <c r="B51" s="43"/>
      <c r="C51" s="39" t="s">
        <v>405</v>
      </c>
      <c r="D51" s="43" t="s">
        <v>181</v>
      </c>
      <c r="E51" s="39" t="s">
        <v>714</v>
      </c>
      <c r="F51" s="39" t="s">
        <v>53</v>
      </c>
      <c r="G51"/>
      <c r="H51"/>
      <c r="I51" s="44" t="s">
        <v>438</v>
      </c>
      <c r="J51" s="44" t="s">
        <v>438</v>
      </c>
      <c r="K51" s="44" t="s">
        <v>438</v>
      </c>
      <c r="L51" s="23"/>
    </row>
    <row r="52" spans="1:12" s="22" customFormat="1" ht="20.399999999999999" x14ac:dyDescent="0.3">
      <c r="A52" s="38"/>
      <c r="B52" s="43"/>
      <c r="C52" s="39"/>
      <c r="D52" s="43"/>
      <c r="E52" s="39"/>
      <c r="F52" s="39" t="s">
        <v>36</v>
      </c>
      <c r="G52"/>
      <c r="H52"/>
      <c r="I52" s="44" t="s">
        <v>438</v>
      </c>
      <c r="J52" s="44" t="s">
        <v>438</v>
      </c>
      <c r="K52" s="44" t="s">
        <v>438</v>
      </c>
      <c r="L52" s="23"/>
    </row>
    <row r="53" spans="1:12" s="22" customFormat="1" ht="20.399999999999999" x14ac:dyDescent="0.3">
      <c r="A53" s="38"/>
      <c r="B53" s="43"/>
      <c r="C53" s="39"/>
      <c r="D53" s="43"/>
      <c r="E53" s="39"/>
      <c r="F53" s="39" t="s">
        <v>82</v>
      </c>
      <c r="G53"/>
      <c r="H53"/>
      <c r="I53" s="44" t="s">
        <v>438</v>
      </c>
      <c r="J53" s="44" t="s">
        <v>438</v>
      </c>
      <c r="K53" s="44" t="s">
        <v>438</v>
      </c>
      <c r="L53" s="23"/>
    </row>
    <row r="54" spans="1:12" s="22" customFormat="1" ht="20.399999999999999" x14ac:dyDescent="0.3">
      <c r="A54" s="38"/>
      <c r="B54" s="43"/>
      <c r="C54" s="39"/>
      <c r="D54" s="43"/>
      <c r="E54" s="39"/>
      <c r="F54" s="39" t="s">
        <v>65</v>
      </c>
      <c r="G54"/>
      <c r="H54"/>
      <c r="I54" s="44" t="s">
        <v>438</v>
      </c>
      <c r="J54" s="44" t="s">
        <v>438</v>
      </c>
      <c r="K54" s="44" t="s">
        <v>438</v>
      </c>
      <c r="L54" s="23"/>
    </row>
    <row r="55" spans="1:12" s="22" customFormat="1" ht="20.399999999999999" x14ac:dyDescent="0.3">
      <c r="A55" s="38"/>
      <c r="B55" s="43"/>
      <c r="C55" s="39" t="s">
        <v>419</v>
      </c>
      <c r="D55" s="43" t="s">
        <v>181</v>
      </c>
      <c r="E55" s="39" t="s">
        <v>714</v>
      </c>
      <c r="F55" s="39" t="s">
        <v>53</v>
      </c>
      <c r="G55"/>
      <c r="H55"/>
      <c r="I55" s="44" t="s">
        <v>438</v>
      </c>
      <c r="J55" s="44" t="s">
        <v>438</v>
      </c>
      <c r="K55" s="44" t="s">
        <v>438</v>
      </c>
      <c r="L55" s="23"/>
    </row>
    <row r="56" spans="1:12" s="22" customFormat="1" ht="20.399999999999999" x14ac:dyDescent="0.3">
      <c r="A56" s="38"/>
      <c r="B56" s="43"/>
      <c r="C56" s="39"/>
      <c r="D56" s="43"/>
      <c r="E56" s="39"/>
      <c r="F56" s="39" t="s">
        <v>36</v>
      </c>
      <c r="G56"/>
      <c r="H56"/>
      <c r="I56" s="44" t="s">
        <v>438</v>
      </c>
      <c r="J56" s="44" t="s">
        <v>438</v>
      </c>
      <c r="K56" s="44" t="s">
        <v>438</v>
      </c>
      <c r="L56" s="23"/>
    </row>
    <row r="57" spans="1:12" s="22" customFormat="1" ht="20.399999999999999" x14ac:dyDescent="0.3">
      <c r="A57" s="38"/>
      <c r="B57" s="43"/>
      <c r="C57" s="39"/>
      <c r="D57" s="43"/>
      <c r="E57" s="39"/>
      <c r="F57" s="39" t="s">
        <v>82</v>
      </c>
      <c r="G57"/>
      <c r="H57"/>
      <c r="I57" s="44" t="s">
        <v>438</v>
      </c>
      <c r="J57" s="44" t="s">
        <v>438</v>
      </c>
      <c r="K57" s="44" t="s">
        <v>438</v>
      </c>
      <c r="L57" s="23"/>
    </row>
    <row r="58" spans="1:12" s="22" customFormat="1" ht="20.399999999999999" x14ac:dyDescent="0.3">
      <c r="A58" s="38"/>
      <c r="B58" s="43"/>
      <c r="C58" s="39" t="s">
        <v>426</v>
      </c>
      <c r="D58" s="43" t="s">
        <v>181</v>
      </c>
      <c r="E58" s="39" t="s">
        <v>714</v>
      </c>
      <c r="F58" s="39" t="s">
        <v>82</v>
      </c>
      <c r="G58"/>
      <c r="H58"/>
      <c r="I58" s="44" t="s">
        <v>438</v>
      </c>
      <c r="J58" s="44" t="s">
        <v>438</v>
      </c>
      <c r="K58" s="44" t="s">
        <v>438</v>
      </c>
      <c r="L58" s="23"/>
    </row>
    <row r="59" spans="1:12" s="22" customFormat="1" ht="20.399999999999999" x14ac:dyDescent="0.3">
      <c r="A59" s="38"/>
      <c r="B59" s="43"/>
      <c r="C59" s="39" t="s">
        <v>431</v>
      </c>
      <c r="D59" s="43" t="s">
        <v>181</v>
      </c>
      <c r="E59" s="39" t="s">
        <v>714</v>
      </c>
      <c r="F59" s="39" t="s">
        <v>36</v>
      </c>
      <c r="G59"/>
      <c r="H59"/>
      <c r="I59" s="44" t="s">
        <v>438</v>
      </c>
      <c r="J59" s="44" t="s">
        <v>438</v>
      </c>
      <c r="K59" s="44" t="s">
        <v>438</v>
      </c>
      <c r="L59" s="23"/>
    </row>
    <row r="60" spans="1:12" s="22" customFormat="1" ht="20.399999999999999" x14ac:dyDescent="0.3">
      <c r="A60" s="38"/>
      <c r="B60" s="43"/>
      <c r="C60" s="39"/>
      <c r="D60" s="43"/>
      <c r="E60" s="39"/>
      <c r="F60" s="39" t="s">
        <v>82</v>
      </c>
      <c r="G60"/>
      <c r="H60"/>
      <c r="I60" s="44" t="s">
        <v>438</v>
      </c>
      <c r="J60" s="44" t="s">
        <v>438</v>
      </c>
      <c r="K60" s="44" t="s">
        <v>438</v>
      </c>
      <c r="L60" s="23"/>
    </row>
    <row r="61" spans="1:12" s="22" customFormat="1" ht="20.399999999999999" x14ac:dyDescent="0.3">
      <c r="A61" s="38"/>
      <c r="B61" s="43"/>
      <c r="C61" s="39" t="s">
        <v>432</v>
      </c>
      <c r="D61" s="43" t="s">
        <v>181</v>
      </c>
      <c r="E61" s="39" t="s">
        <v>714</v>
      </c>
      <c r="F61" s="39" t="s">
        <v>53</v>
      </c>
      <c r="G61"/>
      <c r="H61"/>
      <c r="I61" s="44" t="s">
        <v>438</v>
      </c>
      <c r="J61" s="44" t="s">
        <v>438</v>
      </c>
      <c r="K61" s="44" t="s">
        <v>438</v>
      </c>
      <c r="L61" s="23"/>
    </row>
    <row r="62" spans="1:12" s="22" customFormat="1" ht="20.399999999999999" x14ac:dyDescent="0.3">
      <c r="A62" s="38"/>
      <c r="B62" s="43"/>
      <c r="C62" s="39"/>
      <c r="D62" s="43"/>
      <c r="E62" s="39"/>
      <c r="F62" s="39" t="s">
        <v>36</v>
      </c>
      <c r="G62"/>
      <c r="H62"/>
      <c r="I62" s="44" t="s">
        <v>438</v>
      </c>
      <c r="J62" s="44" t="s">
        <v>438</v>
      </c>
      <c r="K62" s="44" t="s">
        <v>438</v>
      </c>
      <c r="L62" s="23"/>
    </row>
    <row r="63" spans="1:12" s="22" customFormat="1" ht="23.4" x14ac:dyDescent="0.3">
      <c r="A63" s="38"/>
      <c r="B63" s="43"/>
      <c r="C63" s="39"/>
      <c r="D63" s="43"/>
      <c r="E63" s="39"/>
      <c r="F63" s="39" t="s">
        <v>82</v>
      </c>
      <c r="G63"/>
      <c r="H63"/>
      <c r="I63" s="24"/>
      <c r="J63" s="24"/>
      <c r="K63" s="24"/>
      <c r="L63" s="23"/>
    </row>
    <row r="64" spans="1:12" s="22" customFormat="1" ht="20.399999999999999" x14ac:dyDescent="0.3">
      <c r="A64" s="38"/>
      <c r="B64" s="43" t="s">
        <v>184</v>
      </c>
      <c r="C64" s="39" t="s">
        <v>194</v>
      </c>
      <c r="D64" s="43" t="s">
        <v>154</v>
      </c>
      <c r="E64" s="39" t="s">
        <v>714</v>
      </c>
      <c r="F64" s="39" t="s">
        <v>65</v>
      </c>
      <c r="G64"/>
      <c r="H64"/>
      <c r="I64" s="44" t="s">
        <v>438</v>
      </c>
      <c r="J64" s="44" t="s">
        <v>438</v>
      </c>
      <c r="K64" s="44" t="s">
        <v>438</v>
      </c>
      <c r="L64" s="23"/>
    </row>
    <row r="65" spans="1:12" s="22" customFormat="1" ht="20.399999999999999" x14ac:dyDescent="0.3">
      <c r="A65" s="38"/>
      <c r="B65" s="43"/>
      <c r="C65" s="39" t="s">
        <v>404</v>
      </c>
      <c r="D65" s="43" t="s">
        <v>154</v>
      </c>
      <c r="E65" s="39" t="s">
        <v>714</v>
      </c>
      <c r="F65" s="39" t="s">
        <v>65</v>
      </c>
      <c r="G65"/>
      <c r="H65"/>
      <c r="I65" s="44" t="s">
        <v>438</v>
      </c>
      <c r="J65" s="44" t="s">
        <v>438</v>
      </c>
      <c r="K65" s="44" t="s">
        <v>438</v>
      </c>
      <c r="L65" s="23"/>
    </row>
    <row r="66" spans="1:12" s="22" customFormat="1" ht="20.399999999999999" x14ac:dyDescent="0.3">
      <c r="A66" s="38"/>
      <c r="B66" s="43"/>
      <c r="C66" s="39" t="s">
        <v>180</v>
      </c>
      <c r="D66" s="43" t="s">
        <v>181</v>
      </c>
      <c r="E66" s="39" t="s">
        <v>714</v>
      </c>
      <c r="F66" s="39" t="s">
        <v>53</v>
      </c>
      <c r="G66"/>
      <c r="H66"/>
      <c r="I66" s="44" t="s">
        <v>438</v>
      </c>
      <c r="J66" s="44" t="s">
        <v>438</v>
      </c>
      <c r="K66" s="44" t="s">
        <v>438</v>
      </c>
      <c r="L66" s="23"/>
    </row>
    <row r="67" spans="1:12" s="22" customFormat="1" ht="20.399999999999999" x14ac:dyDescent="0.3">
      <c r="A67" s="38"/>
      <c r="B67" s="43"/>
      <c r="C67" s="39"/>
      <c r="D67" s="43"/>
      <c r="E67" s="39"/>
      <c r="F67" s="39" t="s">
        <v>65</v>
      </c>
      <c r="G67"/>
      <c r="H67"/>
      <c r="I67" s="44" t="s">
        <v>438</v>
      </c>
      <c r="J67" s="44" t="s">
        <v>438</v>
      </c>
      <c r="K67" s="44" t="s">
        <v>438</v>
      </c>
      <c r="L67" s="23"/>
    </row>
    <row r="68" spans="1:12" s="22" customFormat="1" ht="20.399999999999999" x14ac:dyDescent="0.3">
      <c r="A68" s="38"/>
      <c r="B68" s="43"/>
      <c r="C68" s="39" t="s">
        <v>97</v>
      </c>
      <c r="D68" s="43" t="s">
        <v>181</v>
      </c>
      <c r="E68" s="39" t="s">
        <v>714</v>
      </c>
      <c r="F68" s="39" t="s">
        <v>65</v>
      </c>
      <c r="G68"/>
      <c r="H68"/>
      <c r="I68" s="44" t="s">
        <v>438</v>
      </c>
      <c r="J68" s="44" t="s">
        <v>438</v>
      </c>
      <c r="K68" s="44" t="s">
        <v>438</v>
      </c>
      <c r="L68" s="23"/>
    </row>
    <row r="69" spans="1:12" s="22" customFormat="1" ht="20.399999999999999" x14ac:dyDescent="0.3">
      <c r="A69" s="38"/>
      <c r="B69" s="43" t="s">
        <v>146</v>
      </c>
      <c r="C69" s="39" t="s">
        <v>194</v>
      </c>
      <c r="D69" s="43" t="s">
        <v>154</v>
      </c>
      <c r="E69" s="39" t="s">
        <v>714</v>
      </c>
      <c r="F69" s="39" t="s">
        <v>65</v>
      </c>
      <c r="G69"/>
      <c r="H69"/>
      <c r="I69" s="44" t="s">
        <v>438</v>
      </c>
      <c r="J69" s="44" t="s">
        <v>438</v>
      </c>
      <c r="K69" s="44" t="s">
        <v>438</v>
      </c>
      <c r="L69" s="23"/>
    </row>
    <row r="70" spans="1:12" s="22" customFormat="1" ht="20.399999999999999" x14ac:dyDescent="0.3">
      <c r="A70" s="38"/>
      <c r="B70" s="43"/>
      <c r="C70" s="39" t="s">
        <v>415</v>
      </c>
      <c r="D70" s="43" t="s">
        <v>154</v>
      </c>
      <c r="E70" s="39" t="s">
        <v>714</v>
      </c>
      <c r="F70" s="39" t="s">
        <v>65</v>
      </c>
      <c r="G70"/>
      <c r="H70"/>
      <c r="I70" s="44" t="s">
        <v>438</v>
      </c>
      <c r="J70" s="44" t="s">
        <v>438</v>
      </c>
      <c r="K70" s="44" t="s">
        <v>438</v>
      </c>
      <c r="L70" s="23"/>
    </row>
    <row r="71" spans="1:12" s="22" customFormat="1" ht="20.399999999999999" x14ac:dyDescent="0.3">
      <c r="A71" s="38"/>
      <c r="B71" s="43"/>
      <c r="C71" s="39" t="s">
        <v>416</v>
      </c>
      <c r="D71" s="43" t="s">
        <v>154</v>
      </c>
      <c r="E71" s="39" t="s">
        <v>714</v>
      </c>
      <c r="F71" s="39" t="s">
        <v>65</v>
      </c>
      <c r="G71"/>
      <c r="H71"/>
      <c r="I71" s="44" t="s">
        <v>438</v>
      </c>
      <c r="J71" s="44" t="s">
        <v>438</v>
      </c>
      <c r="K71" s="44" t="s">
        <v>438</v>
      </c>
      <c r="L71" s="23"/>
    </row>
    <row r="72" spans="1:12" s="22" customFormat="1" ht="20.399999999999999" x14ac:dyDescent="0.3">
      <c r="A72" s="38"/>
      <c r="B72" s="43"/>
      <c r="C72" s="39" t="s">
        <v>417</v>
      </c>
      <c r="D72" s="43" t="s">
        <v>154</v>
      </c>
      <c r="E72" s="39" t="s">
        <v>714</v>
      </c>
      <c r="F72" s="39" t="s">
        <v>65</v>
      </c>
      <c r="G72"/>
      <c r="H72"/>
      <c r="I72" s="44" t="s">
        <v>438</v>
      </c>
      <c r="J72" s="44" t="s">
        <v>438</v>
      </c>
      <c r="K72" s="44" t="s">
        <v>438</v>
      </c>
      <c r="L72" s="23"/>
    </row>
    <row r="73" spans="1:12" s="22" customFormat="1" ht="20.399999999999999" x14ac:dyDescent="0.3">
      <c r="A73" s="38"/>
      <c r="B73" s="43"/>
      <c r="C73" s="39" t="s">
        <v>420</v>
      </c>
      <c r="D73" s="43" t="s">
        <v>154</v>
      </c>
      <c r="E73" s="39" t="s">
        <v>714</v>
      </c>
      <c r="F73" s="39" t="s">
        <v>65</v>
      </c>
      <c r="G73"/>
      <c r="H73"/>
      <c r="I73" s="44" t="s">
        <v>438</v>
      </c>
      <c r="J73" s="44" t="s">
        <v>438</v>
      </c>
      <c r="K73" s="44" t="s">
        <v>438</v>
      </c>
      <c r="L73" s="23"/>
    </row>
    <row r="74" spans="1:12" s="22" customFormat="1" ht="20.399999999999999" x14ac:dyDescent="0.3">
      <c r="A74" s="38"/>
      <c r="B74" s="43"/>
      <c r="C74" s="39" t="s">
        <v>421</v>
      </c>
      <c r="D74" s="43" t="s">
        <v>154</v>
      </c>
      <c r="E74" s="39" t="s">
        <v>714</v>
      </c>
      <c r="F74" s="39" t="s">
        <v>65</v>
      </c>
      <c r="G74"/>
      <c r="H74"/>
      <c r="I74" s="44" t="s">
        <v>438</v>
      </c>
      <c r="J74" s="44" t="s">
        <v>438</v>
      </c>
      <c r="K74" s="44" t="s">
        <v>438</v>
      </c>
      <c r="L74" s="23"/>
    </row>
    <row r="75" spans="1:12" s="22" customFormat="1" ht="20.399999999999999" x14ac:dyDescent="0.3">
      <c r="A75" s="38"/>
      <c r="B75" s="43"/>
      <c r="C75" s="39" t="s">
        <v>422</v>
      </c>
      <c r="D75" s="43" t="s">
        <v>154</v>
      </c>
      <c r="E75" s="39" t="s">
        <v>714</v>
      </c>
      <c r="F75" s="39" t="s">
        <v>65</v>
      </c>
      <c r="G75"/>
      <c r="H75"/>
      <c r="I75" s="44" t="s">
        <v>438</v>
      </c>
      <c r="J75" s="44" t="s">
        <v>438</v>
      </c>
      <c r="K75" s="44" t="s">
        <v>438</v>
      </c>
      <c r="L75" s="23"/>
    </row>
    <row r="76" spans="1:12" s="22" customFormat="1" ht="20.399999999999999" x14ac:dyDescent="0.3">
      <c r="A76" s="38"/>
      <c r="B76" s="43"/>
      <c r="C76" s="39" t="s">
        <v>423</v>
      </c>
      <c r="D76" s="43" t="s">
        <v>154</v>
      </c>
      <c r="E76" s="39" t="s">
        <v>714</v>
      </c>
      <c r="F76" s="39" t="s">
        <v>65</v>
      </c>
      <c r="G76"/>
      <c r="H76"/>
      <c r="I76" s="44" t="s">
        <v>438</v>
      </c>
      <c r="J76" s="44" t="s">
        <v>438</v>
      </c>
      <c r="K76" s="44" t="s">
        <v>438</v>
      </c>
      <c r="L76" s="23"/>
    </row>
    <row r="77" spans="1:12" s="22" customFormat="1" ht="20.399999999999999" x14ac:dyDescent="0.3">
      <c r="A77" s="38"/>
      <c r="B77" s="43"/>
      <c r="C77" s="39" t="s">
        <v>424</v>
      </c>
      <c r="D77" s="43" t="s">
        <v>154</v>
      </c>
      <c r="E77" s="39" t="s">
        <v>714</v>
      </c>
      <c r="F77" s="39" t="s">
        <v>65</v>
      </c>
      <c r="G77"/>
      <c r="H77"/>
      <c r="I77" s="44" t="s">
        <v>438</v>
      </c>
      <c r="J77" s="44" t="s">
        <v>438</v>
      </c>
      <c r="K77" s="44" t="s">
        <v>438</v>
      </c>
      <c r="L77" s="23"/>
    </row>
    <row r="78" spans="1:12" s="22" customFormat="1" ht="23.4" x14ac:dyDescent="0.3">
      <c r="A78" s="38"/>
      <c r="B78" s="43"/>
      <c r="C78" s="39" t="s">
        <v>425</v>
      </c>
      <c r="D78" s="43" t="s">
        <v>154</v>
      </c>
      <c r="E78" s="39" t="s">
        <v>714</v>
      </c>
      <c r="F78" s="39" t="s">
        <v>65</v>
      </c>
      <c r="G78"/>
      <c r="H78"/>
      <c r="I78" s="24"/>
      <c r="J78" s="24"/>
      <c r="K78" s="24"/>
      <c r="L78" s="23"/>
    </row>
    <row r="79" spans="1:12" s="22" customFormat="1" ht="20.399999999999999" x14ac:dyDescent="0.3">
      <c r="A79" s="38"/>
      <c r="B79" s="43"/>
      <c r="C79" s="39" t="s">
        <v>427</v>
      </c>
      <c r="D79" s="43" t="s">
        <v>154</v>
      </c>
      <c r="E79" s="39" t="s">
        <v>714</v>
      </c>
      <c r="F79" s="39" t="s">
        <v>65</v>
      </c>
      <c r="G79"/>
      <c r="H79"/>
      <c r="I79" s="44" t="s">
        <v>438</v>
      </c>
      <c r="J79" s="44" t="s">
        <v>438</v>
      </c>
      <c r="K79" s="44" t="s">
        <v>438</v>
      </c>
      <c r="L79" s="23"/>
    </row>
    <row r="80" spans="1:12" s="22" customFormat="1" ht="20.399999999999999" x14ac:dyDescent="0.3">
      <c r="A80" s="38"/>
      <c r="B80" s="43"/>
      <c r="C80" s="39" t="s">
        <v>428</v>
      </c>
      <c r="D80" s="43" t="s">
        <v>154</v>
      </c>
      <c r="E80" s="39" t="s">
        <v>714</v>
      </c>
      <c r="F80" s="39" t="s">
        <v>65</v>
      </c>
      <c r="G80"/>
      <c r="H80"/>
      <c r="I80" s="44" t="s">
        <v>438</v>
      </c>
      <c r="J80" s="44" t="s">
        <v>438</v>
      </c>
      <c r="K80" s="44" t="s">
        <v>438</v>
      </c>
      <c r="L80" s="23"/>
    </row>
    <row r="81" spans="1:12" s="22" customFormat="1" ht="20.399999999999999" x14ac:dyDescent="0.3">
      <c r="A81" s="38"/>
      <c r="B81" s="43"/>
      <c r="C81" s="39" t="s">
        <v>429</v>
      </c>
      <c r="D81" s="43" t="s">
        <v>154</v>
      </c>
      <c r="E81" s="39" t="s">
        <v>714</v>
      </c>
      <c r="F81" s="39" t="s">
        <v>65</v>
      </c>
      <c r="G81"/>
      <c r="H81"/>
      <c r="I81" s="44" t="s">
        <v>438</v>
      </c>
      <c r="J81" s="44" t="s">
        <v>438</v>
      </c>
      <c r="K81" s="44" t="s">
        <v>438</v>
      </c>
      <c r="L81" s="23"/>
    </row>
    <row r="82" spans="1:12" s="22" customFormat="1" ht="20.399999999999999" x14ac:dyDescent="0.3">
      <c r="A82" s="38"/>
      <c r="B82" s="43"/>
      <c r="C82" s="39" t="s">
        <v>38</v>
      </c>
      <c r="D82" s="43" t="s">
        <v>154</v>
      </c>
      <c r="E82" s="39" t="s">
        <v>714</v>
      </c>
      <c r="F82" s="39" t="s">
        <v>65</v>
      </c>
      <c r="G82"/>
      <c r="H82"/>
      <c r="I82" s="44" t="s">
        <v>438</v>
      </c>
      <c r="J82" s="44" t="s">
        <v>438</v>
      </c>
      <c r="K82" s="44" t="s">
        <v>438</v>
      </c>
      <c r="L82" s="23"/>
    </row>
    <row r="83" spans="1:12" s="22" customFormat="1" ht="20.399999999999999" x14ac:dyDescent="0.3">
      <c r="A83" s="38"/>
      <c r="B83" s="43"/>
      <c r="C83" s="39" t="s">
        <v>402</v>
      </c>
      <c r="D83" s="43" t="s">
        <v>154</v>
      </c>
      <c r="E83" s="39" t="s">
        <v>714</v>
      </c>
      <c r="F83" s="39" t="s">
        <v>65</v>
      </c>
      <c r="G83"/>
      <c r="H83"/>
      <c r="I83" s="44" t="s">
        <v>438</v>
      </c>
      <c r="J83" s="44" t="s">
        <v>438</v>
      </c>
      <c r="K83" s="44" t="s">
        <v>438</v>
      </c>
      <c r="L83" s="23"/>
    </row>
    <row r="84" spans="1:12" s="22" customFormat="1" ht="20.399999999999999" x14ac:dyDescent="0.3">
      <c r="A84" s="38"/>
      <c r="B84" s="43"/>
      <c r="C84" s="39" t="s">
        <v>404</v>
      </c>
      <c r="D84" s="43" t="s">
        <v>154</v>
      </c>
      <c r="E84" s="39" t="s">
        <v>714</v>
      </c>
      <c r="F84" s="39" t="s">
        <v>65</v>
      </c>
      <c r="G84"/>
      <c r="H84"/>
      <c r="I84" s="44" t="s">
        <v>438</v>
      </c>
      <c r="J84" s="44" t="s">
        <v>438</v>
      </c>
      <c r="K84" s="44" t="s">
        <v>438</v>
      </c>
      <c r="L84" s="23"/>
    </row>
    <row r="85" spans="1:12" s="22" customFormat="1" ht="20.399999999999999" x14ac:dyDescent="0.3">
      <c r="A85" s="38"/>
      <c r="B85" s="43"/>
      <c r="C85" s="39" t="s">
        <v>413</v>
      </c>
      <c r="D85" s="43" t="s">
        <v>154</v>
      </c>
      <c r="E85" s="39" t="s">
        <v>714</v>
      </c>
      <c r="F85" s="39" t="s">
        <v>65</v>
      </c>
      <c r="G85"/>
      <c r="H85"/>
      <c r="I85" s="44" t="s">
        <v>438</v>
      </c>
      <c r="J85" s="44" t="s">
        <v>438</v>
      </c>
      <c r="K85" s="44" t="s">
        <v>438</v>
      </c>
      <c r="L85" s="23"/>
    </row>
    <row r="86" spans="1:12" s="22" customFormat="1" ht="20.399999999999999" x14ac:dyDescent="0.3">
      <c r="A86" s="38"/>
      <c r="B86" s="43"/>
      <c r="C86" s="39" t="s">
        <v>414</v>
      </c>
      <c r="D86" s="43" t="s">
        <v>154</v>
      </c>
      <c r="E86" s="39" t="s">
        <v>714</v>
      </c>
      <c r="F86" s="39" t="s">
        <v>65</v>
      </c>
      <c r="G86"/>
      <c r="H86"/>
      <c r="I86" s="44" t="s">
        <v>438</v>
      </c>
      <c r="J86" s="44" t="s">
        <v>438</v>
      </c>
      <c r="K86" s="44" t="s">
        <v>438</v>
      </c>
      <c r="L86" s="23"/>
    </row>
    <row r="87" spans="1:12" s="22" customFormat="1" ht="20.399999999999999" x14ac:dyDescent="0.3">
      <c r="A87" s="38"/>
      <c r="B87" s="43"/>
      <c r="C87" s="39" t="s">
        <v>436</v>
      </c>
      <c r="D87" s="43" t="s">
        <v>181</v>
      </c>
      <c r="E87" s="39" t="s">
        <v>714</v>
      </c>
      <c r="F87" s="39" t="s">
        <v>65</v>
      </c>
      <c r="G87"/>
      <c r="H87"/>
      <c r="I87" s="44" t="s">
        <v>438</v>
      </c>
      <c r="J87" s="44" t="s">
        <v>438</v>
      </c>
      <c r="K87" s="44" t="s">
        <v>438</v>
      </c>
      <c r="L87" s="23"/>
    </row>
    <row r="88" spans="1:12" s="22" customFormat="1" ht="20.399999999999999" x14ac:dyDescent="0.3">
      <c r="A88" s="38"/>
      <c r="B88" s="43"/>
      <c r="C88" s="39" t="s">
        <v>180</v>
      </c>
      <c r="D88" s="43" t="s">
        <v>181</v>
      </c>
      <c r="E88" s="39" t="s">
        <v>714</v>
      </c>
      <c r="F88" s="39" t="s">
        <v>65</v>
      </c>
      <c r="G88"/>
      <c r="H88"/>
      <c r="I88" s="44" t="s">
        <v>438</v>
      </c>
      <c r="J88" s="44" t="s">
        <v>438</v>
      </c>
      <c r="K88" s="44" t="s">
        <v>438</v>
      </c>
      <c r="L88" s="23"/>
    </row>
    <row r="89" spans="1:12" s="22" customFormat="1" ht="20.399999999999999" x14ac:dyDescent="0.3">
      <c r="A89" s="38"/>
      <c r="B89" s="43" t="s">
        <v>259</v>
      </c>
      <c r="C89" s="39" t="s">
        <v>415</v>
      </c>
      <c r="D89" s="43" t="s">
        <v>154</v>
      </c>
      <c r="E89" s="39" t="s">
        <v>714</v>
      </c>
      <c r="F89" s="39" t="s">
        <v>65</v>
      </c>
      <c r="G89"/>
      <c r="H89"/>
      <c r="I89" s="44" t="s">
        <v>438</v>
      </c>
      <c r="J89" s="44" t="s">
        <v>438</v>
      </c>
      <c r="K89" s="44" t="s">
        <v>438</v>
      </c>
      <c r="L89" s="23"/>
    </row>
    <row r="90" spans="1:12" s="22" customFormat="1" ht="20.399999999999999" x14ac:dyDescent="0.3">
      <c r="A90" s="38"/>
      <c r="B90" s="43"/>
      <c r="C90" s="39" t="s">
        <v>416</v>
      </c>
      <c r="D90" s="43" t="s">
        <v>154</v>
      </c>
      <c r="E90" s="39" t="s">
        <v>714</v>
      </c>
      <c r="F90" s="39" t="s">
        <v>65</v>
      </c>
      <c r="G90"/>
      <c r="H90"/>
      <c r="I90" s="44" t="s">
        <v>438</v>
      </c>
      <c r="J90" s="44" t="s">
        <v>438</v>
      </c>
      <c r="K90" s="44" t="s">
        <v>438</v>
      </c>
      <c r="L90" s="23"/>
    </row>
    <row r="91" spans="1:12" s="22" customFormat="1" ht="20.399999999999999" x14ac:dyDescent="0.3">
      <c r="A91" s="38"/>
      <c r="B91" s="43"/>
      <c r="C91" s="39" t="s">
        <v>420</v>
      </c>
      <c r="D91" s="43" t="s">
        <v>154</v>
      </c>
      <c r="E91" s="39" t="s">
        <v>714</v>
      </c>
      <c r="F91" s="39" t="s">
        <v>65</v>
      </c>
      <c r="G91"/>
      <c r="H91"/>
      <c r="I91" s="44" t="s">
        <v>438</v>
      </c>
      <c r="J91" s="44" t="s">
        <v>438</v>
      </c>
      <c r="K91" s="44" t="s">
        <v>438</v>
      </c>
      <c r="L91" s="23"/>
    </row>
    <row r="92" spans="1:12" s="22" customFormat="1" ht="20.399999999999999" x14ac:dyDescent="0.3">
      <c r="A92" s="38"/>
      <c r="B92" s="43"/>
      <c r="C92" s="39" t="s">
        <v>423</v>
      </c>
      <c r="D92" s="43" t="s">
        <v>154</v>
      </c>
      <c r="E92" s="39" t="s">
        <v>714</v>
      </c>
      <c r="F92" s="39" t="s">
        <v>65</v>
      </c>
      <c r="G92"/>
      <c r="H92"/>
      <c r="I92" s="44" t="s">
        <v>438</v>
      </c>
      <c r="J92" s="44" t="s">
        <v>438</v>
      </c>
      <c r="K92" s="44" t="s">
        <v>438</v>
      </c>
      <c r="L92" s="23"/>
    </row>
    <row r="93" spans="1:12" s="22" customFormat="1" ht="20.399999999999999" x14ac:dyDescent="0.3">
      <c r="A93" s="38"/>
      <c r="B93" s="43"/>
      <c r="C93" s="39" t="s">
        <v>429</v>
      </c>
      <c r="D93" s="43" t="s">
        <v>154</v>
      </c>
      <c r="E93" s="39" t="s">
        <v>714</v>
      </c>
      <c r="F93" s="39" t="s">
        <v>65</v>
      </c>
      <c r="G93"/>
      <c r="H93"/>
      <c r="I93" s="44" t="s">
        <v>438</v>
      </c>
      <c r="J93" s="44" t="s">
        <v>438</v>
      </c>
      <c r="K93" s="44" t="s">
        <v>438</v>
      </c>
      <c r="L93" s="23"/>
    </row>
    <row r="94" spans="1:12" s="22" customFormat="1" ht="20.399999999999999" x14ac:dyDescent="0.3">
      <c r="A94" s="38"/>
      <c r="B94" s="43"/>
      <c r="C94" s="39" t="s">
        <v>38</v>
      </c>
      <c r="D94" s="43" t="s">
        <v>154</v>
      </c>
      <c r="E94" s="39" t="s">
        <v>714</v>
      </c>
      <c r="F94" s="39" t="s">
        <v>65</v>
      </c>
      <c r="G94"/>
      <c r="H94"/>
      <c r="I94" s="44" t="s">
        <v>438</v>
      </c>
      <c r="J94" s="44" t="s">
        <v>438</v>
      </c>
      <c r="K94" s="44" t="s">
        <v>438</v>
      </c>
      <c r="L94" s="23"/>
    </row>
    <row r="95" spans="1:12" s="22" customFormat="1" ht="20.399999999999999" x14ac:dyDescent="0.3">
      <c r="A95" s="38"/>
      <c r="B95" s="43"/>
      <c r="C95" s="39" t="s">
        <v>402</v>
      </c>
      <c r="D95" s="43" t="s">
        <v>154</v>
      </c>
      <c r="E95" s="39" t="s">
        <v>714</v>
      </c>
      <c r="F95" s="39" t="s">
        <v>65</v>
      </c>
      <c r="G95"/>
      <c r="H95"/>
      <c r="I95" s="44" t="s">
        <v>438</v>
      </c>
      <c r="J95" s="44" t="s">
        <v>438</v>
      </c>
      <c r="K95" s="44" t="s">
        <v>438</v>
      </c>
      <c r="L95" s="23"/>
    </row>
    <row r="96" spans="1:12" s="22" customFormat="1" ht="20.399999999999999" x14ac:dyDescent="0.3">
      <c r="A96" s="38"/>
      <c r="B96" s="43"/>
      <c r="C96" s="39" t="s">
        <v>404</v>
      </c>
      <c r="D96" s="43" t="s">
        <v>154</v>
      </c>
      <c r="E96" s="39" t="s">
        <v>714</v>
      </c>
      <c r="F96" s="39" t="s">
        <v>65</v>
      </c>
      <c r="G96"/>
      <c r="H96"/>
      <c r="I96" s="44" t="s">
        <v>438</v>
      </c>
      <c r="J96" s="44" t="s">
        <v>438</v>
      </c>
      <c r="K96" s="44" t="s">
        <v>438</v>
      </c>
      <c r="L96" s="23"/>
    </row>
    <row r="97" spans="1:12" s="22" customFormat="1" ht="20.399999999999999" x14ac:dyDescent="0.3">
      <c r="A97" s="38"/>
      <c r="B97" s="43"/>
      <c r="C97" s="39" t="s">
        <v>436</v>
      </c>
      <c r="D97" s="43" t="s">
        <v>181</v>
      </c>
      <c r="E97" s="39" t="s">
        <v>714</v>
      </c>
      <c r="F97" s="39" t="s">
        <v>65</v>
      </c>
      <c r="G97"/>
      <c r="H97"/>
      <c r="I97" s="44" t="s">
        <v>438</v>
      </c>
      <c r="J97" s="44" t="s">
        <v>438</v>
      </c>
      <c r="K97" s="44" t="s">
        <v>438</v>
      </c>
      <c r="L97" s="23"/>
    </row>
    <row r="98" spans="1:12" s="22" customFormat="1" ht="20.399999999999999" x14ac:dyDescent="0.3">
      <c r="A98" s="38"/>
      <c r="B98" s="43"/>
      <c r="C98" s="39" t="s">
        <v>180</v>
      </c>
      <c r="D98" s="43" t="s">
        <v>181</v>
      </c>
      <c r="E98" s="39" t="s">
        <v>714</v>
      </c>
      <c r="F98" s="39" t="s">
        <v>65</v>
      </c>
      <c r="G98"/>
      <c r="H98"/>
      <c r="I98" s="44" t="s">
        <v>438</v>
      </c>
      <c r="J98" s="44" t="s">
        <v>438</v>
      </c>
      <c r="K98" s="44" t="s">
        <v>438</v>
      </c>
      <c r="L98" s="23"/>
    </row>
    <row r="99" spans="1:12" s="22" customFormat="1" ht="20.399999999999999" x14ac:dyDescent="0.3">
      <c r="A99" s="38"/>
      <c r="B99" s="43"/>
      <c r="C99" s="39" t="s">
        <v>432</v>
      </c>
      <c r="D99" s="43" t="s">
        <v>181</v>
      </c>
      <c r="E99" s="39" t="s">
        <v>714</v>
      </c>
      <c r="F99" s="39" t="s">
        <v>65</v>
      </c>
      <c r="G99"/>
      <c r="H99"/>
      <c r="I99" s="44" t="s">
        <v>438</v>
      </c>
      <c r="J99" s="44" t="s">
        <v>438</v>
      </c>
      <c r="K99" s="44" t="s">
        <v>438</v>
      </c>
      <c r="L99" s="23"/>
    </row>
    <row r="100" spans="1:12" s="22" customFormat="1" ht="20.399999999999999" x14ac:dyDescent="0.3">
      <c r="A100" s="38"/>
      <c r="B100" s="43" t="s">
        <v>133</v>
      </c>
      <c r="C100" s="39" t="s">
        <v>194</v>
      </c>
      <c r="D100" s="43" t="s">
        <v>154</v>
      </c>
      <c r="E100" s="39" t="s">
        <v>714</v>
      </c>
      <c r="F100" s="39" t="s">
        <v>65</v>
      </c>
      <c r="G100"/>
      <c r="H100"/>
      <c r="I100" s="44" t="s">
        <v>438</v>
      </c>
      <c r="J100" s="44" t="s">
        <v>438</v>
      </c>
      <c r="K100" s="44" t="s">
        <v>438</v>
      </c>
      <c r="L100" s="23"/>
    </row>
    <row r="101" spans="1:12" s="22" customFormat="1" ht="20.399999999999999" x14ac:dyDescent="0.3">
      <c r="A101" s="38"/>
      <c r="B101" s="43"/>
      <c r="C101" s="39" t="s">
        <v>415</v>
      </c>
      <c r="D101" s="43" t="s">
        <v>154</v>
      </c>
      <c r="E101" s="39" t="s">
        <v>714</v>
      </c>
      <c r="F101" s="39" t="s">
        <v>65</v>
      </c>
      <c r="G101"/>
      <c r="H101"/>
      <c r="I101" s="44" t="s">
        <v>438</v>
      </c>
      <c r="J101" s="44" t="s">
        <v>438</v>
      </c>
      <c r="K101" s="44" t="s">
        <v>438</v>
      </c>
      <c r="L101" s="23"/>
    </row>
    <row r="102" spans="1:12" s="22" customFormat="1" ht="20.399999999999999" x14ac:dyDescent="0.3">
      <c r="A102" s="38"/>
      <c r="B102" s="43"/>
      <c r="C102" s="39" t="s">
        <v>416</v>
      </c>
      <c r="D102" s="43" t="s">
        <v>154</v>
      </c>
      <c r="E102" s="39" t="s">
        <v>714</v>
      </c>
      <c r="F102" s="39" t="s">
        <v>65</v>
      </c>
      <c r="G102"/>
      <c r="H102"/>
      <c r="I102" s="44" t="s">
        <v>438</v>
      </c>
      <c r="J102" s="44" t="s">
        <v>438</v>
      </c>
      <c r="K102" s="44" t="s">
        <v>438</v>
      </c>
      <c r="L102" s="23"/>
    </row>
    <row r="103" spans="1:12" s="22" customFormat="1" ht="20.399999999999999" x14ac:dyDescent="0.3">
      <c r="A103" s="38"/>
      <c r="B103" s="43"/>
      <c r="C103" s="39" t="s">
        <v>417</v>
      </c>
      <c r="D103" s="43" t="s">
        <v>154</v>
      </c>
      <c r="E103" s="39" t="s">
        <v>714</v>
      </c>
      <c r="F103" s="39" t="s">
        <v>65</v>
      </c>
      <c r="G103"/>
      <c r="H103"/>
      <c r="I103" s="44" t="s">
        <v>438</v>
      </c>
      <c r="J103" s="44" t="s">
        <v>438</v>
      </c>
      <c r="K103" s="44" t="s">
        <v>438</v>
      </c>
      <c r="L103" s="23"/>
    </row>
    <row r="104" spans="1:12" s="22" customFormat="1" ht="20.399999999999999" x14ac:dyDescent="0.3">
      <c r="A104" s="38"/>
      <c r="B104" s="43"/>
      <c r="C104" s="39" t="s">
        <v>420</v>
      </c>
      <c r="D104" s="43" t="s">
        <v>154</v>
      </c>
      <c r="E104" s="39" t="s">
        <v>714</v>
      </c>
      <c r="F104" s="39" t="s">
        <v>65</v>
      </c>
      <c r="G104"/>
      <c r="H104"/>
      <c r="I104" s="44" t="s">
        <v>438</v>
      </c>
      <c r="J104" s="44" t="s">
        <v>438</v>
      </c>
      <c r="K104" s="44" t="s">
        <v>438</v>
      </c>
      <c r="L104" s="23"/>
    </row>
    <row r="105" spans="1:12" s="22" customFormat="1" ht="23.4" x14ac:dyDescent="0.3">
      <c r="A105" s="38"/>
      <c r="B105" s="43"/>
      <c r="C105" s="39" t="s">
        <v>421</v>
      </c>
      <c r="D105" s="43" t="s">
        <v>154</v>
      </c>
      <c r="E105" s="39" t="s">
        <v>714</v>
      </c>
      <c r="F105" s="39" t="s">
        <v>65</v>
      </c>
      <c r="G105"/>
      <c r="H105"/>
      <c r="I105" s="24"/>
      <c r="J105" s="24"/>
      <c r="K105" s="24"/>
      <c r="L105" s="23"/>
    </row>
    <row r="106" spans="1:12" s="22" customFormat="1" ht="20.399999999999999" x14ac:dyDescent="0.3">
      <c r="A106" s="38"/>
      <c r="B106" s="43"/>
      <c r="C106" s="39" t="s">
        <v>422</v>
      </c>
      <c r="D106" s="43" t="s">
        <v>154</v>
      </c>
      <c r="E106" s="39" t="s">
        <v>714</v>
      </c>
      <c r="F106" s="39" t="s">
        <v>65</v>
      </c>
      <c r="G106"/>
      <c r="H106"/>
      <c r="I106" s="44" t="s">
        <v>438</v>
      </c>
      <c r="J106" s="44" t="s">
        <v>438</v>
      </c>
      <c r="K106" s="44" t="s">
        <v>438</v>
      </c>
      <c r="L106" s="23"/>
    </row>
    <row r="107" spans="1:12" s="22" customFormat="1" ht="20.399999999999999" x14ac:dyDescent="0.3">
      <c r="A107" s="38"/>
      <c r="B107" s="43"/>
      <c r="C107" s="39" t="s">
        <v>423</v>
      </c>
      <c r="D107" s="43" t="s">
        <v>154</v>
      </c>
      <c r="E107" s="39" t="s">
        <v>714</v>
      </c>
      <c r="F107" s="39" t="s">
        <v>65</v>
      </c>
      <c r="G107"/>
      <c r="H107"/>
      <c r="I107" s="44" t="s">
        <v>438</v>
      </c>
      <c r="J107" s="44" t="s">
        <v>438</v>
      </c>
      <c r="K107" s="44" t="s">
        <v>438</v>
      </c>
      <c r="L107" s="23"/>
    </row>
    <row r="108" spans="1:12" s="22" customFormat="1" ht="20.399999999999999" x14ac:dyDescent="0.3">
      <c r="A108" s="38"/>
      <c r="B108" s="43"/>
      <c r="C108" s="39" t="s">
        <v>424</v>
      </c>
      <c r="D108" s="43" t="s">
        <v>154</v>
      </c>
      <c r="E108" s="39" t="s">
        <v>714</v>
      </c>
      <c r="F108" s="39" t="s">
        <v>65</v>
      </c>
      <c r="G108"/>
      <c r="H108"/>
      <c r="I108" s="44" t="s">
        <v>438</v>
      </c>
      <c r="J108" s="44" t="s">
        <v>438</v>
      </c>
      <c r="K108" s="44" t="s">
        <v>438</v>
      </c>
      <c r="L108" s="23"/>
    </row>
    <row r="109" spans="1:12" s="22" customFormat="1" ht="20.399999999999999" x14ac:dyDescent="0.3">
      <c r="A109" s="38"/>
      <c r="B109" s="43"/>
      <c r="C109" s="39" t="s">
        <v>425</v>
      </c>
      <c r="D109" s="43" t="s">
        <v>154</v>
      </c>
      <c r="E109" s="39" t="s">
        <v>714</v>
      </c>
      <c r="F109" s="39" t="s">
        <v>65</v>
      </c>
      <c r="G109"/>
      <c r="H109"/>
      <c r="I109" s="44" t="s">
        <v>438</v>
      </c>
      <c r="J109" s="44" t="s">
        <v>438</v>
      </c>
      <c r="K109" s="44" t="s">
        <v>438</v>
      </c>
      <c r="L109" s="23"/>
    </row>
    <row r="110" spans="1:12" s="22" customFormat="1" ht="20.399999999999999" x14ac:dyDescent="0.3">
      <c r="A110" s="38"/>
      <c r="B110" s="43"/>
      <c r="C110" s="39" t="s">
        <v>427</v>
      </c>
      <c r="D110" s="43" t="s">
        <v>154</v>
      </c>
      <c r="E110" s="39" t="s">
        <v>714</v>
      </c>
      <c r="F110" s="39" t="s">
        <v>65</v>
      </c>
      <c r="G110"/>
      <c r="H110"/>
      <c r="I110" s="44" t="s">
        <v>438</v>
      </c>
      <c r="J110" s="44" t="s">
        <v>438</v>
      </c>
      <c r="K110" s="44" t="s">
        <v>438</v>
      </c>
      <c r="L110" s="23"/>
    </row>
    <row r="111" spans="1:12" s="22" customFormat="1" ht="20.399999999999999" x14ac:dyDescent="0.3">
      <c r="A111" s="38"/>
      <c r="B111" s="43"/>
      <c r="C111" s="39" t="s">
        <v>428</v>
      </c>
      <c r="D111" s="43" t="s">
        <v>154</v>
      </c>
      <c r="E111" s="39" t="s">
        <v>714</v>
      </c>
      <c r="F111" s="39" t="s">
        <v>65</v>
      </c>
      <c r="G111"/>
      <c r="H111"/>
      <c r="I111" s="44" t="s">
        <v>438</v>
      </c>
      <c r="J111" s="44" t="s">
        <v>438</v>
      </c>
      <c r="K111" s="44" t="s">
        <v>438</v>
      </c>
      <c r="L111" s="23"/>
    </row>
    <row r="112" spans="1:12" s="22" customFormat="1" ht="20.399999999999999" x14ac:dyDescent="0.3">
      <c r="A112" s="38"/>
      <c r="B112" s="43"/>
      <c r="C112" s="39" t="s">
        <v>429</v>
      </c>
      <c r="D112" s="43" t="s">
        <v>154</v>
      </c>
      <c r="E112" s="39" t="s">
        <v>714</v>
      </c>
      <c r="F112" s="39" t="s">
        <v>65</v>
      </c>
      <c r="G112"/>
      <c r="H112"/>
      <c r="I112" s="44" t="s">
        <v>438</v>
      </c>
      <c r="J112" s="44" t="s">
        <v>438</v>
      </c>
      <c r="K112" s="44" t="s">
        <v>438</v>
      </c>
      <c r="L112" s="23"/>
    </row>
    <row r="113" spans="1:12" s="22" customFormat="1" ht="20.399999999999999" x14ac:dyDescent="0.3">
      <c r="A113" s="38"/>
      <c r="B113" s="43"/>
      <c r="C113" s="39" t="s">
        <v>38</v>
      </c>
      <c r="D113" s="43" t="s">
        <v>154</v>
      </c>
      <c r="E113" s="39" t="s">
        <v>714</v>
      </c>
      <c r="F113" s="39" t="s">
        <v>65</v>
      </c>
      <c r="G113"/>
      <c r="H113"/>
      <c r="I113" s="44" t="s">
        <v>438</v>
      </c>
      <c r="J113" s="44" t="s">
        <v>438</v>
      </c>
      <c r="K113" s="44" t="s">
        <v>438</v>
      </c>
      <c r="L113" s="23"/>
    </row>
    <row r="114" spans="1:12" s="22" customFormat="1" ht="20.399999999999999" x14ac:dyDescent="0.3">
      <c r="A114" s="38"/>
      <c r="B114" s="43"/>
      <c r="C114" s="39" t="s">
        <v>402</v>
      </c>
      <c r="D114" s="43" t="s">
        <v>154</v>
      </c>
      <c r="E114" s="39" t="s">
        <v>714</v>
      </c>
      <c r="F114" s="39" t="s">
        <v>65</v>
      </c>
      <c r="G114"/>
      <c r="H114"/>
      <c r="I114" s="44" t="s">
        <v>438</v>
      </c>
      <c r="J114" s="44" t="s">
        <v>438</v>
      </c>
      <c r="K114" s="44" t="s">
        <v>438</v>
      </c>
      <c r="L114" s="23"/>
    </row>
    <row r="115" spans="1:12" s="22" customFormat="1" ht="20.399999999999999" x14ac:dyDescent="0.3">
      <c r="A115" s="38"/>
      <c r="B115" s="43"/>
      <c r="C115" s="39" t="s">
        <v>404</v>
      </c>
      <c r="D115" s="43" t="s">
        <v>154</v>
      </c>
      <c r="E115" s="39" t="s">
        <v>714</v>
      </c>
      <c r="F115" s="39" t="s">
        <v>65</v>
      </c>
      <c r="G115"/>
      <c r="H115"/>
      <c r="I115" s="44" t="s">
        <v>438</v>
      </c>
      <c r="J115" s="44" t="s">
        <v>438</v>
      </c>
      <c r="K115" s="44" t="s">
        <v>438</v>
      </c>
      <c r="L115" s="23"/>
    </row>
    <row r="116" spans="1:12" s="22" customFormat="1" ht="20.399999999999999" x14ac:dyDescent="0.3">
      <c r="A116" s="38"/>
      <c r="B116" s="43"/>
      <c r="C116" s="39" t="s">
        <v>413</v>
      </c>
      <c r="D116" s="43" t="s">
        <v>154</v>
      </c>
      <c r="E116" s="39" t="s">
        <v>714</v>
      </c>
      <c r="F116" s="39" t="s">
        <v>65</v>
      </c>
      <c r="G116"/>
      <c r="H116"/>
      <c r="I116" s="44" t="s">
        <v>438</v>
      </c>
      <c r="J116" s="44" t="s">
        <v>438</v>
      </c>
      <c r="K116" s="44" t="s">
        <v>438</v>
      </c>
      <c r="L116" s="23"/>
    </row>
    <row r="117" spans="1:12" s="22" customFormat="1" ht="20.399999999999999" x14ac:dyDescent="0.3">
      <c r="A117" s="38"/>
      <c r="B117" s="43"/>
      <c r="C117" s="39" t="s">
        <v>414</v>
      </c>
      <c r="D117" s="43" t="s">
        <v>154</v>
      </c>
      <c r="E117" s="39" t="s">
        <v>714</v>
      </c>
      <c r="F117" s="39" t="s">
        <v>65</v>
      </c>
      <c r="G117"/>
      <c r="H117"/>
      <c r="I117" s="44" t="s">
        <v>438</v>
      </c>
      <c r="J117" s="44" t="s">
        <v>438</v>
      </c>
      <c r="K117" s="44" t="s">
        <v>438</v>
      </c>
      <c r="L117" s="23"/>
    </row>
    <row r="118" spans="1:12" s="22" customFormat="1" ht="20.399999999999999" x14ac:dyDescent="0.3">
      <c r="A118" s="38"/>
      <c r="B118" s="43"/>
      <c r="C118" s="39" t="s">
        <v>436</v>
      </c>
      <c r="D118" s="43" t="s">
        <v>181</v>
      </c>
      <c r="E118" s="39" t="s">
        <v>714</v>
      </c>
      <c r="F118" s="39" t="s">
        <v>65</v>
      </c>
      <c r="G118"/>
      <c r="H118"/>
      <c r="I118" s="44" t="s">
        <v>438</v>
      </c>
      <c r="J118" s="44" t="s">
        <v>438</v>
      </c>
      <c r="K118" s="44" t="s">
        <v>438</v>
      </c>
      <c r="L118" s="23"/>
    </row>
    <row r="119" spans="1:12" s="22" customFormat="1" ht="23.4" x14ac:dyDescent="0.3">
      <c r="A119" s="38"/>
      <c r="B119" s="43"/>
      <c r="C119" s="39" t="s">
        <v>180</v>
      </c>
      <c r="D119" s="43" t="s">
        <v>181</v>
      </c>
      <c r="E119" s="39" t="s">
        <v>714</v>
      </c>
      <c r="F119" s="39" t="s">
        <v>65</v>
      </c>
      <c r="G119"/>
      <c r="H119"/>
      <c r="I119" s="24"/>
      <c r="J119" s="24"/>
      <c r="K119" s="24"/>
      <c r="L119" s="23"/>
    </row>
    <row r="120" spans="1:12" s="22" customFormat="1" ht="20.399999999999999" x14ac:dyDescent="0.3">
      <c r="A120" s="38"/>
      <c r="B120" s="43" t="s">
        <v>56</v>
      </c>
      <c r="C120" s="39" t="s">
        <v>416</v>
      </c>
      <c r="D120" s="43" t="s">
        <v>154</v>
      </c>
      <c r="E120" s="39" t="s">
        <v>714</v>
      </c>
      <c r="F120" s="39" t="s">
        <v>36</v>
      </c>
      <c r="G120"/>
      <c r="H120"/>
      <c r="I120" s="44" t="s">
        <v>438</v>
      </c>
      <c r="J120" s="44" t="s">
        <v>438</v>
      </c>
      <c r="K120" s="44" t="s">
        <v>438</v>
      </c>
      <c r="L120" s="23"/>
    </row>
    <row r="121" spans="1:12" s="22" customFormat="1" ht="20.399999999999999" x14ac:dyDescent="0.3">
      <c r="A121" s="38"/>
      <c r="B121" s="43"/>
      <c r="C121" s="39"/>
      <c r="D121" s="43"/>
      <c r="E121" s="39"/>
      <c r="F121" s="39" t="s">
        <v>82</v>
      </c>
      <c r="G121"/>
      <c r="H121"/>
      <c r="I121" s="44" t="s">
        <v>438</v>
      </c>
      <c r="J121" s="44" t="s">
        <v>438</v>
      </c>
      <c r="K121" s="44" t="s">
        <v>438</v>
      </c>
      <c r="L121" s="23"/>
    </row>
    <row r="122" spans="1:12" s="22" customFormat="1" ht="20.399999999999999" x14ac:dyDescent="0.3">
      <c r="A122" s="38"/>
      <c r="B122" s="43"/>
      <c r="C122" s="39" t="s">
        <v>421</v>
      </c>
      <c r="D122" s="43" t="s">
        <v>154</v>
      </c>
      <c r="E122" s="39" t="s">
        <v>714</v>
      </c>
      <c r="F122" s="39" t="s">
        <v>53</v>
      </c>
      <c r="G122"/>
      <c r="H122"/>
      <c r="I122" s="44" t="s">
        <v>438</v>
      </c>
      <c r="J122" s="44" t="s">
        <v>438</v>
      </c>
      <c r="K122" s="44" t="s">
        <v>438</v>
      </c>
      <c r="L122" s="23"/>
    </row>
    <row r="123" spans="1:12" s="22" customFormat="1" ht="20.399999999999999" x14ac:dyDescent="0.3">
      <c r="A123" s="38"/>
      <c r="B123" s="43"/>
      <c r="C123" s="39"/>
      <c r="D123" s="43"/>
      <c r="E123" s="39"/>
      <c r="F123" s="39" t="s">
        <v>36</v>
      </c>
      <c r="G123"/>
      <c r="H123"/>
      <c r="I123" s="44" t="s">
        <v>438</v>
      </c>
      <c r="J123" s="44" t="s">
        <v>438</v>
      </c>
      <c r="K123" s="44" t="s">
        <v>438</v>
      </c>
      <c r="L123" s="23"/>
    </row>
    <row r="124" spans="1:12" s="22" customFormat="1" ht="20.399999999999999" x14ac:dyDescent="0.3">
      <c r="A124" s="38"/>
      <c r="B124" s="43"/>
      <c r="C124" s="39"/>
      <c r="D124" s="43"/>
      <c r="E124" s="39"/>
      <c r="F124" s="39" t="s">
        <v>82</v>
      </c>
      <c r="G124"/>
      <c r="H124"/>
      <c r="I124" s="44" t="s">
        <v>438</v>
      </c>
      <c r="J124" s="44" t="s">
        <v>438</v>
      </c>
      <c r="K124" s="44" t="s">
        <v>438</v>
      </c>
      <c r="L124" s="23"/>
    </row>
    <row r="125" spans="1:12" s="22" customFormat="1" ht="20.399999999999999" x14ac:dyDescent="0.3">
      <c r="A125" s="38"/>
      <c r="B125" s="43"/>
      <c r="C125" s="39" t="s">
        <v>422</v>
      </c>
      <c r="D125" s="43" t="s">
        <v>154</v>
      </c>
      <c r="E125" s="39" t="s">
        <v>714</v>
      </c>
      <c r="F125" s="39" t="s">
        <v>36</v>
      </c>
      <c r="G125"/>
      <c r="H125"/>
      <c r="I125" s="44" t="s">
        <v>438</v>
      </c>
      <c r="J125" s="44" t="s">
        <v>438</v>
      </c>
      <c r="K125" s="44" t="s">
        <v>438</v>
      </c>
      <c r="L125" s="23"/>
    </row>
    <row r="126" spans="1:12" s="22" customFormat="1" ht="20.399999999999999" x14ac:dyDescent="0.3">
      <c r="A126" s="38"/>
      <c r="B126" s="43"/>
      <c r="C126" s="39" t="s">
        <v>423</v>
      </c>
      <c r="D126" s="43" t="s">
        <v>154</v>
      </c>
      <c r="E126" s="39" t="s">
        <v>714</v>
      </c>
      <c r="F126" s="39" t="s">
        <v>53</v>
      </c>
      <c r="G126"/>
      <c r="H126"/>
      <c r="I126" s="44" t="s">
        <v>438</v>
      </c>
      <c r="J126" s="44" t="s">
        <v>438</v>
      </c>
      <c r="K126" s="44" t="s">
        <v>438</v>
      </c>
      <c r="L126" s="23"/>
    </row>
    <row r="127" spans="1:12" s="22" customFormat="1" ht="20.399999999999999" x14ac:dyDescent="0.3">
      <c r="A127" s="38"/>
      <c r="B127" s="43"/>
      <c r="C127" s="39"/>
      <c r="D127" s="43"/>
      <c r="E127" s="39"/>
      <c r="F127" s="39" t="s">
        <v>82</v>
      </c>
      <c r="G127"/>
      <c r="H127"/>
      <c r="I127" s="44" t="s">
        <v>438</v>
      </c>
      <c r="J127" s="44" t="s">
        <v>438</v>
      </c>
      <c r="K127" s="44" t="s">
        <v>438</v>
      </c>
      <c r="L127" s="23"/>
    </row>
    <row r="128" spans="1:12" s="22" customFormat="1" ht="20.399999999999999" x14ac:dyDescent="0.3">
      <c r="A128" s="38"/>
      <c r="B128" s="43"/>
      <c r="C128" s="39" t="s">
        <v>424</v>
      </c>
      <c r="D128" s="43" t="s">
        <v>154</v>
      </c>
      <c r="E128" s="39" t="s">
        <v>714</v>
      </c>
      <c r="F128" s="39" t="s">
        <v>53</v>
      </c>
      <c r="G128"/>
      <c r="H128"/>
      <c r="I128" s="44" t="s">
        <v>438</v>
      </c>
      <c r="J128" s="44" t="s">
        <v>438</v>
      </c>
      <c r="K128" s="44" t="s">
        <v>438</v>
      </c>
      <c r="L128" s="23"/>
    </row>
    <row r="129" spans="1:12" s="22" customFormat="1" ht="20.399999999999999" x14ac:dyDescent="0.3">
      <c r="A129" s="38"/>
      <c r="B129" s="43"/>
      <c r="C129" s="39"/>
      <c r="D129" s="43"/>
      <c r="E129" s="39"/>
      <c r="F129" s="39" t="s">
        <v>36</v>
      </c>
      <c r="G129"/>
      <c r="H129"/>
      <c r="I129" s="44" t="s">
        <v>438</v>
      </c>
      <c r="J129" s="44" t="s">
        <v>438</v>
      </c>
      <c r="K129" s="44" t="s">
        <v>438</v>
      </c>
      <c r="L129" s="23"/>
    </row>
    <row r="130" spans="1:12" s="22" customFormat="1" ht="20.399999999999999" x14ac:dyDescent="0.3">
      <c r="A130" s="38"/>
      <c r="B130" s="43"/>
      <c r="C130" s="39" t="s">
        <v>425</v>
      </c>
      <c r="D130" s="43" t="s">
        <v>154</v>
      </c>
      <c r="E130" s="39" t="s">
        <v>714</v>
      </c>
      <c r="F130" s="39" t="s">
        <v>53</v>
      </c>
      <c r="G130"/>
      <c r="H130"/>
      <c r="I130" s="44" t="s">
        <v>438</v>
      </c>
      <c r="J130" s="44" t="s">
        <v>438</v>
      </c>
      <c r="K130" s="44" t="s">
        <v>438</v>
      </c>
      <c r="L130" s="23"/>
    </row>
    <row r="131" spans="1:12" s="22" customFormat="1" ht="23.4" x14ac:dyDescent="0.3">
      <c r="A131" s="38"/>
      <c r="B131" s="43"/>
      <c r="C131" s="39"/>
      <c r="D131" s="43"/>
      <c r="E131" s="39"/>
      <c r="F131" s="39" t="s">
        <v>36</v>
      </c>
      <c r="G131"/>
      <c r="H131"/>
      <c r="I131" s="24"/>
      <c r="J131" s="24"/>
      <c r="K131" s="24"/>
      <c r="L131" s="23"/>
    </row>
    <row r="132" spans="1:12" s="22" customFormat="1" ht="20.399999999999999" x14ac:dyDescent="0.3">
      <c r="A132" s="38"/>
      <c r="B132" s="43"/>
      <c r="C132" s="39" t="s">
        <v>427</v>
      </c>
      <c r="D132" s="43" t="s">
        <v>154</v>
      </c>
      <c r="E132" s="39" t="s">
        <v>714</v>
      </c>
      <c r="F132" s="39" t="s">
        <v>53</v>
      </c>
      <c r="G132"/>
      <c r="H132"/>
      <c r="I132" s="44" t="s">
        <v>438</v>
      </c>
      <c r="J132" s="44" t="s">
        <v>438</v>
      </c>
      <c r="K132" s="44" t="s">
        <v>438</v>
      </c>
      <c r="L132" s="23"/>
    </row>
    <row r="133" spans="1:12" s="22" customFormat="1" ht="20.399999999999999" x14ac:dyDescent="0.3">
      <c r="A133" s="38"/>
      <c r="B133" s="43"/>
      <c r="C133" s="39"/>
      <c r="D133" s="43"/>
      <c r="E133" s="39"/>
      <c r="F133" s="39" t="s">
        <v>36</v>
      </c>
      <c r="G133"/>
      <c r="H133"/>
      <c r="I133" s="44" t="s">
        <v>438</v>
      </c>
      <c r="J133" s="44" t="s">
        <v>438</v>
      </c>
      <c r="K133" s="44" t="s">
        <v>438</v>
      </c>
      <c r="L133" s="23"/>
    </row>
    <row r="134" spans="1:12" s="22" customFormat="1" ht="20.399999999999999" x14ac:dyDescent="0.3">
      <c r="A134" s="38"/>
      <c r="B134" s="43"/>
      <c r="C134" s="39" t="s">
        <v>428</v>
      </c>
      <c r="D134" s="43" t="s">
        <v>154</v>
      </c>
      <c r="E134" s="39" t="s">
        <v>714</v>
      </c>
      <c r="F134" s="39" t="s">
        <v>53</v>
      </c>
      <c r="G134"/>
      <c r="H134"/>
      <c r="I134" s="44" t="s">
        <v>438</v>
      </c>
      <c r="J134" s="44" t="s">
        <v>438</v>
      </c>
      <c r="K134" s="44" t="s">
        <v>438</v>
      </c>
      <c r="L134" s="23"/>
    </row>
    <row r="135" spans="1:12" s="22" customFormat="1" ht="20.399999999999999" x14ac:dyDescent="0.3">
      <c r="A135" s="38"/>
      <c r="B135" s="43"/>
      <c r="C135" s="39"/>
      <c r="D135" s="43"/>
      <c r="E135" s="39"/>
      <c r="F135" s="39" t="s">
        <v>82</v>
      </c>
      <c r="G135"/>
      <c r="H135"/>
      <c r="I135" s="44" t="s">
        <v>438</v>
      </c>
      <c r="J135" s="44" t="s">
        <v>438</v>
      </c>
      <c r="K135" s="44" t="s">
        <v>438</v>
      </c>
      <c r="L135" s="23"/>
    </row>
    <row r="136" spans="1:12" s="22" customFormat="1" ht="20.399999999999999" x14ac:dyDescent="0.3">
      <c r="A136" s="38"/>
      <c r="B136" s="43"/>
      <c r="C136" s="39" t="s">
        <v>429</v>
      </c>
      <c r="D136" s="43" t="s">
        <v>154</v>
      </c>
      <c r="E136" s="39" t="s">
        <v>714</v>
      </c>
      <c r="F136" s="39" t="s">
        <v>53</v>
      </c>
      <c r="G136"/>
      <c r="H136"/>
      <c r="I136" s="44" t="s">
        <v>438</v>
      </c>
      <c r="J136" s="44" t="s">
        <v>438</v>
      </c>
      <c r="K136" s="44" t="s">
        <v>438</v>
      </c>
      <c r="L136" s="23"/>
    </row>
    <row r="137" spans="1:12" s="22" customFormat="1" ht="20.399999999999999" x14ac:dyDescent="0.3">
      <c r="A137" s="38"/>
      <c r="B137" s="43"/>
      <c r="C137" s="39"/>
      <c r="D137" s="43"/>
      <c r="E137" s="39"/>
      <c r="F137" s="39" t="s">
        <v>36</v>
      </c>
      <c r="G137"/>
      <c r="H137"/>
      <c r="I137" s="44" t="s">
        <v>438</v>
      </c>
      <c r="J137" s="44" t="s">
        <v>438</v>
      </c>
      <c r="K137" s="44" t="s">
        <v>438</v>
      </c>
      <c r="L137" s="23"/>
    </row>
    <row r="138" spans="1:12" s="22" customFormat="1" ht="20.399999999999999" x14ac:dyDescent="0.3">
      <c r="A138" s="38"/>
      <c r="B138" s="43"/>
      <c r="C138" s="39"/>
      <c r="D138" s="43"/>
      <c r="E138" s="39"/>
      <c r="F138" s="39" t="s">
        <v>82</v>
      </c>
      <c r="G138"/>
      <c r="H138"/>
      <c r="I138" s="44" t="s">
        <v>438</v>
      </c>
      <c r="J138" s="44" t="s">
        <v>438</v>
      </c>
      <c r="K138" s="44" t="s">
        <v>438</v>
      </c>
      <c r="L138" s="23"/>
    </row>
    <row r="139" spans="1:12" s="22" customFormat="1" ht="20.399999999999999" x14ac:dyDescent="0.3">
      <c r="A139" s="38"/>
      <c r="B139" s="43"/>
      <c r="C139" s="39" t="s">
        <v>38</v>
      </c>
      <c r="D139" s="43" t="s">
        <v>154</v>
      </c>
      <c r="E139" s="39" t="s">
        <v>714</v>
      </c>
      <c r="F139" s="39" t="s">
        <v>53</v>
      </c>
      <c r="G139"/>
      <c r="H139"/>
      <c r="I139" s="44" t="s">
        <v>438</v>
      </c>
      <c r="J139" s="44" t="s">
        <v>438</v>
      </c>
      <c r="K139" s="44" t="s">
        <v>438</v>
      </c>
      <c r="L139" s="23"/>
    </row>
    <row r="140" spans="1:12" s="22" customFormat="1" ht="20.399999999999999" x14ac:dyDescent="0.3">
      <c r="A140" s="38"/>
      <c r="B140" s="43"/>
      <c r="C140" s="39"/>
      <c r="D140" s="43"/>
      <c r="E140" s="39"/>
      <c r="F140" s="39" t="s">
        <v>36</v>
      </c>
      <c r="G140"/>
      <c r="H140"/>
      <c r="I140" s="44" t="s">
        <v>438</v>
      </c>
      <c r="J140" s="44" t="s">
        <v>438</v>
      </c>
      <c r="K140" s="44" t="s">
        <v>438</v>
      </c>
      <c r="L140" s="23"/>
    </row>
    <row r="141" spans="1:12" s="22" customFormat="1" ht="20.399999999999999" x14ac:dyDescent="0.3">
      <c r="A141" s="38"/>
      <c r="B141" s="43"/>
      <c r="C141" s="39"/>
      <c r="D141" s="43"/>
      <c r="E141" s="39"/>
      <c r="F141" s="39" t="s">
        <v>82</v>
      </c>
      <c r="G141"/>
      <c r="H141"/>
      <c r="I141" s="44" t="s">
        <v>438</v>
      </c>
      <c r="J141" s="44" t="s">
        <v>438</v>
      </c>
      <c r="K141" s="44" t="s">
        <v>438</v>
      </c>
      <c r="L141" s="23"/>
    </row>
    <row r="142" spans="1:12" s="22" customFormat="1" ht="20.399999999999999" x14ac:dyDescent="0.3">
      <c r="A142" s="38"/>
      <c r="B142" s="43"/>
      <c r="C142" s="39" t="s">
        <v>404</v>
      </c>
      <c r="D142" s="43" t="s">
        <v>154</v>
      </c>
      <c r="E142" s="39" t="s">
        <v>714</v>
      </c>
      <c r="F142" s="39" t="s">
        <v>65</v>
      </c>
      <c r="G142"/>
      <c r="H142"/>
      <c r="I142" s="44" t="s">
        <v>438</v>
      </c>
      <c r="J142" s="44" t="s">
        <v>438</v>
      </c>
      <c r="K142" s="44" t="s">
        <v>438</v>
      </c>
      <c r="L142" s="23"/>
    </row>
    <row r="143" spans="1:12" s="22" customFormat="1" ht="20.399999999999999" x14ac:dyDescent="0.3">
      <c r="A143" s="38"/>
      <c r="B143" s="43"/>
      <c r="C143" s="39" t="s">
        <v>413</v>
      </c>
      <c r="D143" s="43" t="s">
        <v>154</v>
      </c>
      <c r="E143" s="39" t="s">
        <v>714</v>
      </c>
      <c r="F143" s="39" t="s">
        <v>53</v>
      </c>
      <c r="G143"/>
      <c r="H143"/>
      <c r="I143" s="44" t="s">
        <v>438</v>
      </c>
      <c r="J143" s="44" t="s">
        <v>438</v>
      </c>
      <c r="K143" s="44" t="s">
        <v>438</v>
      </c>
      <c r="L143" s="23"/>
    </row>
    <row r="144" spans="1:12" s="22" customFormat="1" ht="20.399999999999999" x14ac:dyDescent="0.3">
      <c r="A144" s="38"/>
      <c r="B144" s="43"/>
      <c r="C144" s="39"/>
      <c r="D144" s="43"/>
      <c r="E144" s="39"/>
      <c r="F144" s="39" t="s">
        <v>82</v>
      </c>
      <c r="G144"/>
      <c r="H144"/>
      <c r="I144" s="44" t="s">
        <v>438</v>
      </c>
      <c r="J144" s="44" t="s">
        <v>438</v>
      </c>
      <c r="K144" s="44" t="s">
        <v>438</v>
      </c>
      <c r="L144" s="23"/>
    </row>
    <row r="145" spans="1:12" s="22" customFormat="1" ht="20.399999999999999" x14ac:dyDescent="0.3">
      <c r="A145" s="38"/>
      <c r="B145" s="43"/>
      <c r="C145" s="39" t="s">
        <v>414</v>
      </c>
      <c r="D145" s="43" t="s">
        <v>154</v>
      </c>
      <c r="E145" s="39" t="s">
        <v>714</v>
      </c>
      <c r="F145" s="39" t="s">
        <v>53</v>
      </c>
      <c r="G145"/>
      <c r="H145"/>
      <c r="I145" s="44" t="s">
        <v>438</v>
      </c>
      <c r="J145" s="44" t="s">
        <v>438</v>
      </c>
      <c r="K145" s="44" t="s">
        <v>438</v>
      </c>
      <c r="L145" s="23"/>
    </row>
    <row r="146" spans="1:12" s="22" customFormat="1" ht="20.399999999999999" x14ac:dyDescent="0.3">
      <c r="A146" s="38"/>
      <c r="B146" s="43"/>
      <c r="C146" s="39"/>
      <c r="D146" s="43"/>
      <c r="E146" s="39"/>
      <c r="F146" s="39" t="s">
        <v>82</v>
      </c>
      <c r="G146"/>
      <c r="H146"/>
      <c r="I146" s="44" t="s">
        <v>438</v>
      </c>
      <c r="J146" s="44" t="s">
        <v>438</v>
      </c>
      <c r="K146" s="44" t="s">
        <v>438</v>
      </c>
      <c r="L146" s="23"/>
    </row>
    <row r="147" spans="1:12" s="22" customFormat="1" ht="20.399999999999999" x14ac:dyDescent="0.3">
      <c r="A147" s="38"/>
      <c r="B147" s="43"/>
      <c r="C147" s="39" t="s">
        <v>180</v>
      </c>
      <c r="D147" s="43" t="s">
        <v>181</v>
      </c>
      <c r="E147" s="39" t="s">
        <v>714</v>
      </c>
      <c r="F147" s="39" t="s">
        <v>53</v>
      </c>
      <c r="G147"/>
      <c r="H147"/>
      <c r="I147" s="44" t="s">
        <v>438</v>
      </c>
      <c r="J147" s="44" t="s">
        <v>438</v>
      </c>
      <c r="K147" s="44" t="s">
        <v>438</v>
      </c>
      <c r="L147" s="23"/>
    </row>
    <row r="148" spans="1:12" s="22" customFormat="1" ht="20.399999999999999" x14ac:dyDescent="0.3">
      <c r="A148" s="38"/>
      <c r="B148" s="43"/>
      <c r="C148" s="39"/>
      <c r="D148" s="43"/>
      <c r="E148" s="39"/>
      <c r="F148" s="39" t="s">
        <v>36</v>
      </c>
      <c r="G148"/>
      <c r="H148"/>
      <c r="I148" s="44" t="s">
        <v>438</v>
      </c>
      <c r="J148" s="44" t="s">
        <v>438</v>
      </c>
      <c r="K148" s="44" t="s">
        <v>438</v>
      </c>
      <c r="L148" s="23"/>
    </row>
    <row r="149" spans="1:12" s="22" customFormat="1" ht="20.399999999999999" x14ac:dyDescent="0.3">
      <c r="A149" s="38"/>
      <c r="B149" s="43"/>
      <c r="C149" s="39"/>
      <c r="D149" s="43"/>
      <c r="E149" s="39"/>
      <c r="F149" s="39" t="s">
        <v>82</v>
      </c>
      <c r="G149"/>
      <c r="H149"/>
      <c r="I149" s="44" t="s">
        <v>438</v>
      </c>
      <c r="J149" s="44" t="s">
        <v>438</v>
      </c>
      <c r="K149" s="44" t="s">
        <v>438</v>
      </c>
      <c r="L149" s="23"/>
    </row>
    <row r="150" spans="1:12" s="22" customFormat="1" ht="20.399999999999999" x14ac:dyDescent="0.3">
      <c r="A150" s="38"/>
      <c r="B150" s="43"/>
      <c r="C150" s="39"/>
      <c r="D150" s="43"/>
      <c r="E150" s="39"/>
      <c r="F150" s="39" t="s">
        <v>65</v>
      </c>
      <c r="G150"/>
      <c r="H150"/>
      <c r="I150" s="44" t="s">
        <v>438</v>
      </c>
      <c r="J150" s="44" t="s">
        <v>438</v>
      </c>
      <c r="K150" s="44" t="s">
        <v>438</v>
      </c>
      <c r="L150" s="23"/>
    </row>
    <row r="151" spans="1:12" s="22" customFormat="1" ht="20.399999999999999" x14ac:dyDescent="0.3">
      <c r="A151" s="38"/>
      <c r="B151" s="43"/>
      <c r="C151" s="39" t="s">
        <v>97</v>
      </c>
      <c r="D151" s="43" t="s">
        <v>181</v>
      </c>
      <c r="E151" s="39" t="s">
        <v>714</v>
      </c>
      <c r="F151" s="39" t="s">
        <v>53</v>
      </c>
      <c r="G151"/>
      <c r="H151"/>
      <c r="I151" s="44" t="s">
        <v>438</v>
      </c>
      <c r="J151" s="44" t="s">
        <v>438</v>
      </c>
      <c r="K151" s="44" t="s">
        <v>438</v>
      </c>
      <c r="L151" s="23"/>
    </row>
    <row r="152" spans="1:12" s="22" customFormat="1" ht="20.399999999999999" x14ac:dyDescent="0.3">
      <c r="A152" s="38"/>
      <c r="B152" s="43"/>
      <c r="C152" s="39"/>
      <c r="D152" s="43"/>
      <c r="E152" s="39"/>
      <c r="F152" s="39" t="s">
        <v>36</v>
      </c>
      <c r="G152"/>
      <c r="H152"/>
      <c r="I152" s="44" t="s">
        <v>438</v>
      </c>
      <c r="J152" s="44" t="s">
        <v>438</v>
      </c>
      <c r="K152" s="44" t="s">
        <v>438</v>
      </c>
      <c r="L152" s="23"/>
    </row>
    <row r="153" spans="1:12" s="22" customFormat="1" ht="23.4" x14ac:dyDescent="0.3">
      <c r="A153" s="38"/>
      <c r="B153" s="43"/>
      <c r="C153" s="39"/>
      <c r="D153" s="43"/>
      <c r="E153" s="39"/>
      <c r="F153" s="39" t="s">
        <v>82</v>
      </c>
      <c r="G153"/>
      <c r="H153"/>
      <c r="I153" s="24"/>
      <c r="J153" s="24"/>
      <c r="K153" s="24"/>
      <c r="L153" s="23"/>
    </row>
    <row r="154" spans="1:12" s="22" customFormat="1" ht="20.399999999999999" x14ac:dyDescent="0.3">
      <c r="A154" s="38"/>
      <c r="B154" s="43"/>
      <c r="C154" s="39"/>
      <c r="D154" s="43"/>
      <c r="E154" s="39"/>
      <c r="F154" s="39" t="s">
        <v>65</v>
      </c>
      <c r="G154"/>
      <c r="H154"/>
      <c r="I154" s="44" t="s">
        <v>438</v>
      </c>
      <c r="J154" s="44" t="s">
        <v>438</v>
      </c>
      <c r="K154" s="44" t="s">
        <v>438</v>
      </c>
      <c r="L154" s="23"/>
    </row>
    <row r="155" spans="1:12" s="22" customFormat="1" ht="20.399999999999999" x14ac:dyDescent="0.3">
      <c r="A155" s="38"/>
      <c r="B155" s="43"/>
      <c r="C155" s="39" t="s">
        <v>405</v>
      </c>
      <c r="D155" s="43" t="s">
        <v>181</v>
      </c>
      <c r="E155" s="39" t="s">
        <v>714</v>
      </c>
      <c r="F155" s="39" t="s">
        <v>82</v>
      </c>
      <c r="G155"/>
      <c r="H155"/>
      <c r="I155" s="44" t="s">
        <v>438</v>
      </c>
      <c r="J155" s="44" t="s">
        <v>438</v>
      </c>
      <c r="K155" s="44" t="s">
        <v>438</v>
      </c>
      <c r="L155" s="23"/>
    </row>
    <row r="156" spans="1:12" s="22" customFormat="1" ht="20.399999999999999" x14ac:dyDescent="0.3">
      <c r="A156" s="38"/>
      <c r="B156" s="43"/>
      <c r="C156" s="39" t="s">
        <v>419</v>
      </c>
      <c r="D156" s="43" t="s">
        <v>181</v>
      </c>
      <c r="E156" s="39" t="s">
        <v>714</v>
      </c>
      <c r="F156" s="39" t="s">
        <v>82</v>
      </c>
      <c r="G156"/>
      <c r="H156"/>
      <c r="I156" s="44" t="s">
        <v>438</v>
      </c>
      <c r="J156" s="44" t="s">
        <v>438</v>
      </c>
      <c r="K156" s="44" t="s">
        <v>438</v>
      </c>
      <c r="L156" s="23"/>
    </row>
    <row r="157" spans="1:12" s="22" customFormat="1" ht="20.399999999999999" x14ac:dyDescent="0.3">
      <c r="A157" s="38"/>
      <c r="B157" s="43"/>
      <c r="C157" s="39" t="s">
        <v>431</v>
      </c>
      <c r="D157" s="43" t="s">
        <v>181</v>
      </c>
      <c r="E157" s="39" t="s">
        <v>714</v>
      </c>
      <c r="F157" s="39" t="s">
        <v>53</v>
      </c>
      <c r="G157"/>
      <c r="H157"/>
      <c r="I157" s="44" t="s">
        <v>438</v>
      </c>
      <c r="J157" s="44" t="s">
        <v>438</v>
      </c>
      <c r="K157" s="44" t="s">
        <v>438</v>
      </c>
      <c r="L157" s="23"/>
    </row>
    <row r="158" spans="1:12" s="22" customFormat="1" ht="20.399999999999999" x14ac:dyDescent="0.3">
      <c r="A158" s="38"/>
      <c r="B158" s="43"/>
      <c r="C158" s="39"/>
      <c r="D158" s="43"/>
      <c r="E158" s="39"/>
      <c r="F158" s="39" t="s">
        <v>36</v>
      </c>
      <c r="G158"/>
      <c r="H158"/>
      <c r="I158" s="44" t="s">
        <v>438</v>
      </c>
      <c r="J158" s="44" t="s">
        <v>438</v>
      </c>
      <c r="K158" s="44" t="s">
        <v>438</v>
      </c>
      <c r="L158" s="23"/>
    </row>
    <row r="159" spans="1:12" s="22" customFormat="1" ht="20.399999999999999" x14ac:dyDescent="0.3">
      <c r="A159" s="38"/>
      <c r="B159" s="43"/>
      <c r="C159" s="39"/>
      <c r="D159" s="43"/>
      <c r="E159" s="39"/>
      <c r="F159" s="39" t="s">
        <v>82</v>
      </c>
      <c r="G159"/>
      <c r="H159"/>
      <c r="I159" s="44" t="s">
        <v>438</v>
      </c>
      <c r="J159" s="44" t="s">
        <v>438</v>
      </c>
      <c r="K159" s="44" t="s">
        <v>438</v>
      </c>
      <c r="L159" s="23"/>
    </row>
    <row r="160" spans="1:12" s="22" customFormat="1" ht="20.399999999999999" x14ac:dyDescent="0.3">
      <c r="A160" s="38"/>
      <c r="B160" s="43"/>
      <c r="C160" s="39" t="s">
        <v>432</v>
      </c>
      <c r="D160" s="43" t="s">
        <v>181</v>
      </c>
      <c r="E160" s="39" t="s">
        <v>714</v>
      </c>
      <c r="F160" s="39" t="s">
        <v>53</v>
      </c>
      <c r="G160"/>
      <c r="H160"/>
      <c r="I160" s="44" t="s">
        <v>438</v>
      </c>
      <c r="J160" s="44" t="s">
        <v>438</v>
      </c>
      <c r="K160" s="44" t="s">
        <v>438</v>
      </c>
      <c r="L160" s="23"/>
    </row>
    <row r="161" spans="1:12" s="22" customFormat="1" ht="20.399999999999999" x14ac:dyDescent="0.3">
      <c r="A161" s="38"/>
      <c r="B161" s="43"/>
      <c r="C161" s="39"/>
      <c r="D161" s="43"/>
      <c r="E161" s="39"/>
      <c r="F161" s="39" t="s">
        <v>36</v>
      </c>
      <c r="G161"/>
      <c r="H161"/>
      <c r="I161" s="44" t="s">
        <v>438</v>
      </c>
      <c r="J161" s="44" t="s">
        <v>438</v>
      </c>
      <c r="K161" s="44" t="s">
        <v>438</v>
      </c>
      <c r="L161" s="23"/>
    </row>
    <row r="162" spans="1:12" s="22" customFormat="1" ht="20.399999999999999" x14ac:dyDescent="0.3">
      <c r="A162" s="38"/>
      <c r="B162" s="43"/>
      <c r="C162" s="39"/>
      <c r="D162" s="43"/>
      <c r="E162" s="39"/>
      <c r="F162" s="39" t="s">
        <v>82</v>
      </c>
      <c r="G162"/>
      <c r="H162"/>
      <c r="I162" s="44" t="s">
        <v>438</v>
      </c>
      <c r="J162" s="44" t="s">
        <v>438</v>
      </c>
      <c r="K162" s="44" t="s">
        <v>438</v>
      </c>
      <c r="L162" s="23"/>
    </row>
    <row r="163" spans="1:12" s="22" customFormat="1" ht="20.399999999999999" x14ac:dyDescent="0.3">
      <c r="A163" s="38"/>
      <c r="B163" s="43" t="s">
        <v>141</v>
      </c>
      <c r="C163" s="39" t="s">
        <v>415</v>
      </c>
      <c r="D163" s="43" t="s">
        <v>154</v>
      </c>
      <c r="E163" s="39" t="s">
        <v>714</v>
      </c>
      <c r="F163" s="39" t="s">
        <v>65</v>
      </c>
      <c r="G163"/>
      <c r="H163"/>
      <c r="I163" s="44" t="s">
        <v>438</v>
      </c>
      <c r="J163" s="44" t="s">
        <v>438</v>
      </c>
      <c r="K163" s="44" t="s">
        <v>438</v>
      </c>
      <c r="L163" s="23"/>
    </row>
    <row r="164" spans="1:12" s="22" customFormat="1" ht="20.399999999999999" x14ac:dyDescent="0.3">
      <c r="A164" s="38"/>
      <c r="B164" s="43"/>
      <c r="C164" s="39" t="s">
        <v>416</v>
      </c>
      <c r="D164" s="43" t="s">
        <v>154</v>
      </c>
      <c r="E164" s="39" t="s">
        <v>714</v>
      </c>
      <c r="F164" s="39" t="s">
        <v>65</v>
      </c>
      <c r="G164"/>
      <c r="H164"/>
      <c r="I164" s="44" t="s">
        <v>438</v>
      </c>
      <c r="J164" s="44" t="s">
        <v>438</v>
      </c>
      <c r="K164" s="44" t="s">
        <v>438</v>
      </c>
      <c r="L164" s="23"/>
    </row>
    <row r="165" spans="1:12" s="22" customFormat="1" ht="20.399999999999999" x14ac:dyDescent="0.3">
      <c r="A165" s="38"/>
      <c r="B165" s="43"/>
      <c r="C165" s="39" t="s">
        <v>417</v>
      </c>
      <c r="D165" s="43" t="s">
        <v>154</v>
      </c>
      <c r="E165" s="39" t="s">
        <v>714</v>
      </c>
      <c r="F165" s="39" t="s">
        <v>65</v>
      </c>
      <c r="G165"/>
      <c r="H165"/>
      <c r="I165" s="44" t="s">
        <v>438</v>
      </c>
      <c r="J165" s="44" t="s">
        <v>438</v>
      </c>
      <c r="K165" s="44" t="s">
        <v>438</v>
      </c>
      <c r="L165" s="23"/>
    </row>
    <row r="166" spans="1:12" s="22" customFormat="1" ht="20.399999999999999" x14ac:dyDescent="0.3">
      <c r="A166" s="38"/>
      <c r="B166" s="43"/>
      <c r="C166" s="39" t="s">
        <v>421</v>
      </c>
      <c r="D166" s="43" t="s">
        <v>154</v>
      </c>
      <c r="E166" s="39" t="s">
        <v>714</v>
      </c>
      <c r="F166" s="39" t="s">
        <v>65</v>
      </c>
      <c r="G166"/>
      <c r="H166"/>
      <c r="I166" s="44" t="s">
        <v>438</v>
      </c>
      <c r="J166" s="44" t="s">
        <v>438</v>
      </c>
      <c r="K166" s="44" t="s">
        <v>438</v>
      </c>
      <c r="L166" s="23"/>
    </row>
    <row r="167" spans="1:12" s="22" customFormat="1" ht="20.399999999999999" x14ac:dyDescent="0.3">
      <c r="A167" s="38"/>
      <c r="B167" s="43"/>
      <c r="C167" s="39" t="s">
        <v>425</v>
      </c>
      <c r="D167" s="43" t="s">
        <v>154</v>
      </c>
      <c r="E167" s="39" t="s">
        <v>714</v>
      </c>
      <c r="F167" s="39" t="s">
        <v>65</v>
      </c>
      <c r="G167"/>
      <c r="H167"/>
      <c r="I167" s="44" t="s">
        <v>438</v>
      </c>
      <c r="J167" s="44" t="s">
        <v>438</v>
      </c>
      <c r="K167" s="44" t="s">
        <v>438</v>
      </c>
      <c r="L167" s="23"/>
    </row>
    <row r="168" spans="1:12" s="22" customFormat="1" ht="20.399999999999999" x14ac:dyDescent="0.3">
      <c r="A168" s="38"/>
      <c r="B168" s="43"/>
      <c r="C168" s="39" t="s">
        <v>429</v>
      </c>
      <c r="D168" s="43" t="s">
        <v>154</v>
      </c>
      <c r="E168" s="39" t="s">
        <v>714</v>
      </c>
      <c r="F168" s="39" t="s">
        <v>65</v>
      </c>
      <c r="G168"/>
      <c r="H168"/>
      <c r="I168" s="44" t="s">
        <v>438</v>
      </c>
      <c r="J168" s="44" t="s">
        <v>438</v>
      </c>
      <c r="K168" s="44" t="s">
        <v>438</v>
      </c>
      <c r="L168" s="23"/>
    </row>
    <row r="169" spans="1:12" s="22" customFormat="1" ht="20.399999999999999" x14ac:dyDescent="0.3">
      <c r="A169" s="38"/>
      <c r="B169" s="43"/>
      <c r="C169" s="39" t="s">
        <v>38</v>
      </c>
      <c r="D169" s="43" t="s">
        <v>154</v>
      </c>
      <c r="E169" s="39" t="s">
        <v>714</v>
      </c>
      <c r="F169" s="39" t="s">
        <v>65</v>
      </c>
      <c r="G169"/>
      <c r="H169"/>
      <c r="I169" s="44" t="s">
        <v>438</v>
      </c>
      <c r="J169" s="44" t="s">
        <v>438</v>
      </c>
      <c r="K169" s="44" t="s">
        <v>438</v>
      </c>
      <c r="L169" s="23"/>
    </row>
    <row r="170" spans="1:12" s="22" customFormat="1" ht="20.399999999999999" x14ac:dyDescent="0.3">
      <c r="A170" s="38"/>
      <c r="B170" s="43"/>
      <c r="C170" s="39" t="s">
        <v>402</v>
      </c>
      <c r="D170" s="43" t="s">
        <v>154</v>
      </c>
      <c r="E170" s="39" t="s">
        <v>714</v>
      </c>
      <c r="F170" s="39" t="s">
        <v>65</v>
      </c>
      <c r="G170"/>
      <c r="H170"/>
      <c r="I170" s="44" t="s">
        <v>438</v>
      </c>
      <c r="J170" s="44" t="s">
        <v>438</v>
      </c>
      <c r="K170" s="44" t="s">
        <v>438</v>
      </c>
      <c r="L170" s="23"/>
    </row>
    <row r="171" spans="1:12" s="22" customFormat="1" ht="20.399999999999999" x14ac:dyDescent="0.3">
      <c r="A171" s="38"/>
      <c r="B171" s="43"/>
      <c r="C171" s="39" t="s">
        <v>404</v>
      </c>
      <c r="D171" s="43" t="s">
        <v>154</v>
      </c>
      <c r="E171" s="39" t="s">
        <v>714</v>
      </c>
      <c r="F171" s="39" t="s">
        <v>65</v>
      </c>
      <c r="G171"/>
      <c r="H171"/>
      <c r="I171" s="44" t="s">
        <v>438</v>
      </c>
      <c r="J171" s="44" t="s">
        <v>438</v>
      </c>
      <c r="K171" s="44" t="s">
        <v>438</v>
      </c>
      <c r="L171" s="23"/>
    </row>
    <row r="172" spans="1:12" s="22" customFormat="1" ht="20.399999999999999" x14ac:dyDescent="0.3">
      <c r="A172" s="38"/>
      <c r="B172" s="43"/>
      <c r="C172" s="39" t="s">
        <v>413</v>
      </c>
      <c r="D172" s="43" t="s">
        <v>154</v>
      </c>
      <c r="E172" s="39" t="s">
        <v>714</v>
      </c>
      <c r="F172" s="39" t="s">
        <v>65</v>
      </c>
      <c r="G172"/>
      <c r="H172"/>
      <c r="I172" s="44" t="s">
        <v>438</v>
      </c>
      <c r="J172" s="44" t="s">
        <v>438</v>
      </c>
      <c r="K172" s="44" t="s">
        <v>438</v>
      </c>
      <c r="L172" s="23"/>
    </row>
    <row r="173" spans="1:12" s="22" customFormat="1" ht="20.399999999999999" x14ac:dyDescent="0.3">
      <c r="A173" s="38"/>
      <c r="B173" s="43"/>
      <c r="C173" s="39" t="s">
        <v>414</v>
      </c>
      <c r="D173" s="43" t="s">
        <v>154</v>
      </c>
      <c r="E173" s="39" t="s">
        <v>714</v>
      </c>
      <c r="F173" s="39" t="s">
        <v>65</v>
      </c>
      <c r="G173"/>
      <c r="H173"/>
      <c r="I173" s="44" t="s">
        <v>438</v>
      </c>
      <c r="J173" s="44" t="s">
        <v>438</v>
      </c>
      <c r="K173" s="44" t="s">
        <v>438</v>
      </c>
      <c r="L173" s="23"/>
    </row>
    <row r="174" spans="1:12" s="22" customFormat="1" ht="20.399999999999999" x14ac:dyDescent="0.3">
      <c r="A174" s="38"/>
      <c r="B174" s="43"/>
      <c r="C174" s="39" t="s">
        <v>436</v>
      </c>
      <c r="D174" s="43" t="s">
        <v>181</v>
      </c>
      <c r="E174" s="39" t="s">
        <v>714</v>
      </c>
      <c r="F174" s="39" t="s">
        <v>65</v>
      </c>
      <c r="G174"/>
      <c r="H174"/>
      <c r="I174" s="44" t="s">
        <v>438</v>
      </c>
      <c r="J174" s="44" t="s">
        <v>438</v>
      </c>
      <c r="K174" s="44" t="s">
        <v>438</v>
      </c>
      <c r="L174" s="23"/>
    </row>
    <row r="175" spans="1:12" s="22" customFormat="1" ht="20.399999999999999" x14ac:dyDescent="0.3">
      <c r="A175" s="38"/>
      <c r="B175" s="43" t="s">
        <v>44</v>
      </c>
      <c r="C175" s="39" t="s">
        <v>194</v>
      </c>
      <c r="D175" s="43" t="s">
        <v>154</v>
      </c>
      <c r="E175" s="39" t="s">
        <v>714</v>
      </c>
      <c r="F175" s="39" t="s">
        <v>65</v>
      </c>
      <c r="G175"/>
      <c r="H175"/>
      <c r="I175" s="44" t="s">
        <v>438</v>
      </c>
      <c r="J175" s="44" t="s">
        <v>438</v>
      </c>
      <c r="K175" s="44" t="s">
        <v>438</v>
      </c>
      <c r="L175" s="23"/>
    </row>
    <row r="176" spans="1:12" s="22" customFormat="1" ht="20.399999999999999" x14ac:dyDescent="0.3">
      <c r="A176" s="38"/>
      <c r="B176" s="43"/>
      <c r="C176" s="39" t="s">
        <v>415</v>
      </c>
      <c r="D176" s="43" t="s">
        <v>154</v>
      </c>
      <c r="E176" s="39" t="s">
        <v>714</v>
      </c>
      <c r="F176" s="39" t="s">
        <v>82</v>
      </c>
      <c r="G176"/>
      <c r="H176"/>
      <c r="I176" s="44" t="s">
        <v>438</v>
      </c>
      <c r="J176" s="44" t="s">
        <v>438</v>
      </c>
      <c r="K176" s="44" t="s">
        <v>438</v>
      </c>
      <c r="L176" s="23"/>
    </row>
    <row r="177" spans="1:12" s="22" customFormat="1" ht="20.399999999999999" x14ac:dyDescent="0.3">
      <c r="A177" s="38"/>
      <c r="B177" s="43"/>
      <c r="C177" s="39"/>
      <c r="D177" s="43"/>
      <c r="E177" s="39"/>
      <c r="F177" s="39" t="s">
        <v>65</v>
      </c>
      <c r="G177"/>
      <c r="H177"/>
      <c r="I177" s="44" t="s">
        <v>438</v>
      </c>
      <c r="J177" s="44" t="s">
        <v>438</v>
      </c>
      <c r="K177" s="44" t="s">
        <v>438</v>
      </c>
      <c r="L177" s="23"/>
    </row>
    <row r="178" spans="1:12" s="22" customFormat="1" ht="23.4" x14ac:dyDescent="0.3">
      <c r="A178" s="38"/>
      <c r="B178" s="43"/>
      <c r="C178" s="39" t="s">
        <v>416</v>
      </c>
      <c r="D178" s="43" t="s">
        <v>154</v>
      </c>
      <c r="E178" s="39" t="s">
        <v>714</v>
      </c>
      <c r="F178" s="39" t="s">
        <v>53</v>
      </c>
      <c r="G178"/>
      <c r="H178"/>
      <c r="I178" s="24"/>
      <c r="J178" s="24"/>
      <c r="K178" s="24"/>
      <c r="L178" s="23"/>
    </row>
    <row r="179" spans="1:12" s="22" customFormat="1" ht="20.399999999999999" x14ac:dyDescent="0.3">
      <c r="A179" s="38"/>
      <c r="B179" s="43"/>
      <c r="C179" s="39"/>
      <c r="D179" s="43"/>
      <c r="E179" s="39"/>
      <c r="F179" s="39" t="s">
        <v>36</v>
      </c>
      <c r="G179"/>
      <c r="H179"/>
      <c r="I179" s="44" t="s">
        <v>438</v>
      </c>
      <c r="J179" s="44" t="s">
        <v>438</v>
      </c>
      <c r="K179" s="44" t="s">
        <v>438</v>
      </c>
      <c r="L179" s="23"/>
    </row>
    <row r="180" spans="1:12" s="22" customFormat="1" ht="20.399999999999999" x14ac:dyDescent="0.3">
      <c r="A180" s="38"/>
      <c r="B180" s="43"/>
      <c r="C180" s="39"/>
      <c r="D180" s="43"/>
      <c r="E180" s="39"/>
      <c r="F180" s="39" t="s">
        <v>82</v>
      </c>
      <c r="G180"/>
      <c r="H180"/>
      <c r="I180" s="44" t="s">
        <v>438</v>
      </c>
      <c r="J180" s="44" t="s">
        <v>438</v>
      </c>
      <c r="K180" s="44" t="s">
        <v>438</v>
      </c>
      <c r="L180" s="23"/>
    </row>
    <row r="181" spans="1:12" s="22" customFormat="1" ht="20.399999999999999" x14ac:dyDescent="0.3">
      <c r="A181" s="38"/>
      <c r="B181" s="43"/>
      <c r="C181" s="39" t="s">
        <v>417</v>
      </c>
      <c r="D181" s="43" t="s">
        <v>154</v>
      </c>
      <c r="E181" s="39" t="s">
        <v>714</v>
      </c>
      <c r="F181" s="39" t="s">
        <v>36</v>
      </c>
      <c r="G181"/>
      <c r="H181"/>
      <c r="I181" s="44" t="s">
        <v>438</v>
      </c>
      <c r="J181" s="44" t="s">
        <v>438</v>
      </c>
      <c r="K181" s="44" t="s">
        <v>438</v>
      </c>
      <c r="L181" s="23"/>
    </row>
    <row r="182" spans="1:12" s="22" customFormat="1" ht="20.399999999999999" x14ac:dyDescent="0.3">
      <c r="A182" s="38"/>
      <c r="B182" s="43"/>
      <c r="C182" s="39"/>
      <c r="D182" s="43"/>
      <c r="E182" s="39"/>
      <c r="F182" s="39" t="s">
        <v>82</v>
      </c>
      <c r="G182"/>
      <c r="H182"/>
      <c r="I182" s="44" t="s">
        <v>438</v>
      </c>
      <c r="J182" s="44" t="s">
        <v>438</v>
      </c>
      <c r="K182" s="44" t="s">
        <v>438</v>
      </c>
      <c r="L182" s="23"/>
    </row>
    <row r="183" spans="1:12" s="22" customFormat="1" ht="20.399999999999999" x14ac:dyDescent="0.3">
      <c r="A183" s="38"/>
      <c r="B183" s="43"/>
      <c r="C183" s="39" t="s">
        <v>420</v>
      </c>
      <c r="D183" s="43" t="s">
        <v>154</v>
      </c>
      <c r="E183" s="39" t="s">
        <v>714</v>
      </c>
      <c r="F183" s="39" t="s">
        <v>65</v>
      </c>
      <c r="G183"/>
      <c r="H183"/>
      <c r="I183" s="44" t="s">
        <v>438</v>
      </c>
      <c r="J183" s="44" t="s">
        <v>438</v>
      </c>
      <c r="K183" s="44" t="s">
        <v>438</v>
      </c>
      <c r="L183" s="23"/>
    </row>
    <row r="184" spans="1:12" s="22" customFormat="1" ht="20.399999999999999" x14ac:dyDescent="0.3">
      <c r="A184" s="38"/>
      <c r="B184" s="43"/>
      <c r="C184" s="39" t="s">
        <v>421</v>
      </c>
      <c r="D184" s="43" t="s">
        <v>154</v>
      </c>
      <c r="E184" s="39" t="s">
        <v>714</v>
      </c>
      <c r="F184" s="39" t="s">
        <v>36</v>
      </c>
      <c r="G184"/>
      <c r="H184"/>
      <c r="I184" s="44" t="s">
        <v>438</v>
      </c>
      <c r="J184" s="44" t="s">
        <v>438</v>
      </c>
      <c r="K184" s="44" t="s">
        <v>438</v>
      </c>
      <c r="L184" s="23"/>
    </row>
    <row r="185" spans="1:12" s="22" customFormat="1" ht="20.399999999999999" x14ac:dyDescent="0.3">
      <c r="A185" s="38"/>
      <c r="B185" s="43"/>
      <c r="C185" s="39"/>
      <c r="D185" s="43"/>
      <c r="E185" s="39"/>
      <c r="F185" s="39" t="s">
        <v>82</v>
      </c>
      <c r="G185"/>
      <c r="H185"/>
      <c r="I185" s="44" t="s">
        <v>438</v>
      </c>
      <c r="J185" s="44" t="s">
        <v>438</v>
      </c>
      <c r="K185" s="44" t="s">
        <v>438</v>
      </c>
      <c r="L185" s="23"/>
    </row>
    <row r="186" spans="1:12" s="22" customFormat="1" ht="20.399999999999999" x14ac:dyDescent="0.3">
      <c r="A186" s="38"/>
      <c r="B186" s="43"/>
      <c r="C186" s="39" t="s">
        <v>422</v>
      </c>
      <c r="D186" s="43" t="s">
        <v>154</v>
      </c>
      <c r="E186" s="39" t="s">
        <v>714</v>
      </c>
      <c r="F186" s="39" t="s">
        <v>53</v>
      </c>
      <c r="G186"/>
      <c r="H186"/>
      <c r="I186" s="44" t="s">
        <v>438</v>
      </c>
      <c r="J186" s="44" t="s">
        <v>438</v>
      </c>
      <c r="K186" s="44" t="s">
        <v>438</v>
      </c>
      <c r="L186" s="23"/>
    </row>
    <row r="187" spans="1:12" s="22" customFormat="1" ht="20.399999999999999" x14ac:dyDescent="0.3">
      <c r="A187" s="38"/>
      <c r="B187" s="43"/>
      <c r="C187" s="39"/>
      <c r="D187" s="43"/>
      <c r="E187" s="39"/>
      <c r="F187" s="39" t="s">
        <v>82</v>
      </c>
      <c r="G187"/>
      <c r="H187"/>
      <c r="I187" s="44" t="s">
        <v>438</v>
      </c>
      <c r="J187" s="44" t="s">
        <v>438</v>
      </c>
      <c r="K187" s="44" t="s">
        <v>438</v>
      </c>
      <c r="L187" s="23"/>
    </row>
    <row r="188" spans="1:12" s="22" customFormat="1" ht="20.399999999999999" x14ac:dyDescent="0.3">
      <c r="A188" s="38"/>
      <c r="B188" s="43"/>
      <c r="C188" s="39"/>
      <c r="D188" s="43"/>
      <c r="E188" s="39"/>
      <c r="F188" s="39" t="s">
        <v>65</v>
      </c>
      <c r="G188"/>
      <c r="H188"/>
      <c r="I188" s="44" t="s">
        <v>438</v>
      </c>
      <c r="J188" s="44" t="s">
        <v>438</v>
      </c>
      <c r="K188" s="44" t="s">
        <v>438</v>
      </c>
      <c r="L188" s="23"/>
    </row>
    <row r="189" spans="1:12" s="22" customFormat="1" ht="20.399999999999999" x14ac:dyDescent="0.3">
      <c r="A189" s="38"/>
      <c r="B189" s="43"/>
      <c r="C189" s="39" t="s">
        <v>423</v>
      </c>
      <c r="D189" s="43" t="s">
        <v>154</v>
      </c>
      <c r="E189" s="39" t="s">
        <v>714</v>
      </c>
      <c r="F189" s="39" t="s">
        <v>53</v>
      </c>
      <c r="G189"/>
      <c r="H189"/>
      <c r="I189" s="44" t="s">
        <v>438</v>
      </c>
      <c r="J189" s="44" t="s">
        <v>438</v>
      </c>
      <c r="K189" s="44" t="s">
        <v>438</v>
      </c>
      <c r="L189" s="23"/>
    </row>
    <row r="190" spans="1:12" s="22" customFormat="1" ht="20.399999999999999" x14ac:dyDescent="0.3">
      <c r="A190" s="38"/>
      <c r="B190" s="43"/>
      <c r="C190" s="39"/>
      <c r="D190" s="43"/>
      <c r="E190" s="39"/>
      <c r="F190" s="39" t="s">
        <v>82</v>
      </c>
      <c r="G190"/>
      <c r="H190"/>
      <c r="I190" s="44" t="s">
        <v>438</v>
      </c>
      <c r="J190" s="44" t="s">
        <v>438</v>
      </c>
      <c r="K190" s="44" t="s">
        <v>438</v>
      </c>
      <c r="L190" s="23"/>
    </row>
    <row r="191" spans="1:12" s="22" customFormat="1" ht="23.4" x14ac:dyDescent="0.3">
      <c r="A191" s="38"/>
      <c r="B191" s="43"/>
      <c r="C191" s="39" t="s">
        <v>424</v>
      </c>
      <c r="D191" s="43" t="s">
        <v>154</v>
      </c>
      <c r="E191" s="39" t="s">
        <v>714</v>
      </c>
      <c r="F191" s="39" t="s">
        <v>53</v>
      </c>
      <c r="G191"/>
      <c r="H191"/>
      <c r="I191" s="24"/>
      <c r="J191" s="24"/>
      <c r="K191" s="24"/>
      <c r="L191" s="23"/>
    </row>
    <row r="192" spans="1:12" s="22" customFormat="1" ht="20.399999999999999" x14ac:dyDescent="0.3">
      <c r="A192" s="38"/>
      <c r="B192" s="43"/>
      <c r="C192" s="39"/>
      <c r="D192" s="43"/>
      <c r="E192" s="39"/>
      <c r="F192" s="39" t="s">
        <v>36</v>
      </c>
      <c r="G192"/>
      <c r="H192"/>
      <c r="I192" s="44" t="s">
        <v>438</v>
      </c>
      <c r="J192" s="44" t="s">
        <v>438</v>
      </c>
      <c r="K192" s="44" t="s">
        <v>438</v>
      </c>
      <c r="L192" s="23"/>
    </row>
    <row r="193" spans="1:12" s="22" customFormat="1" ht="20.399999999999999" x14ac:dyDescent="0.3">
      <c r="A193" s="38"/>
      <c r="B193" s="43"/>
      <c r="C193" s="39"/>
      <c r="D193" s="43"/>
      <c r="E193" s="39"/>
      <c r="F193" s="39" t="s">
        <v>82</v>
      </c>
      <c r="G193"/>
      <c r="H193"/>
      <c r="I193" s="44" t="s">
        <v>438</v>
      </c>
      <c r="J193" s="44" t="s">
        <v>438</v>
      </c>
      <c r="K193" s="44" t="s">
        <v>438</v>
      </c>
      <c r="L193" s="23"/>
    </row>
    <row r="194" spans="1:12" s="22" customFormat="1" ht="20.399999999999999" x14ac:dyDescent="0.3">
      <c r="A194" s="38"/>
      <c r="B194" s="43"/>
      <c r="C194" s="39"/>
      <c r="D194" s="43"/>
      <c r="E194" s="39"/>
      <c r="F194" s="39" t="s">
        <v>65</v>
      </c>
      <c r="G194"/>
      <c r="H194"/>
      <c r="I194" s="44" t="s">
        <v>438</v>
      </c>
      <c r="J194" s="44" t="s">
        <v>438</v>
      </c>
      <c r="K194" s="44" t="s">
        <v>438</v>
      </c>
      <c r="L194" s="23"/>
    </row>
    <row r="195" spans="1:12" s="22" customFormat="1" ht="20.399999999999999" x14ac:dyDescent="0.3">
      <c r="A195" s="38"/>
      <c r="B195" s="43"/>
      <c r="C195" s="39" t="s">
        <v>425</v>
      </c>
      <c r="D195" s="43" t="s">
        <v>154</v>
      </c>
      <c r="E195" s="39" t="s">
        <v>714</v>
      </c>
      <c r="F195" s="39" t="s">
        <v>53</v>
      </c>
      <c r="G195"/>
      <c r="H195"/>
      <c r="I195" s="44" t="s">
        <v>438</v>
      </c>
      <c r="J195" s="44" t="s">
        <v>438</v>
      </c>
      <c r="K195" s="44" t="s">
        <v>438</v>
      </c>
      <c r="L195" s="23"/>
    </row>
    <row r="196" spans="1:12" s="22" customFormat="1" ht="20.399999999999999" x14ac:dyDescent="0.3">
      <c r="A196" s="38"/>
      <c r="B196" s="43"/>
      <c r="C196" s="39"/>
      <c r="D196" s="43"/>
      <c r="E196" s="39"/>
      <c r="F196" s="39" t="s">
        <v>36</v>
      </c>
      <c r="G196"/>
      <c r="H196"/>
      <c r="I196" s="44" t="s">
        <v>438</v>
      </c>
      <c r="J196" s="44" t="s">
        <v>438</v>
      </c>
      <c r="K196" s="44" t="s">
        <v>438</v>
      </c>
      <c r="L196" s="23"/>
    </row>
    <row r="197" spans="1:12" s="22" customFormat="1" ht="20.399999999999999" x14ac:dyDescent="0.3">
      <c r="A197" s="38"/>
      <c r="B197" s="43"/>
      <c r="C197" s="39"/>
      <c r="D197" s="43"/>
      <c r="E197" s="39"/>
      <c r="F197" s="39" t="s">
        <v>82</v>
      </c>
      <c r="G197"/>
      <c r="H197"/>
      <c r="I197" s="44" t="s">
        <v>438</v>
      </c>
      <c r="J197" s="44" t="s">
        <v>438</v>
      </c>
      <c r="K197" s="44" t="s">
        <v>438</v>
      </c>
      <c r="L197" s="23"/>
    </row>
    <row r="198" spans="1:12" s="22" customFormat="1" ht="20.399999999999999" x14ac:dyDescent="0.3">
      <c r="A198" s="38"/>
      <c r="B198" s="43"/>
      <c r="C198" s="39"/>
      <c r="D198" s="43"/>
      <c r="E198" s="39"/>
      <c r="F198" s="39" t="s">
        <v>65</v>
      </c>
      <c r="G198"/>
      <c r="H198"/>
      <c r="I198" s="44" t="s">
        <v>438</v>
      </c>
      <c r="J198" s="44" t="s">
        <v>438</v>
      </c>
      <c r="K198" s="44" t="s">
        <v>438</v>
      </c>
      <c r="L198" s="23"/>
    </row>
    <row r="199" spans="1:12" s="22" customFormat="1" ht="20.399999999999999" x14ac:dyDescent="0.3">
      <c r="A199" s="38"/>
      <c r="B199" s="43"/>
      <c r="C199" s="39" t="s">
        <v>427</v>
      </c>
      <c r="D199" s="43" t="s">
        <v>154</v>
      </c>
      <c r="E199" s="39" t="s">
        <v>714</v>
      </c>
      <c r="F199" s="39" t="s">
        <v>36</v>
      </c>
      <c r="G199"/>
      <c r="H199"/>
      <c r="I199" s="44" t="s">
        <v>438</v>
      </c>
      <c r="J199" s="44" t="s">
        <v>438</v>
      </c>
      <c r="K199" s="44" t="s">
        <v>438</v>
      </c>
      <c r="L199" s="23"/>
    </row>
    <row r="200" spans="1:12" s="22" customFormat="1" ht="20.399999999999999" x14ac:dyDescent="0.3">
      <c r="A200" s="38"/>
      <c r="B200" s="43"/>
      <c r="C200" s="39"/>
      <c r="D200" s="43"/>
      <c r="E200" s="39"/>
      <c r="F200" s="39" t="s">
        <v>82</v>
      </c>
      <c r="G200"/>
      <c r="H200"/>
      <c r="I200" s="44" t="s">
        <v>438</v>
      </c>
      <c r="J200" s="44" t="s">
        <v>438</v>
      </c>
      <c r="K200" s="44" t="s">
        <v>438</v>
      </c>
      <c r="L200" s="23"/>
    </row>
    <row r="201" spans="1:12" s="22" customFormat="1" ht="20.399999999999999" x14ac:dyDescent="0.3">
      <c r="A201" s="38"/>
      <c r="B201" s="43"/>
      <c r="C201" s="39"/>
      <c r="D201" s="43"/>
      <c r="E201" s="39"/>
      <c r="F201" s="39" t="s">
        <v>65</v>
      </c>
      <c r="G201"/>
      <c r="H201"/>
      <c r="I201" s="44" t="s">
        <v>438</v>
      </c>
      <c r="J201" s="44" t="s">
        <v>438</v>
      </c>
      <c r="K201" s="44" t="s">
        <v>438</v>
      </c>
      <c r="L201" s="23"/>
    </row>
    <row r="202" spans="1:12" s="22" customFormat="1" ht="20.399999999999999" x14ac:dyDescent="0.3">
      <c r="A202" s="38"/>
      <c r="B202" s="43"/>
      <c r="C202" s="39" t="s">
        <v>428</v>
      </c>
      <c r="D202" s="43" t="s">
        <v>154</v>
      </c>
      <c r="E202" s="39" t="s">
        <v>714</v>
      </c>
      <c r="F202" s="39" t="s">
        <v>53</v>
      </c>
      <c r="G202"/>
      <c r="H202"/>
      <c r="I202" s="44" t="s">
        <v>438</v>
      </c>
      <c r="J202" s="44" t="s">
        <v>438</v>
      </c>
      <c r="K202" s="44" t="s">
        <v>438</v>
      </c>
      <c r="L202" s="23"/>
    </row>
    <row r="203" spans="1:12" s="22" customFormat="1" ht="20.399999999999999" x14ac:dyDescent="0.3">
      <c r="A203" s="38"/>
      <c r="B203" s="43"/>
      <c r="C203" s="39"/>
      <c r="D203" s="43"/>
      <c r="E203" s="39"/>
      <c r="F203" s="39" t="s">
        <v>36</v>
      </c>
      <c r="G203"/>
      <c r="H203"/>
      <c r="I203" s="44" t="s">
        <v>438</v>
      </c>
      <c r="J203" s="44" t="s">
        <v>438</v>
      </c>
      <c r="K203" s="44" t="s">
        <v>438</v>
      </c>
      <c r="L203" s="23"/>
    </row>
    <row r="204" spans="1:12" s="22" customFormat="1" ht="20.399999999999999" x14ac:dyDescent="0.3">
      <c r="A204" s="38"/>
      <c r="B204" s="43"/>
      <c r="C204" s="39"/>
      <c r="D204" s="43"/>
      <c r="E204" s="39"/>
      <c r="F204" s="39" t="s">
        <v>82</v>
      </c>
      <c r="G204"/>
      <c r="H204"/>
      <c r="I204" s="44" t="s">
        <v>438</v>
      </c>
      <c r="J204" s="44" t="s">
        <v>438</v>
      </c>
      <c r="K204" s="44" t="s">
        <v>438</v>
      </c>
      <c r="L204" s="23"/>
    </row>
    <row r="205" spans="1:12" s="22" customFormat="1" ht="20.399999999999999" x14ac:dyDescent="0.3">
      <c r="A205" s="38"/>
      <c r="B205" s="43"/>
      <c r="C205" s="39"/>
      <c r="D205" s="43"/>
      <c r="E205" s="39"/>
      <c r="F205" s="39" t="s">
        <v>65</v>
      </c>
      <c r="G205"/>
      <c r="H205"/>
      <c r="I205" s="44" t="s">
        <v>438</v>
      </c>
      <c r="J205" s="44" t="s">
        <v>438</v>
      </c>
      <c r="K205" s="44" t="s">
        <v>438</v>
      </c>
      <c r="L205" s="23"/>
    </row>
    <row r="206" spans="1:12" s="22" customFormat="1" ht="20.399999999999999" x14ac:dyDescent="0.3">
      <c r="A206" s="38"/>
      <c r="B206" s="43"/>
      <c r="C206" s="39" t="s">
        <v>429</v>
      </c>
      <c r="D206" s="43" t="s">
        <v>154</v>
      </c>
      <c r="E206" s="39" t="s">
        <v>714</v>
      </c>
      <c r="F206" s="39" t="s">
        <v>36</v>
      </c>
      <c r="G206"/>
      <c r="H206"/>
      <c r="I206" s="44" t="s">
        <v>438</v>
      </c>
      <c r="J206" s="44" t="s">
        <v>438</v>
      </c>
      <c r="K206" s="44" t="s">
        <v>438</v>
      </c>
      <c r="L206" s="23"/>
    </row>
    <row r="207" spans="1:12" s="22" customFormat="1" ht="20.399999999999999" x14ac:dyDescent="0.3">
      <c r="A207" s="38"/>
      <c r="B207" s="43"/>
      <c r="C207" s="39"/>
      <c r="D207" s="43"/>
      <c r="E207" s="39"/>
      <c r="F207" s="39" t="s">
        <v>65</v>
      </c>
      <c r="G207"/>
      <c r="H207"/>
      <c r="I207" s="44" t="s">
        <v>438</v>
      </c>
      <c r="J207" s="44" t="s">
        <v>438</v>
      </c>
      <c r="K207" s="44" t="s">
        <v>438</v>
      </c>
      <c r="L207" s="23"/>
    </row>
    <row r="208" spans="1:12" s="22" customFormat="1" ht="23.4" x14ac:dyDescent="0.3">
      <c r="A208" s="38"/>
      <c r="B208" s="43"/>
      <c r="C208" s="39" t="s">
        <v>38</v>
      </c>
      <c r="D208" s="43" t="s">
        <v>154</v>
      </c>
      <c r="E208" s="39" t="s">
        <v>714</v>
      </c>
      <c r="F208" s="39" t="s">
        <v>36</v>
      </c>
      <c r="G208"/>
      <c r="H208"/>
      <c r="I208" s="24"/>
      <c r="J208" s="24"/>
      <c r="K208" s="24"/>
      <c r="L208" s="23"/>
    </row>
    <row r="209" spans="1:12" s="22" customFormat="1" ht="20.399999999999999" x14ac:dyDescent="0.3">
      <c r="A209" s="38"/>
      <c r="B209" s="43"/>
      <c r="C209" s="39"/>
      <c r="D209" s="43"/>
      <c r="E209" s="39"/>
      <c r="F209" s="39" t="s">
        <v>65</v>
      </c>
      <c r="G209"/>
      <c r="H209"/>
      <c r="I209" s="44" t="s">
        <v>438</v>
      </c>
      <c r="J209" s="44" t="s">
        <v>438</v>
      </c>
      <c r="K209" s="44" t="s">
        <v>438</v>
      </c>
      <c r="L209" s="23"/>
    </row>
    <row r="210" spans="1:12" s="22" customFormat="1" ht="20.399999999999999" x14ac:dyDescent="0.3">
      <c r="A210" s="38"/>
      <c r="B210" s="43"/>
      <c r="C210" s="39" t="s">
        <v>404</v>
      </c>
      <c r="D210" s="43" t="s">
        <v>154</v>
      </c>
      <c r="E210" s="39" t="s">
        <v>714</v>
      </c>
      <c r="F210" s="39" t="s">
        <v>65</v>
      </c>
      <c r="G210"/>
      <c r="H210"/>
      <c r="I210" s="44" t="s">
        <v>438</v>
      </c>
      <c r="J210" s="44" t="s">
        <v>438</v>
      </c>
      <c r="K210" s="44" t="s">
        <v>438</v>
      </c>
      <c r="L210" s="23"/>
    </row>
    <row r="211" spans="1:12" s="22" customFormat="1" ht="20.399999999999999" x14ac:dyDescent="0.3">
      <c r="A211" s="38"/>
      <c r="B211" s="43"/>
      <c r="C211" s="39" t="s">
        <v>413</v>
      </c>
      <c r="D211" s="43" t="s">
        <v>154</v>
      </c>
      <c r="E211" s="39" t="s">
        <v>714</v>
      </c>
      <c r="F211" s="39" t="s">
        <v>53</v>
      </c>
      <c r="G211"/>
      <c r="H211"/>
      <c r="I211" s="44" t="s">
        <v>438</v>
      </c>
      <c r="J211" s="44" t="s">
        <v>438</v>
      </c>
      <c r="K211" s="44" t="s">
        <v>438</v>
      </c>
      <c r="L211" s="23"/>
    </row>
    <row r="212" spans="1:12" s="22" customFormat="1" ht="20.399999999999999" x14ac:dyDescent="0.3">
      <c r="A212" s="38"/>
      <c r="B212" s="43"/>
      <c r="C212" s="39"/>
      <c r="D212" s="43"/>
      <c r="E212" s="39"/>
      <c r="F212" s="39" t="s">
        <v>82</v>
      </c>
      <c r="G212"/>
      <c r="H212"/>
      <c r="I212" s="44" t="s">
        <v>438</v>
      </c>
      <c r="J212" s="44" t="s">
        <v>438</v>
      </c>
      <c r="K212" s="44" t="s">
        <v>438</v>
      </c>
      <c r="L212" s="23"/>
    </row>
    <row r="213" spans="1:12" s="22" customFormat="1" ht="20.399999999999999" x14ac:dyDescent="0.3">
      <c r="A213" s="38"/>
      <c r="B213" s="43"/>
      <c r="C213" s="39"/>
      <c r="D213" s="43"/>
      <c r="E213" s="39"/>
      <c r="F213" s="39" t="s">
        <v>65</v>
      </c>
      <c r="G213"/>
      <c r="H213"/>
      <c r="I213" s="44" t="s">
        <v>438</v>
      </c>
      <c r="J213" s="44" t="s">
        <v>438</v>
      </c>
      <c r="K213" s="44" t="s">
        <v>438</v>
      </c>
      <c r="L213" s="23"/>
    </row>
    <row r="214" spans="1:12" s="22" customFormat="1" ht="20.399999999999999" x14ac:dyDescent="0.3">
      <c r="A214" s="38"/>
      <c r="B214" s="43"/>
      <c r="C214" s="39" t="s">
        <v>414</v>
      </c>
      <c r="D214" s="43" t="s">
        <v>154</v>
      </c>
      <c r="E214" s="39" t="s">
        <v>714</v>
      </c>
      <c r="F214" s="39" t="s">
        <v>53</v>
      </c>
      <c r="G214"/>
      <c r="H214"/>
      <c r="I214" s="44" t="s">
        <v>438</v>
      </c>
      <c r="J214" s="44" t="s">
        <v>438</v>
      </c>
      <c r="K214" s="44" t="s">
        <v>438</v>
      </c>
      <c r="L214" s="23"/>
    </row>
    <row r="215" spans="1:12" s="22" customFormat="1" ht="20.399999999999999" x14ac:dyDescent="0.3">
      <c r="A215" s="38"/>
      <c r="B215" s="43"/>
      <c r="C215" s="39"/>
      <c r="D215" s="43"/>
      <c r="E215" s="39"/>
      <c r="F215" s="39" t="s">
        <v>36</v>
      </c>
      <c r="G215"/>
      <c r="H215"/>
      <c r="I215" s="44" t="s">
        <v>438</v>
      </c>
      <c r="J215" s="44" t="s">
        <v>438</v>
      </c>
      <c r="K215" s="44" t="s">
        <v>438</v>
      </c>
      <c r="L215" s="23"/>
    </row>
    <row r="216" spans="1:12" s="22" customFormat="1" ht="20.399999999999999" x14ac:dyDescent="0.3">
      <c r="A216" s="38"/>
      <c r="B216" s="43"/>
      <c r="C216" s="39"/>
      <c r="D216" s="43"/>
      <c r="E216" s="39"/>
      <c r="F216" s="39" t="s">
        <v>65</v>
      </c>
      <c r="G216"/>
      <c r="H216"/>
      <c r="I216" s="44" t="s">
        <v>438</v>
      </c>
      <c r="J216" s="44" t="s">
        <v>438</v>
      </c>
      <c r="K216" s="44" t="s">
        <v>438</v>
      </c>
      <c r="L216" s="23"/>
    </row>
    <row r="217" spans="1:12" s="22" customFormat="1" ht="20.399999999999999" x14ac:dyDescent="0.3">
      <c r="A217" s="38"/>
      <c r="B217" s="43"/>
      <c r="C217" s="39" t="s">
        <v>436</v>
      </c>
      <c r="D217" s="43" t="s">
        <v>181</v>
      </c>
      <c r="E217" s="39" t="s">
        <v>714</v>
      </c>
      <c r="F217" s="39" t="s">
        <v>65</v>
      </c>
      <c r="G217"/>
      <c r="H217"/>
      <c r="I217" s="44" t="s">
        <v>438</v>
      </c>
      <c r="J217" s="44" t="s">
        <v>438</v>
      </c>
      <c r="K217" s="44" t="s">
        <v>438</v>
      </c>
      <c r="L217" s="23"/>
    </row>
    <row r="218" spans="1:12" s="22" customFormat="1" ht="20.399999999999999" x14ac:dyDescent="0.3">
      <c r="A218" s="38"/>
      <c r="B218" s="43"/>
      <c r="C218" s="39" t="s">
        <v>180</v>
      </c>
      <c r="D218" s="43" t="s">
        <v>181</v>
      </c>
      <c r="E218" s="39" t="s">
        <v>714</v>
      </c>
      <c r="F218" s="39" t="s">
        <v>53</v>
      </c>
      <c r="G218"/>
      <c r="H218"/>
      <c r="I218" s="44" t="s">
        <v>438</v>
      </c>
      <c r="J218" s="44" t="s">
        <v>438</v>
      </c>
      <c r="K218" s="44" t="s">
        <v>438</v>
      </c>
      <c r="L218" s="23"/>
    </row>
    <row r="219" spans="1:12" s="22" customFormat="1" ht="20.399999999999999" x14ac:dyDescent="0.3">
      <c r="A219" s="38"/>
      <c r="B219" s="43"/>
      <c r="C219" s="39"/>
      <c r="D219" s="43"/>
      <c r="E219" s="39"/>
      <c r="F219" s="39" t="s">
        <v>36</v>
      </c>
      <c r="G219"/>
      <c r="H219"/>
      <c r="I219" s="44" t="s">
        <v>438</v>
      </c>
      <c r="J219" s="44" t="s">
        <v>438</v>
      </c>
      <c r="K219" s="44" t="s">
        <v>438</v>
      </c>
      <c r="L219" s="23"/>
    </row>
    <row r="220" spans="1:12" s="22" customFormat="1" ht="20.399999999999999" x14ac:dyDescent="0.3">
      <c r="A220" s="38"/>
      <c r="B220" s="43"/>
      <c r="C220" s="39"/>
      <c r="D220" s="43"/>
      <c r="E220" s="39"/>
      <c r="F220" s="39" t="s">
        <v>82</v>
      </c>
      <c r="G220"/>
      <c r="H220"/>
      <c r="I220" s="44" t="s">
        <v>438</v>
      </c>
      <c r="J220" s="44" t="s">
        <v>438</v>
      </c>
      <c r="K220" s="44" t="s">
        <v>438</v>
      </c>
      <c r="L220" s="23"/>
    </row>
    <row r="221" spans="1:12" s="22" customFormat="1" ht="20.399999999999999" x14ac:dyDescent="0.3">
      <c r="A221" s="38"/>
      <c r="B221" s="43"/>
      <c r="C221" s="39"/>
      <c r="D221" s="43"/>
      <c r="E221" s="39"/>
      <c r="F221" s="39" t="s">
        <v>65</v>
      </c>
      <c r="G221"/>
      <c r="H221"/>
      <c r="I221" s="44" t="s">
        <v>438</v>
      </c>
      <c r="J221" s="44" t="s">
        <v>438</v>
      </c>
      <c r="K221" s="44" t="s">
        <v>438</v>
      </c>
      <c r="L221" s="23"/>
    </row>
    <row r="222" spans="1:12" s="22" customFormat="1" ht="20.399999999999999" x14ac:dyDescent="0.3">
      <c r="A222" s="38"/>
      <c r="B222" s="43"/>
      <c r="C222" s="39" t="s">
        <v>97</v>
      </c>
      <c r="D222" s="43" t="s">
        <v>181</v>
      </c>
      <c r="E222" s="39" t="s">
        <v>714</v>
      </c>
      <c r="F222" s="39" t="s">
        <v>53</v>
      </c>
      <c r="G222"/>
      <c r="H222"/>
      <c r="I222" s="44" t="s">
        <v>438</v>
      </c>
      <c r="J222" s="44" t="s">
        <v>438</v>
      </c>
      <c r="K222" s="44" t="s">
        <v>438</v>
      </c>
      <c r="L222" s="23"/>
    </row>
    <row r="223" spans="1:12" s="22" customFormat="1" ht="20.399999999999999" x14ac:dyDescent="0.3">
      <c r="A223" s="38"/>
      <c r="B223" s="43"/>
      <c r="C223" s="39"/>
      <c r="D223" s="43"/>
      <c r="E223" s="39"/>
      <c r="F223" s="39" t="s">
        <v>36</v>
      </c>
      <c r="G223"/>
      <c r="H223"/>
      <c r="I223" s="44" t="s">
        <v>438</v>
      </c>
      <c r="J223" s="44" t="s">
        <v>438</v>
      </c>
      <c r="K223" s="44" t="s">
        <v>438</v>
      </c>
      <c r="L223" s="23"/>
    </row>
    <row r="224" spans="1:12" s="22" customFormat="1" ht="20.399999999999999" x14ac:dyDescent="0.3">
      <c r="A224" s="38"/>
      <c r="B224" s="43"/>
      <c r="C224" s="39"/>
      <c r="D224" s="43"/>
      <c r="E224" s="39"/>
      <c r="F224" s="39" t="s">
        <v>82</v>
      </c>
      <c r="G224"/>
      <c r="H224"/>
      <c r="I224" s="44" t="s">
        <v>438</v>
      </c>
      <c r="J224" s="44" t="s">
        <v>438</v>
      </c>
      <c r="K224" s="44" t="s">
        <v>438</v>
      </c>
      <c r="L224" s="23"/>
    </row>
    <row r="225" spans="1:12" s="22" customFormat="1" ht="23.4" x14ac:dyDescent="0.3">
      <c r="A225" s="38"/>
      <c r="B225" s="43"/>
      <c r="C225" s="39"/>
      <c r="D225" s="43"/>
      <c r="E225" s="39"/>
      <c r="F225" s="39" t="s">
        <v>65</v>
      </c>
      <c r="G225"/>
      <c r="H225"/>
      <c r="I225" s="24"/>
      <c r="J225" s="24"/>
      <c r="K225" s="24"/>
      <c r="L225" s="23"/>
    </row>
    <row r="226" spans="1:12" s="22" customFormat="1" ht="20.399999999999999" x14ac:dyDescent="0.3">
      <c r="A226" s="38"/>
      <c r="B226" s="43"/>
      <c r="C226" s="39" t="s">
        <v>364</v>
      </c>
      <c r="D226" s="43" t="s">
        <v>181</v>
      </c>
      <c r="E226" s="39" t="s">
        <v>714</v>
      </c>
      <c r="F226" s="39" t="s">
        <v>65</v>
      </c>
      <c r="G226"/>
      <c r="H226"/>
      <c r="I226" s="44" t="s">
        <v>438</v>
      </c>
      <c r="J226" s="44" t="s">
        <v>438</v>
      </c>
      <c r="K226" s="44" t="s">
        <v>438</v>
      </c>
      <c r="L226" s="23"/>
    </row>
    <row r="227" spans="1:12" s="22" customFormat="1" ht="20.399999999999999" x14ac:dyDescent="0.3">
      <c r="A227" s="38"/>
      <c r="B227" s="43"/>
      <c r="C227" s="39" t="s">
        <v>405</v>
      </c>
      <c r="D227" s="43" t="s">
        <v>181</v>
      </c>
      <c r="E227" s="39" t="s">
        <v>714</v>
      </c>
      <c r="F227" s="39" t="s">
        <v>53</v>
      </c>
      <c r="G227"/>
      <c r="H227"/>
      <c r="I227" s="44" t="s">
        <v>438</v>
      </c>
      <c r="J227" s="44" t="s">
        <v>438</v>
      </c>
      <c r="K227" s="44" t="s">
        <v>438</v>
      </c>
      <c r="L227" s="23"/>
    </row>
    <row r="228" spans="1:12" s="22" customFormat="1" ht="20.399999999999999" x14ac:dyDescent="0.3">
      <c r="A228" s="38"/>
      <c r="B228" s="43"/>
      <c r="C228" s="39"/>
      <c r="D228" s="43"/>
      <c r="E228" s="39"/>
      <c r="F228" s="39" t="s">
        <v>36</v>
      </c>
      <c r="G228"/>
      <c r="H228"/>
      <c r="I228" s="44" t="s">
        <v>438</v>
      </c>
      <c r="J228" s="44" t="s">
        <v>438</v>
      </c>
      <c r="K228" s="44" t="s">
        <v>438</v>
      </c>
      <c r="L228" s="23"/>
    </row>
    <row r="229" spans="1:12" s="22" customFormat="1" ht="20.399999999999999" x14ac:dyDescent="0.3">
      <c r="A229" s="38"/>
      <c r="B229" s="43"/>
      <c r="C229" s="39"/>
      <c r="D229" s="43"/>
      <c r="E229" s="39"/>
      <c r="F229" s="39" t="s">
        <v>82</v>
      </c>
      <c r="G229"/>
      <c r="H229"/>
      <c r="I229" s="44" t="s">
        <v>438</v>
      </c>
      <c r="J229" s="44" t="s">
        <v>438</v>
      </c>
      <c r="K229" s="44" t="s">
        <v>438</v>
      </c>
      <c r="L229" s="23"/>
    </row>
    <row r="230" spans="1:12" s="22" customFormat="1" ht="20.399999999999999" x14ac:dyDescent="0.3">
      <c r="A230" s="38"/>
      <c r="B230" s="43"/>
      <c r="C230" s="39"/>
      <c r="D230" s="43"/>
      <c r="E230" s="39"/>
      <c r="F230" s="39" t="s">
        <v>65</v>
      </c>
      <c r="G230"/>
      <c r="H230"/>
      <c r="I230" s="44" t="s">
        <v>438</v>
      </c>
      <c r="J230" s="44" t="s">
        <v>438</v>
      </c>
      <c r="K230" s="44" t="s">
        <v>438</v>
      </c>
      <c r="L230" s="23"/>
    </row>
    <row r="231" spans="1:12" s="22" customFormat="1" ht="20.399999999999999" x14ac:dyDescent="0.3">
      <c r="A231" s="38"/>
      <c r="B231" s="43"/>
      <c r="C231" s="39" t="s">
        <v>419</v>
      </c>
      <c r="D231" s="43" t="s">
        <v>181</v>
      </c>
      <c r="E231" s="39" t="s">
        <v>714</v>
      </c>
      <c r="F231" s="39" t="s">
        <v>53</v>
      </c>
      <c r="G231"/>
      <c r="H231"/>
      <c r="I231" s="44" t="s">
        <v>438</v>
      </c>
      <c r="J231" s="44" t="s">
        <v>438</v>
      </c>
      <c r="K231" s="44" t="s">
        <v>438</v>
      </c>
      <c r="L231" s="23"/>
    </row>
    <row r="232" spans="1:12" s="22" customFormat="1" ht="20.399999999999999" x14ac:dyDescent="0.3">
      <c r="A232" s="38"/>
      <c r="B232" s="43"/>
      <c r="C232" s="39"/>
      <c r="D232" s="43"/>
      <c r="E232" s="39"/>
      <c r="F232" s="39" t="s">
        <v>82</v>
      </c>
      <c r="G232"/>
      <c r="H232"/>
      <c r="I232" s="44" t="s">
        <v>438</v>
      </c>
      <c r="J232" s="44" t="s">
        <v>438</v>
      </c>
      <c r="K232" s="44" t="s">
        <v>438</v>
      </c>
      <c r="L232" s="23"/>
    </row>
    <row r="233" spans="1:12" s="22" customFormat="1" ht="20.399999999999999" x14ac:dyDescent="0.3">
      <c r="A233" s="38"/>
      <c r="B233" s="43"/>
      <c r="C233" s="39"/>
      <c r="D233" s="43"/>
      <c r="E233" s="39"/>
      <c r="F233" s="39" t="s">
        <v>65</v>
      </c>
      <c r="G233"/>
      <c r="H233"/>
      <c r="I233" s="44" t="s">
        <v>438</v>
      </c>
      <c r="J233" s="44" t="s">
        <v>438</v>
      </c>
      <c r="K233" s="44" t="s">
        <v>438</v>
      </c>
      <c r="L233" s="23"/>
    </row>
    <row r="234" spans="1:12" s="22" customFormat="1" ht="20.399999999999999" x14ac:dyDescent="0.3">
      <c r="A234" s="38"/>
      <c r="B234" s="43"/>
      <c r="C234" s="39" t="s">
        <v>426</v>
      </c>
      <c r="D234" s="43" t="s">
        <v>181</v>
      </c>
      <c r="E234" s="39" t="s">
        <v>714</v>
      </c>
      <c r="F234" s="39" t="s">
        <v>53</v>
      </c>
      <c r="G234"/>
      <c r="H234"/>
      <c r="I234" s="44" t="s">
        <v>438</v>
      </c>
      <c r="J234" s="44" t="s">
        <v>438</v>
      </c>
      <c r="K234" s="44" t="s">
        <v>438</v>
      </c>
      <c r="L234" s="23"/>
    </row>
    <row r="235" spans="1:12" s="22" customFormat="1" ht="20.399999999999999" x14ac:dyDescent="0.3">
      <c r="A235" s="38"/>
      <c r="B235" s="43"/>
      <c r="C235" s="39"/>
      <c r="D235" s="43"/>
      <c r="E235" s="39"/>
      <c r="F235" s="39" t="s">
        <v>82</v>
      </c>
      <c r="G235"/>
      <c r="H235"/>
      <c r="I235" s="44" t="s">
        <v>438</v>
      </c>
      <c r="J235" s="44" t="s">
        <v>438</v>
      </c>
      <c r="K235" s="44" t="s">
        <v>438</v>
      </c>
      <c r="L235" s="23"/>
    </row>
    <row r="236" spans="1:12" s="22" customFormat="1" ht="20.399999999999999" x14ac:dyDescent="0.3">
      <c r="A236" s="38"/>
      <c r="B236" s="43"/>
      <c r="C236" s="39"/>
      <c r="D236" s="43"/>
      <c r="E236" s="39"/>
      <c r="F236" s="39" t="s">
        <v>65</v>
      </c>
      <c r="G236"/>
      <c r="H236"/>
      <c r="I236" s="44" t="s">
        <v>438</v>
      </c>
      <c r="J236" s="44" t="s">
        <v>438</v>
      </c>
      <c r="K236" s="44" t="s">
        <v>438</v>
      </c>
      <c r="L236" s="23"/>
    </row>
    <row r="237" spans="1:12" s="22" customFormat="1" ht="20.399999999999999" x14ac:dyDescent="0.3">
      <c r="A237" s="38"/>
      <c r="B237" s="43"/>
      <c r="C237" s="39" t="s">
        <v>431</v>
      </c>
      <c r="D237" s="43" t="s">
        <v>181</v>
      </c>
      <c r="E237" s="39" t="s">
        <v>714</v>
      </c>
      <c r="F237" s="39" t="s">
        <v>53</v>
      </c>
      <c r="G237"/>
      <c r="H237"/>
      <c r="I237" s="44" t="s">
        <v>438</v>
      </c>
      <c r="J237" s="44" t="s">
        <v>438</v>
      </c>
      <c r="K237" s="44" t="s">
        <v>438</v>
      </c>
      <c r="L237" s="23"/>
    </row>
    <row r="238" spans="1:12" s="22" customFormat="1" ht="20.399999999999999" x14ac:dyDescent="0.3">
      <c r="A238" s="38"/>
      <c r="B238" s="43"/>
      <c r="C238" s="39"/>
      <c r="D238" s="43"/>
      <c r="E238" s="39"/>
      <c r="F238" s="39" t="s">
        <v>82</v>
      </c>
      <c r="G238"/>
      <c r="H238"/>
      <c r="I238" s="44" t="s">
        <v>438</v>
      </c>
      <c r="J238" s="44" t="s">
        <v>438</v>
      </c>
      <c r="K238" s="44" t="s">
        <v>438</v>
      </c>
      <c r="L238" s="23"/>
    </row>
    <row r="239" spans="1:12" s="22" customFormat="1" ht="20.399999999999999" x14ac:dyDescent="0.3">
      <c r="A239" s="38"/>
      <c r="B239" s="43"/>
      <c r="C239" s="39" t="s">
        <v>432</v>
      </c>
      <c r="D239" s="43" t="s">
        <v>181</v>
      </c>
      <c r="E239" s="39" t="s">
        <v>714</v>
      </c>
      <c r="F239" s="39" t="s">
        <v>53</v>
      </c>
      <c r="G239"/>
      <c r="H239"/>
      <c r="I239" s="44" t="s">
        <v>438</v>
      </c>
      <c r="J239" s="44" t="s">
        <v>438</v>
      </c>
      <c r="K239" s="44" t="s">
        <v>438</v>
      </c>
      <c r="L239" s="23"/>
    </row>
    <row r="240" spans="1:12" s="22" customFormat="1" ht="20.399999999999999" x14ac:dyDescent="0.3">
      <c r="A240" s="38"/>
      <c r="B240" s="43"/>
      <c r="C240" s="39"/>
      <c r="D240" s="43"/>
      <c r="E240" s="39"/>
      <c r="F240" s="39" t="s">
        <v>36</v>
      </c>
      <c r="G240"/>
      <c r="H240"/>
      <c r="I240" s="44" t="s">
        <v>438</v>
      </c>
      <c r="J240" s="44" t="s">
        <v>438</v>
      </c>
      <c r="K240" s="44" t="s">
        <v>438</v>
      </c>
      <c r="L240" s="23"/>
    </row>
    <row r="241" spans="1:12" s="22" customFormat="1" ht="23.4" x14ac:dyDescent="0.3">
      <c r="A241" s="38"/>
      <c r="B241" s="43"/>
      <c r="C241" s="39"/>
      <c r="D241" s="43"/>
      <c r="E241" s="39"/>
      <c r="F241" s="39" t="s">
        <v>82</v>
      </c>
      <c r="G241"/>
      <c r="H241"/>
      <c r="I241" s="24"/>
      <c r="J241" s="24"/>
      <c r="K241" s="24"/>
      <c r="L241" s="23"/>
    </row>
    <row r="242" spans="1:12" s="22" customFormat="1" ht="20.399999999999999" x14ac:dyDescent="0.3">
      <c r="A242" s="38"/>
      <c r="B242" s="43"/>
      <c r="C242" s="39"/>
      <c r="D242" s="43"/>
      <c r="E242" s="39"/>
      <c r="F242" s="39" t="s">
        <v>65</v>
      </c>
      <c r="G242"/>
      <c r="H242"/>
      <c r="I242" s="44" t="s">
        <v>438</v>
      </c>
      <c r="J242" s="44" t="s">
        <v>438</v>
      </c>
      <c r="K242" s="44" t="s">
        <v>438</v>
      </c>
      <c r="L242" s="23"/>
    </row>
    <row r="243" spans="1:12" s="22" customFormat="1" ht="20.399999999999999" x14ac:dyDescent="0.3">
      <c r="A243" s="38"/>
      <c r="B243" s="43" t="s">
        <v>99</v>
      </c>
      <c r="C243" s="39" t="s">
        <v>194</v>
      </c>
      <c r="D243" s="43" t="s">
        <v>154</v>
      </c>
      <c r="E243" s="39" t="s">
        <v>714</v>
      </c>
      <c r="F243" s="39" t="s">
        <v>65</v>
      </c>
      <c r="G243"/>
      <c r="H243"/>
      <c r="I243" s="44" t="s">
        <v>438</v>
      </c>
      <c r="J243" s="44" t="s">
        <v>438</v>
      </c>
      <c r="K243" s="44" t="s">
        <v>438</v>
      </c>
      <c r="L243" s="23"/>
    </row>
    <row r="244" spans="1:12" s="22" customFormat="1" ht="20.399999999999999" x14ac:dyDescent="0.3">
      <c r="A244" s="38"/>
      <c r="B244" s="43"/>
      <c r="C244" s="39" t="s">
        <v>415</v>
      </c>
      <c r="D244" s="43" t="s">
        <v>154</v>
      </c>
      <c r="E244" s="39" t="s">
        <v>714</v>
      </c>
      <c r="F244" s="39" t="s">
        <v>65</v>
      </c>
      <c r="G244"/>
      <c r="H244"/>
      <c r="I244" s="44" t="s">
        <v>438</v>
      </c>
      <c r="J244" s="44" t="s">
        <v>438</v>
      </c>
      <c r="K244" s="44" t="s">
        <v>438</v>
      </c>
      <c r="L244" s="23"/>
    </row>
    <row r="245" spans="1:12" s="22" customFormat="1" ht="20.399999999999999" x14ac:dyDescent="0.3">
      <c r="A245" s="38"/>
      <c r="B245" s="43"/>
      <c r="C245" s="39" t="s">
        <v>416</v>
      </c>
      <c r="D245" s="43" t="s">
        <v>154</v>
      </c>
      <c r="E245" s="39" t="s">
        <v>714</v>
      </c>
      <c r="F245" s="39" t="s">
        <v>82</v>
      </c>
      <c r="G245"/>
      <c r="H245"/>
      <c r="I245" s="44" t="s">
        <v>438</v>
      </c>
      <c r="J245" s="44" t="s">
        <v>438</v>
      </c>
      <c r="K245" s="44" t="s">
        <v>438</v>
      </c>
      <c r="L245" s="23"/>
    </row>
    <row r="246" spans="1:12" s="22" customFormat="1" ht="20.399999999999999" x14ac:dyDescent="0.3">
      <c r="A246" s="38"/>
      <c r="B246" s="43"/>
      <c r="C246" s="39"/>
      <c r="D246" s="43"/>
      <c r="E246" s="39"/>
      <c r="F246" s="39" t="s">
        <v>65</v>
      </c>
      <c r="G246"/>
      <c r="H246"/>
      <c r="I246" s="44" t="s">
        <v>438</v>
      </c>
      <c r="J246" s="44" t="s">
        <v>438</v>
      </c>
      <c r="K246" s="44" t="s">
        <v>438</v>
      </c>
      <c r="L246" s="23"/>
    </row>
    <row r="247" spans="1:12" s="22" customFormat="1" ht="20.399999999999999" x14ac:dyDescent="0.3">
      <c r="A247" s="38"/>
      <c r="B247" s="43"/>
      <c r="C247" s="39" t="s">
        <v>417</v>
      </c>
      <c r="D247" s="43" t="s">
        <v>154</v>
      </c>
      <c r="E247" s="39" t="s">
        <v>714</v>
      </c>
      <c r="F247" s="39" t="s">
        <v>82</v>
      </c>
      <c r="G247"/>
      <c r="H247"/>
      <c r="I247" s="44" t="s">
        <v>438</v>
      </c>
      <c r="J247" s="44" t="s">
        <v>438</v>
      </c>
      <c r="K247" s="44" t="s">
        <v>438</v>
      </c>
      <c r="L247" s="23"/>
    </row>
    <row r="248" spans="1:12" s="22" customFormat="1" ht="20.399999999999999" x14ac:dyDescent="0.3">
      <c r="A248" s="38"/>
      <c r="B248" s="43"/>
      <c r="C248" s="39"/>
      <c r="D248" s="43"/>
      <c r="E248" s="39"/>
      <c r="F248" s="39" t="s">
        <v>65</v>
      </c>
      <c r="G248"/>
      <c r="H248"/>
      <c r="I248" s="44" t="s">
        <v>438</v>
      </c>
      <c r="J248" s="44" t="s">
        <v>438</v>
      </c>
      <c r="K248" s="44" t="s">
        <v>438</v>
      </c>
      <c r="L248" s="23"/>
    </row>
    <row r="249" spans="1:12" s="22" customFormat="1" ht="20.399999999999999" x14ac:dyDescent="0.3">
      <c r="A249" s="38"/>
      <c r="B249" s="43"/>
      <c r="C249" s="39" t="s">
        <v>420</v>
      </c>
      <c r="D249" s="43" t="s">
        <v>154</v>
      </c>
      <c r="E249" s="39" t="s">
        <v>714</v>
      </c>
      <c r="F249" s="39" t="s">
        <v>53</v>
      </c>
      <c r="G249"/>
      <c r="H249"/>
      <c r="I249" s="44" t="s">
        <v>438</v>
      </c>
      <c r="J249" s="44" t="s">
        <v>438</v>
      </c>
      <c r="K249" s="44" t="s">
        <v>438</v>
      </c>
      <c r="L249" s="23"/>
    </row>
    <row r="250" spans="1:12" s="22" customFormat="1" ht="20.399999999999999" x14ac:dyDescent="0.3">
      <c r="A250" s="38"/>
      <c r="B250" s="43"/>
      <c r="C250" s="39"/>
      <c r="D250" s="43"/>
      <c r="E250" s="39"/>
      <c r="F250" s="39" t="s">
        <v>82</v>
      </c>
      <c r="G250"/>
      <c r="H250"/>
      <c r="I250" s="44" t="s">
        <v>438</v>
      </c>
      <c r="J250" s="44" t="s">
        <v>438</v>
      </c>
      <c r="K250" s="44" t="s">
        <v>438</v>
      </c>
      <c r="L250" s="23"/>
    </row>
    <row r="251" spans="1:12" s="22" customFormat="1" ht="20.399999999999999" x14ac:dyDescent="0.3">
      <c r="A251" s="38"/>
      <c r="B251" s="43"/>
      <c r="C251" s="39"/>
      <c r="D251" s="43"/>
      <c r="E251" s="39"/>
      <c r="F251" s="39" t="s">
        <v>65</v>
      </c>
      <c r="G251"/>
      <c r="H251"/>
      <c r="I251" s="44" t="s">
        <v>438</v>
      </c>
      <c r="J251" s="44" t="s">
        <v>438</v>
      </c>
      <c r="K251" s="44" t="s">
        <v>438</v>
      </c>
      <c r="L251" s="23"/>
    </row>
    <row r="252" spans="1:12" s="22" customFormat="1" ht="20.399999999999999" x14ac:dyDescent="0.3">
      <c r="A252" s="38"/>
      <c r="B252" s="43"/>
      <c r="C252" s="39" t="s">
        <v>421</v>
      </c>
      <c r="D252" s="43" t="s">
        <v>154</v>
      </c>
      <c r="E252" s="39" t="s">
        <v>714</v>
      </c>
      <c r="F252" s="39" t="s">
        <v>53</v>
      </c>
      <c r="G252"/>
      <c r="H252"/>
      <c r="I252" s="44" t="s">
        <v>438</v>
      </c>
      <c r="J252" s="44" t="s">
        <v>438</v>
      </c>
      <c r="K252" s="44" t="s">
        <v>438</v>
      </c>
      <c r="L252" s="23"/>
    </row>
    <row r="253" spans="1:12" s="22" customFormat="1" ht="20.399999999999999" x14ac:dyDescent="0.3">
      <c r="A253" s="38"/>
      <c r="B253" s="43"/>
      <c r="C253" s="39"/>
      <c r="D253" s="43"/>
      <c r="E253" s="39"/>
      <c r="F253" s="39" t="s">
        <v>65</v>
      </c>
      <c r="G253"/>
      <c r="H253"/>
      <c r="I253" s="44" t="s">
        <v>438</v>
      </c>
      <c r="J253" s="44" t="s">
        <v>438</v>
      </c>
      <c r="K253" s="44" t="s">
        <v>438</v>
      </c>
      <c r="L253" s="23"/>
    </row>
    <row r="254" spans="1:12" s="22" customFormat="1" ht="20.399999999999999" x14ac:dyDescent="0.3">
      <c r="A254" s="38"/>
      <c r="B254" s="43"/>
      <c r="C254" s="39" t="s">
        <v>423</v>
      </c>
      <c r="D254" s="43" t="s">
        <v>154</v>
      </c>
      <c r="E254" s="39" t="s">
        <v>714</v>
      </c>
      <c r="F254" s="39" t="s">
        <v>53</v>
      </c>
      <c r="G254"/>
      <c r="H254"/>
      <c r="I254" s="44" t="s">
        <v>438</v>
      </c>
      <c r="J254" s="44" t="s">
        <v>438</v>
      </c>
      <c r="K254" s="44" t="s">
        <v>438</v>
      </c>
      <c r="L254" s="23"/>
    </row>
    <row r="255" spans="1:12" s="22" customFormat="1" ht="20.399999999999999" x14ac:dyDescent="0.3">
      <c r="A255" s="38"/>
      <c r="B255" s="43"/>
      <c r="C255" s="39"/>
      <c r="D255" s="43"/>
      <c r="E255" s="39"/>
      <c r="F255" s="39" t="s">
        <v>65</v>
      </c>
      <c r="G255"/>
      <c r="H255"/>
      <c r="I255" s="44" t="s">
        <v>438</v>
      </c>
      <c r="J255" s="44" t="s">
        <v>438</v>
      </c>
      <c r="K255" s="44" t="s">
        <v>438</v>
      </c>
      <c r="L255" s="23"/>
    </row>
    <row r="256" spans="1:12" s="22" customFormat="1" ht="20.399999999999999" x14ac:dyDescent="0.3">
      <c r="A256" s="38"/>
      <c r="B256" s="43"/>
      <c r="C256" s="39" t="s">
        <v>424</v>
      </c>
      <c r="D256" s="43" t="s">
        <v>154</v>
      </c>
      <c r="E256" s="39" t="s">
        <v>714</v>
      </c>
      <c r="F256" s="39" t="s">
        <v>53</v>
      </c>
      <c r="G256"/>
      <c r="H256"/>
      <c r="I256" s="44" t="s">
        <v>438</v>
      </c>
      <c r="J256" s="44" t="s">
        <v>438</v>
      </c>
      <c r="K256" s="44" t="s">
        <v>438</v>
      </c>
      <c r="L256" s="23"/>
    </row>
    <row r="257" spans="1:12" s="22" customFormat="1" ht="20.399999999999999" x14ac:dyDescent="0.3">
      <c r="A257" s="38"/>
      <c r="B257" s="43"/>
      <c r="C257" s="39" t="s">
        <v>425</v>
      </c>
      <c r="D257" s="43" t="s">
        <v>154</v>
      </c>
      <c r="E257" s="39" t="s">
        <v>714</v>
      </c>
      <c r="F257" s="39" t="s">
        <v>53</v>
      </c>
      <c r="G257"/>
      <c r="H257"/>
      <c r="I257" s="44" t="s">
        <v>438</v>
      </c>
      <c r="J257" s="44" t="s">
        <v>438</v>
      </c>
      <c r="K257" s="44" t="s">
        <v>438</v>
      </c>
      <c r="L257" s="23"/>
    </row>
    <row r="258" spans="1:12" s="22" customFormat="1" ht="20.399999999999999" x14ac:dyDescent="0.3">
      <c r="A258" s="38"/>
      <c r="B258" s="43"/>
      <c r="C258" s="39" t="s">
        <v>427</v>
      </c>
      <c r="D258" s="43" t="s">
        <v>154</v>
      </c>
      <c r="E258" s="39" t="s">
        <v>714</v>
      </c>
      <c r="F258" s="39" t="s">
        <v>53</v>
      </c>
      <c r="G258"/>
      <c r="H258"/>
      <c r="I258" s="44" t="s">
        <v>438</v>
      </c>
      <c r="J258" s="44" t="s">
        <v>438</v>
      </c>
      <c r="K258" s="44" t="s">
        <v>438</v>
      </c>
      <c r="L258" s="23"/>
    </row>
    <row r="259" spans="1:12" s="22" customFormat="1" ht="20.399999999999999" x14ac:dyDescent="0.3">
      <c r="A259" s="38"/>
      <c r="B259" s="43"/>
      <c r="C259" s="39" t="s">
        <v>428</v>
      </c>
      <c r="D259" s="43" t="s">
        <v>154</v>
      </c>
      <c r="E259" s="39" t="s">
        <v>714</v>
      </c>
      <c r="F259" s="39" t="s">
        <v>65</v>
      </c>
      <c r="G259"/>
      <c r="H259"/>
      <c r="I259" s="44" t="s">
        <v>438</v>
      </c>
      <c r="J259" s="44" t="s">
        <v>438</v>
      </c>
      <c r="K259" s="44" t="s">
        <v>438</v>
      </c>
      <c r="L259" s="23"/>
    </row>
    <row r="260" spans="1:12" s="22" customFormat="1" ht="20.399999999999999" x14ac:dyDescent="0.3">
      <c r="A260" s="38"/>
      <c r="B260" s="43"/>
      <c r="C260" s="39" t="s">
        <v>429</v>
      </c>
      <c r="D260" s="43" t="s">
        <v>154</v>
      </c>
      <c r="E260" s="39" t="s">
        <v>714</v>
      </c>
      <c r="F260" s="39" t="s">
        <v>82</v>
      </c>
      <c r="G260"/>
      <c r="H260"/>
      <c r="I260" s="44" t="s">
        <v>438</v>
      </c>
      <c r="J260" s="44" t="s">
        <v>438</v>
      </c>
      <c r="K260" s="44" t="s">
        <v>438</v>
      </c>
      <c r="L260" s="23"/>
    </row>
    <row r="261" spans="1:12" s="22" customFormat="1" ht="20.399999999999999" x14ac:dyDescent="0.3">
      <c r="A261" s="38"/>
      <c r="B261" s="43"/>
      <c r="C261" s="39" t="s">
        <v>38</v>
      </c>
      <c r="D261" s="43" t="s">
        <v>154</v>
      </c>
      <c r="E261" s="39" t="s">
        <v>714</v>
      </c>
      <c r="F261" s="39" t="s">
        <v>65</v>
      </c>
      <c r="G261"/>
      <c r="H261"/>
      <c r="I261" s="44" t="s">
        <v>438</v>
      </c>
      <c r="J261" s="44" t="s">
        <v>438</v>
      </c>
      <c r="K261" s="44" t="s">
        <v>438</v>
      </c>
      <c r="L261" s="23"/>
    </row>
    <row r="262" spans="1:12" s="22" customFormat="1" ht="23.4" x14ac:dyDescent="0.3">
      <c r="A262" s="38"/>
      <c r="B262" s="43"/>
      <c r="C262" s="39" t="s">
        <v>402</v>
      </c>
      <c r="D262" s="43" t="s">
        <v>154</v>
      </c>
      <c r="E262" s="39" t="s">
        <v>714</v>
      </c>
      <c r="F262" s="39" t="s">
        <v>65</v>
      </c>
      <c r="G262"/>
      <c r="H262"/>
      <c r="I262" s="24"/>
      <c r="J262" s="24"/>
      <c r="K262" s="24"/>
      <c r="L262" s="23"/>
    </row>
    <row r="263" spans="1:12" s="22" customFormat="1" ht="20.399999999999999" x14ac:dyDescent="0.3">
      <c r="A263" s="38"/>
      <c r="B263" s="43"/>
      <c r="C263" s="39" t="s">
        <v>404</v>
      </c>
      <c r="D263" s="43" t="s">
        <v>154</v>
      </c>
      <c r="E263" s="39" t="s">
        <v>714</v>
      </c>
      <c r="F263" s="39" t="s">
        <v>65</v>
      </c>
      <c r="G263"/>
      <c r="H263"/>
      <c r="I263" s="44" t="s">
        <v>438</v>
      </c>
      <c r="J263" s="44" t="s">
        <v>438</v>
      </c>
      <c r="K263" s="44" t="s">
        <v>438</v>
      </c>
      <c r="L263" s="23"/>
    </row>
    <row r="264" spans="1:12" s="22" customFormat="1" ht="20.399999999999999" x14ac:dyDescent="0.3">
      <c r="A264" s="38"/>
      <c r="B264" s="43"/>
      <c r="C264" s="39" t="s">
        <v>414</v>
      </c>
      <c r="D264" s="43" t="s">
        <v>154</v>
      </c>
      <c r="E264" s="39" t="s">
        <v>714</v>
      </c>
      <c r="F264" s="39" t="s">
        <v>53</v>
      </c>
      <c r="G264"/>
      <c r="H264"/>
      <c r="I264" s="44" t="s">
        <v>438</v>
      </c>
      <c r="J264" s="44" t="s">
        <v>438</v>
      </c>
      <c r="K264" s="44" t="s">
        <v>438</v>
      </c>
      <c r="L264" s="23"/>
    </row>
    <row r="265" spans="1:12" s="22" customFormat="1" ht="20.399999999999999" x14ac:dyDescent="0.3">
      <c r="A265" s="38"/>
      <c r="B265" s="43"/>
      <c r="C265" s="39"/>
      <c r="D265" s="43"/>
      <c r="E265" s="39"/>
      <c r="F265" s="39" t="s">
        <v>65</v>
      </c>
      <c r="G265"/>
      <c r="H265"/>
      <c r="I265" s="44" t="s">
        <v>438</v>
      </c>
      <c r="J265" s="44" t="s">
        <v>438</v>
      </c>
      <c r="K265" s="44" t="s">
        <v>438</v>
      </c>
      <c r="L265" s="23"/>
    </row>
    <row r="266" spans="1:12" s="22" customFormat="1" ht="20.399999999999999" x14ac:dyDescent="0.3">
      <c r="A266" s="38"/>
      <c r="B266" s="43"/>
      <c r="C266" s="39" t="s">
        <v>436</v>
      </c>
      <c r="D266" s="43" t="s">
        <v>181</v>
      </c>
      <c r="E266" s="39" t="s">
        <v>714</v>
      </c>
      <c r="F266" s="39" t="s">
        <v>82</v>
      </c>
      <c r="G266"/>
      <c r="H266"/>
      <c r="I266" s="44" t="s">
        <v>438</v>
      </c>
      <c r="J266" s="44" t="s">
        <v>438</v>
      </c>
      <c r="K266" s="44" t="s">
        <v>438</v>
      </c>
      <c r="L266" s="23"/>
    </row>
    <row r="267" spans="1:12" s="22" customFormat="1" ht="20.399999999999999" x14ac:dyDescent="0.3">
      <c r="A267" s="38"/>
      <c r="B267" s="43"/>
      <c r="C267" s="39"/>
      <c r="D267" s="43"/>
      <c r="E267" s="39"/>
      <c r="F267" s="39" t="s">
        <v>65</v>
      </c>
      <c r="G267"/>
      <c r="H267"/>
      <c r="I267" s="44" t="s">
        <v>438</v>
      </c>
      <c r="J267" s="44" t="s">
        <v>438</v>
      </c>
      <c r="K267" s="44" t="s">
        <v>438</v>
      </c>
      <c r="L267" s="23"/>
    </row>
    <row r="268" spans="1:12" s="22" customFormat="1" ht="20.399999999999999" x14ac:dyDescent="0.3">
      <c r="A268" s="38"/>
      <c r="B268" s="43"/>
      <c r="C268" s="39" t="s">
        <v>180</v>
      </c>
      <c r="D268" s="43" t="s">
        <v>181</v>
      </c>
      <c r="E268" s="39" t="s">
        <v>714</v>
      </c>
      <c r="F268" s="39" t="s">
        <v>53</v>
      </c>
      <c r="G268"/>
      <c r="H268"/>
      <c r="I268" s="44" t="s">
        <v>438</v>
      </c>
      <c r="J268" s="44" t="s">
        <v>438</v>
      </c>
      <c r="K268" s="44" t="s">
        <v>438</v>
      </c>
      <c r="L268" s="23"/>
    </row>
    <row r="269" spans="1:12" s="22" customFormat="1" ht="20.399999999999999" x14ac:dyDescent="0.3">
      <c r="A269" s="38"/>
      <c r="B269" s="43"/>
      <c r="C269" s="39"/>
      <c r="D269" s="43"/>
      <c r="E269" s="39"/>
      <c r="F269" s="39" t="s">
        <v>82</v>
      </c>
      <c r="G269"/>
      <c r="H269"/>
      <c r="I269" s="44" t="s">
        <v>438</v>
      </c>
      <c r="J269" s="44" t="s">
        <v>438</v>
      </c>
      <c r="K269" s="44" t="s">
        <v>438</v>
      </c>
      <c r="L269" s="23"/>
    </row>
    <row r="270" spans="1:12" s="22" customFormat="1" ht="20.399999999999999" x14ac:dyDescent="0.3">
      <c r="A270" s="38"/>
      <c r="B270" s="43"/>
      <c r="C270" s="39"/>
      <c r="D270" s="43"/>
      <c r="E270" s="39"/>
      <c r="F270" s="39" t="s">
        <v>65</v>
      </c>
      <c r="G270"/>
      <c r="H270"/>
      <c r="I270" s="44" t="s">
        <v>438</v>
      </c>
      <c r="J270" s="44" t="s">
        <v>438</v>
      </c>
      <c r="K270" s="44" t="s">
        <v>438</v>
      </c>
      <c r="L270" s="23"/>
    </row>
    <row r="271" spans="1:12" s="22" customFormat="1" ht="20.399999999999999" x14ac:dyDescent="0.3">
      <c r="A271" s="38"/>
      <c r="B271" s="43"/>
      <c r="C271" s="39" t="s">
        <v>97</v>
      </c>
      <c r="D271" s="43" t="s">
        <v>181</v>
      </c>
      <c r="E271" s="39" t="s">
        <v>714</v>
      </c>
      <c r="F271" s="39" t="s">
        <v>53</v>
      </c>
      <c r="G271"/>
      <c r="H271"/>
      <c r="I271" s="44" t="s">
        <v>438</v>
      </c>
      <c r="J271" s="44" t="s">
        <v>438</v>
      </c>
      <c r="K271" s="44" t="s">
        <v>438</v>
      </c>
      <c r="L271" s="23"/>
    </row>
    <row r="272" spans="1:12" s="22" customFormat="1" ht="23.4" x14ac:dyDescent="0.3">
      <c r="A272" s="38"/>
      <c r="B272" s="43"/>
      <c r="C272" s="39"/>
      <c r="D272" s="43"/>
      <c r="E272" s="39"/>
      <c r="F272" s="39" t="s">
        <v>82</v>
      </c>
      <c r="G272"/>
      <c r="H272"/>
      <c r="I272" s="24"/>
      <c r="J272" s="24"/>
      <c r="K272" s="24"/>
      <c r="L272" s="23"/>
    </row>
    <row r="273" spans="1:12" s="22" customFormat="1" ht="20.399999999999999" x14ac:dyDescent="0.3">
      <c r="A273" s="38"/>
      <c r="B273" s="43"/>
      <c r="C273" s="39"/>
      <c r="D273" s="43"/>
      <c r="E273" s="39"/>
      <c r="F273" s="39" t="s">
        <v>65</v>
      </c>
      <c r="G273"/>
      <c r="H273"/>
      <c r="I273" s="44" t="s">
        <v>438</v>
      </c>
      <c r="J273" s="44" t="s">
        <v>438</v>
      </c>
      <c r="K273" s="44" t="s">
        <v>438</v>
      </c>
      <c r="L273" s="23"/>
    </row>
    <row r="274" spans="1:12" s="22" customFormat="1" ht="20.399999999999999" x14ac:dyDescent="0.3">
      <c r="A274" s="38"/>
      <c r="B274" s="43"/>
      <c r="C274" s="39" t="s">
        <v>364</v>
      </c>
      <c r="D274" s="43" t="s">
        <v>181</v>
      </c>
      <c r="E274" s="39" t="s">
        <v>714</v>
      </c>
      <c r="F274" s="39" t="s">
        <v>82</v>
      </c>
      <c r="G274"/>
      <c r="H274"/>
      <c r="I274" s="44" t="s">
        <v>438</v>
      </c>
      <c r="J274" s="44" t="s">
        <v>438</v>
      </c>
      <c r="K274" s="44" t="s">
        <v>438</v>
      </c>
      <c r="L274" s="23"/>
    </row>
    <row r="275" spans="1:12" s="22" customFormat="1" ht="20.399999999999999" x14ac:dyDescent="0.3">
      <c r="A275" s="38"/>
      <c r="B275" s="43"/>
      <c r="C275" s="39" t="s">
        <v>405</v>
      </c>
      <c r="D275" s="43" t="s">
        <v>181</v>
      </c>
      <c r="E275" s="39" t="s">
        <v>714</v>
      </c>
      <c r="F275" s="39" t="s">
        <v>53</v>
      </c>
      <c r="G275"/>
      <c r="H275"/>
      <c r="I275" s="44" t="s">
        <v>438</v>
      </c>
      <c r="J275" s="44" t="s">
        <v>438</v>
      </c>
      <c r="K275" s="44" t="s">
        <v>438</v>
      </c>
      <c r="L275" s="23"/>
    </row>
    <row r="276" spans="1:12" s="22" customFormat="1" ht="20.399999999999999" x14ac:dyDescent="0.3">
      <c r="A276" s="38"/>
      <c r="B276" s="43"/>
      <c r="C276" s="39"/>
      <c r="D276" s="43"/>
      <c r="E276" s="39"/>
      <c r="F276" s="39" t="s">
        <v>82</v>
      </c>
      <c r="G276"/>
      <c r="H276"/>
      <c r="I276" s="44" t="s">
        <v>438</v>
      </c>
      <c r="J276" s="44" t="s">
        <v>438</v>
      </c>
      <c r="K276" s="44" t="s">
        <v>438</v>
      </c>
      <c r="L276" s="23"/>
    </row>
    <row r="277" spans="1:12" s="22" customFormat="1" ht="20.399999999999999" x14ac:dyDescent="0.3">
      <c r="A277" s="38"/>
      <c r="B277" s="43" t="s">
        <v>219</v>
      </c>
      <c r="C277" s="39" t="s">
        <v>415</v>
      </c>
      <c r="D277" s="43" t="s">
        <v>154</v>
      </c>
      <c r="E277" s="39" t="s">
        <v>714</v>
      </c>
      <c r="F277" s="39" t="s">
        <v>65</v>
      </c>
      <c r="G277"/>
      <c r="H277"/>
      <c r="I277" s="44" t="s">
        <v>438</v>
      </c>
      <c r="J277" s="44" t="s">
        <v>438</v>
      </c>
      <c r="K277" s="44" t="s">
        <v>438</v>
      </c>
      <c r="L277" s="23"/>
    </row>
    <row r="278" spans="1:12" s="22" customFormat="1" ht="20.399999999999999" x14ac:dyDescent="0.3">
      <c r="A278" s="38"/>
      <c r="B278" s="43"/>
      <c r="C278" s="39" t="s">
        <v>416</v>
      </c>
      <c r="D278" s="43" t="s">
        <v>154</v>
      </c>
      <c r="E278" s="39" t="s">
        <v>714</v>
      </c>
      <c r="F278" s="39" t="s">
        <v>53</v>
      </c>
      <c r="G278"/>
      <c r="H278"/>
      <c r="I278" s="44" t="s">
        <v>438</v>
      </c>
      <c r="J278" s="44" t="s">
        <v>438</v>
      </c>
      <c r="K278" s="44" t="s">
        <v>438</v>
      </c>
      <c r="L278" s="23"/>
    </row>
    <row r="279" spans="1:12" s="22" customFormat="1" ht="20.399999999999999" x14ac:dyDescent="0.3">
      <c r="A279" s="38"/>
      <c r="B279" s="43"/>
      <c r="C279" s="39"/>
      <c r="D279" s="43"/>
      <c r="E279" s="39"/>
      <c r="F279" s="39" t="s">
        <v>65</v>
      </c>
      <c r="G279"/>
      <c r="H279"/>
      <c r="I279" s="44" t="s">
        <v>438</v>
      </c>
      <c r="J279" s="44" t="s">
        <v>438</v>
      </c>
      <c r="K279" s="44" t="s">
        <v>438</v>
      </c>
      <c r="L279" s="23"/>
    </row>
    <row r="280" spans="1:12" s="22" customFormat="1" ht="20.399999999999999" x14ac:dyDescent="0.3">
      <c r="A280" s="38"/>
      <c r="B280" s="43"/>
      <c r="C280" s="39" t="s">
        <v>436</v>
      </c>
      <c r="D280" s="43" t="s">
        <v>181</v>
      </c>
      <c r="E280" s="39" t="s">
        <v>714</v>
      </c>
      <c r="F280" s="39" t="s">
        <v>65</v>
      </c>
      <c r="G280"/>
      <c r="H280"/>
      <c r="I280" s="44" t="s">
        <v>438</v>
      </c>
      <c r="J280" s="44" t="s">
        <v>438</v>
      </c>
      <c r="K280" s="44" t="s">
        <v>438</v>
      </c>
      <c r="L280" s="23"/>
    </row>
    <row r="281" spans="1:12" s="22" customFormat="1" ht="20.399999999999999" x14ac:dyDescent="0.3">
      <c r="A281" s="38"/>
      <c r="B281" s="43"/>
      <c r="C281" s="39" t="s">
        <v>180</v>
      </c>
      <c r="D281" s="43" t="s">
        <v>181</v>
      </c>
      <c r="E281" s="39" t="s">
        <v>714</v>
      </c>
      <c r="F281" s="39" t="s">
        <v>65</v>
      </c>
      <c r="G281"/>
      <c r="H281"/>
      <c r="I281" s="44" t="s">
        <v>438</v>
      </c>
      <c r="J281" s="44" t="s">
        <v>438</v>
      </c>
      <c r="K281" s="44" t="s">
        <v>438</v>
      </c>
      <c r="L281" s="23"/>
    </row>
    <row r="282" spans="1:12" s="22" customFormat="1" ht="20.399999999999999" x14ac:dyDescent="0.3">
      <c r="A282" s="38"/>
      <c r="B282" s="43"/>
      <c r="C282" s="39" t="s">
        <v>419</v>
      </c>
      <c r="D282" s="43" t="s">
        <v>181</v>
      </c>
      <c r="E282" s="39" t="s">
        <v>714</v>
      </c>
      <c r="F282" s="39" t="s">
        <v>65</v>
      </c>
      <c r="G282"/>
      <c r="H282"/>
      <c r="I282" s="44" t="s">
        <v>438</v>
      </c>
      <c r="J282" s="44" t="s">
        <v>438</v>
      </c>
      <c r="K282" s="44" t="s">
        <v>438</v>
      </c>
      <c r="L282" s="23"/>
    </row>
    <row r="283" spans="1:12" s="22" customFormat="1" ht="20.399999999999999" x14ac:dyDescent="0.3">
      <c r="A283" s="38"/>
      <c r="B283" s="43"/>
      <c r="C283" s="39" t="s">
        <v>431</v>
      </c>
      <c r="D283" s="43" t="s">
        <v>181</v>
      </c>
      <c r="E283" s="39" t="s">
        <v>714</v>
      </c>
      <c r="F283" s="39" t="s">
        <v>53</v>
      </c>
      <c r="G283"/>
      <c r="H283"/>
      <c r="I283" s="44" t="s">
        <v>438</v>
      </c>
      <c r="J283" s="44" t="s">
        <v>438</v>
      </c>
      <c r="K283" s="44" t="s">
        <v>438</v>
      </c>
      <c r="L283" s="23"/>
    </row>
    <row r="284" spans="1:12" s="22" customFormat="1" ht="20.399999999999999" x14ac:dyDescent="0.3">
      <c r="A284" s="38"/>
      <c r="B284" s="43"/>
      <c r="C284" s="39" t="s">
        <v>432</v>
      </c>
      <c r="D284" s="43" t="s">
        <v>181</v>
      </c>
      <c r="E284" s="39" t="s">
        <v>714</v>
      </c>
      <c r="F284" s="39" t="s">
        <v>53</v>
      </c>
      <c r="G284"/>
      <c r="H284"/>
      <c r="I284" s="44" t="s">
        <v>438</v>
      </c>
      <c r="J284" s="44" t="s">
        <v>438</v>
      </c>
      <c r="K284" s="44" t="s">
        <v>438</v>
      </c>
      <c r="L284" s="23"/>
    </row>
    <row r="285" spans="1:12" s="22" customFormat="1" ht="20.399999999999999" x14ac:dyDescent="0.3">
      <c r="A285" s="37" t="s">
        <v>731</v>
      </c>
      <c r="B285" s="37"/>
      <c r="C285" s="37"/>
      <c r="D285" s="37"/>
      <c r="E285" s="37"/>
      <c r="F285" s="37"/>
      <c r="G285"/>
      <c r="H285"/>
      <c r="I285" s="44" t="s">
        <v>438</v>
      </c>
      <c r="J285" s="44" t="s">
        <v>438</v>
      </c>
      <c r="K285" s="44" t="s">
        <v>438</v>
      </c>
      <c r="L285" s="23"/>
    </row>
    <row r="286" spans="1:12" s="22" customFormat="1" ht="20.399999999999999" x14ac:dyDescent="0.3">
      <c r="A286" s="38" t="s">
        <v>715</v>
      </c>
      <c r="B286" s="43" t="s">
        <v>184</v>
      </c>
      <c r="C286" s="39" t="s">
        <v>419</v>
      </c>
      <c r="D286" s="43" t="s">
        <v>181</v>
      </c>
      <c r="E286" s="39" t="s">
        <v>714</v>
      </c>
      <c r="F286" s="39" t="s">
        <v>53</v>
      </c>
      <c r="G286"/>
      <c r="H286"/>
      <c r="I286" s="44" t="s">
        <v>438</v>
      </c>
      <c r="J286" s="44" t="s">
        <v>438</v>
      </c>
      <c r="K286" s="44" t="s">
        <v>438</v>
      </c>
      <c r="L286" s="23"/>
    </row>
    <row r="287" spans="1:12" s="22" customFormat="1" ht="20.399999999999999" x14ac:dyDescent="0.3">
      <c r="A287" s="37" t="s">
        <v>732</v>
      </c>
      <c r="B287" s="37"/>
      <c r="C287" s="37"/>
      <c r="D287" s="37"/>
      <c r="E287" s="37"/>
      <c r="F287" s="37"/>
      <c r="G287"/>
      <c r="H287"/>
      <c r="I287" s="44" t="s">
        <v>438</v>
      </c>
      <c r="J287" s="44" t="s">
        <v>438</v>
      </c>
      <c r="K287" s="44" t="s">
        <v>438</v>
      </c>
      <c r="L287" s="23"/>
    </row>
    <row r="288" spans="1:12" s="22" customFormat="1" ht="20.399999999999999" x14ac:dyDescent="0.3">
      <c r="A288" s="38" t="s">
        <v>716</v>
      </c>
      <c r="B288" s="43" t="s">
        <v>184</v>
      </c>
      <c r="C288" s="39" t="s">
        <v>180</v>
      </c>
      <c r="D288" s="43" t="s">
        <v>181</v>
      </c>
      <c r="E288" s="39" t="s">
        <v>714</v>
      </c>
      <c r="F288" s="39" t="s">
        <v>36</v>
      </c>
      <c r="G288"/>
      <c r="H288"/>
      <c r="I288" s="44" t="s">
        <v>438</v>
      </c>
      <c r="J288" s="44" t="s">
        <v>438</v>
      </c>
      <c r="K288" s="44" t="s">
        <v>438</v>
      </c>
      <c r="L288" s="23"/>
    </row>
    <row r="289" spans="1:12" s="22" customFormat="1" ht="20.399999999999999" x14ac:dyDescent="0.3">
      <c r="A289" s="37" t="s">
        <v>733</v>
      </c>
      <c r="B289" s="37"/>
      <c r="C289" s="37"/>
      <c r="D289" s="37"/>
      <c r="E289" s="37"/>
      <c r="F289" s="37"/>
      <c r="G289"/>
      <c r="H289"/>
      <c r="I289" s="44" t="s">
        <v>438</v>
      </c>
      <c r="J289" s="44" t="s">
        <v>438</v>
      </c>
      <c r="K289" s="44" t="s">
        <v>438</v>
      </c>
      <c r="L289" s="23"/>
    </row>
    <row r="290" spans="1:12" ht="20.399999999999999" x14ac:dyDescent="0.3">
      <c r="A290" s="38" t="s">
        <v>717</v>
      </c>
      <c r="B290" s="43" t="s">
        <v>150</v>
      </c>
      <c r="C290" s="39" t="s">
        <v>421</v>
      </c>
      <c r="D290" s="43" t="s">
        <v>154</v>
      </c>
      <c r="E290" s="39" t="s">
        <v>714</v>
      </c>
      <c r="F290" s="39" t="s">
        <v>65</v>
      </c>
      <c r="G290"/>
      <c r="H290"/>
      <c r="I290" s="44" t="s">
        <v>438</v>
      </c>
      <c r="J290" s="44" t="s">
        <v>438</v>
      </c>
      <c r="K290" s="44" t="s">
        <v>438</v>
      </c>
      <c r="L290" s="23"/>
    </row>
    <row r="291" spans="1:12" ht="20.399999999999999" x14ac:dyDescent="0.3">
      <c r="A291" s="37" t="s">
        <v>734</v>
      </c>
      <c r="B291" s="37"/>
      <c r="C291" s="37"/>
      <c r="D291" s="37"/>
      <c r="E291" s="37"/>
      <c r="F291" s="37"/>
      <c r="G291"/>
      <c r="H291"/>
      <c r="I291" s="44" t="s">
        <v>438</v>
      </c>
      <c r="J291" s="44" t="s">
        <v>438</v>
      </c>
      <c r="K291" s="44" t="s">
        <v>438</v>
      </c>
      <c r="L291" s="23"/>
    </row>
    <row r="292" spans="1:12" ht="23.4" x14ac:dyDescent="0.3">
      <c r="A292" s="38" t="s">
        <v>718</v>
      </c>
      <c r="B292" s="43" t="s">
        <v>437</v>
      </c>
      <c r="C292" s="39" t="s">
        <v>436</v>
      </c>
      <c r="D292" s="43" t="s">
        <v>181</v>
      </c>
      <c r="E292" s="39" t="s">
        <v>714</v>
      </c>
      <c r="F292" s="39" t="s">
        <v>65</v>
      </c>
      <c r="G292"/>
      <c r="H292"/>
      <c r="I292" s="24"/>
      <c r="J292" s="24"/>
      <c r="K292" s="24"/>
      <c r="L292" s="23"/>
    </row>
    <row r="293" spans="1:12" ht="20.399999999999999" x14ac:dyDescent="0.3">
      <c r="A293" s="37" t="s">
        <v>735</v>
      </c>
      <c r="B293" s="37"/>
      <c r="C293" s="37"/>
      <c r="D293" s="37"/>
      <c r="E293" s="37"/>
      <c r="F293" s="37"/>
      <c r="G293"/>
      <c r="H293"/>
      <c r="I293" s="44" t="s">
        <v>438</v>
      </c>
      <c r="J293" s="44" t="s">
        <v>438</v>
      </c>
      <c r="K293" s="44" t="s">
        <v>438</v>
      </c>
      <c r="L293" s="23"/>
    </row>
    <row r="294" spans="1:12" ht="20.399999999999999" x14ac:dyDescent="0.3">
      <c r="A294" s="38" t="s">
        <v>719</v>
      </c>
      <c r="B294" s="43" t="s">
        <v>184</v>
      </c>
      <c r="C294" s="39" t="s">
        <v>427</v>
      </c>
      <c r="D294" s="43" t="s">
        <v>154</v>
      </c>
      <c r="E294" s="39" t="s">
        <v>714</v>
      </c>
      <c r="F294" s="39" t="s">
        <v>36</v>
      </c>
      <c r="G294"/>
      <c r="H294"/>
      <c r="I294" s="44" t="s">
        <v>438</v>
      </c>
      <c r="J294" s="44" t="s">
        <v>438</v>
      </c>
      <c r="K294" s="44" t="s">
        <v>438</v>
      </c>
      <c r="L294" s="23"/>
    </row>
    <row r="295" spans="1:12" ht="20.399999999999999" x14ac:dyDescent="0.3">
      <c r="A295" s="38"/>
      <c r="B295" s="43"/>
      <c r="C295" s="39" t="s">
        <v>405</v>
      </c>
      <c r="D295" s="43" t="s">
        <v>181</v>
      </c>
      <c r="E295" s="39" t="s">
        <v>714</v>
      </c>
      <c r="F295" s="39" t="s">
        <v>36</v>
      </c>
      <c r="G295"/>
      <c r="H295"/>
      <c r="I295" s="44" t="s">
        <v>438</v>
      </c>
      <c r="J295" s="44" t="s">
        <v>438</v>
      </c>
      <c r="K295" s="44" t="s">
        <v>438</v>
      </c>
      <c r="L295" s="23"/>
    </row>
    <row r="296" spans="1:12" ht="20.399999999999999" x14ac:dyDescent="0.3">
      <c r="A296" s="38"/>
      <c r="B296" s="43"/>
      <c r="C296" s="39" t="s">
        <v>419</v>
      </c>
      <c r="D296" s="43" t="s">
        <v>181</v>
      </c>
      <c r="E296" s="39" t="s">
        <v>714</v>
      </c>
      <c r="F296" s="39" t="s">
        <v>36</v>
      </c>
      <c r="G296"/>
      <c r="H296"/>
      <c r="I296" s="44" t="s">
        <v>438</v>
      </c>
      <c r="J296" s="44" t="s">
        <v>438</v>
      </c>
      <c r="K296" s="44" t="s">
        <v>438</v>
      </c>
      <c r="L296" s="23"/>
    </row>
    <row r="297" spans="1:12" ht="20.399999999999999" x14ac:dyDescent="0.3">
      <c r="A297" s="37" t="s">
        <v>736</v>
      </c>
      <c r="B297" s="37"/>
      <c r="C297" s="37"/>
      <c r="D297" s="37"/>
      <c r="E297" s="37"/>
      <c r="F297" s="37"/>
      <c r="G297"/>
      <c r="H297"/>
      <c r="I297" s="44" t="s">
        <v>438</v>
      </c>
      <c r="J297" s="44" t="s">
        <v>438</v>
      </c>
      <c r="K297" s="44" t="s">
        <v>438</v>
      </c>
      <c r="L297" s="23"/>
    </row>
    <row r="298" spans="1:12" ht="20.399999999999999" x14ac:dyDescent="0.3">
      <c r="A298" s="38" t="s">
        <v>720</v>
      </c>
      <c r="B298" s="43" t="s">
        <v>184</v>
      </c>
      <c r="C298" s="39" t="s">
        <v>427</v>
      </c>
      <c r="D298" s="43" t="s">
        <v>154</v>
      </c>
      <c r="E298" s="39" t="s">
        <v>714</v>
      </c>
      <c r="F298" s="39" t="s">
        <v>36</v>
      </c>
      <c r="G298"/>
      <c r="H298"/>
      <c r="I298" s="44" t="s">
        <v>438</v>
      </c>
      <c r="J298" s="44" t="s">
        <v>438</v>
      </c>
      <c r="K298" s="44" t="s">
        <v>438</v>
      </c>
      <c r="L298" s="23"/>
    </row>
    <row r="299" spans="1:12" ht="20.399999999999999" x14ac:dyDescent="0.3">
      <c r="A299" s="38"/>
      <c r="B299" s="43"/>
      <c r="C299" s="39" t="s">
        <v>180</v>
      </c>
      <c r="D299" s="43" t="s">
        <v>181</v>
      </c>
      <c r="E299" s="39" t="s">
        <v>714</v>
      </c>
      <c r="F299" s="39" t="s">
        <v>53</v>
      </c>
      <c r="G299"/>
      <c r="H299"/>
      <c r="I299" s="44" t="s">
        <v>438</v>
      </c>
      <c r="J299" s="44" t="s">
        <v>438</v>
      </c>
      <c r="K299" s="44" t="s">
        <v>438</v>
      </c>
      <c r="L299" s="23"/>
    </row>
    <row r="300" spans="1:12" ht="20.399999999999999" x14ac:dyDescent="0.3">
      <c r="A300" s="38"/>
      <c r="B300" s="43"/>
      <c r="C300" s="39"/>
      <c r="D300" s="43"/>
      <c r="E300" s="39"/>
      <c r="F300" s="39" t="s">
        <v>36</v>
      </c>
      <c r="G300"/>
      <c r="H300"/>
      <c r="I300" s="44" t="s">
        <v>438</v>
      </c>
      <c r="J300" s="44" t="s">
        <v>438</v>
      </c>
      <c r="K300" s="44" t="s">
        <v>438</v>
      </c>
      <c r="L300" s="23"/>
    </row>
    <row r="301" spans="1:12" ht="20.399999999999999" x14ac:dyDescent="0.3">
      <c r="A301" s="38"/>
      <c r="B301" s="43"/>
      <c r="C301" s="39" t="s">
        <v>419</v>
      </c>
      <c r="D301" s="43" t="s">
        <v>181</v>
      </c>
      <c r="E301" s="39" t="s">
        <v>714</v>
      </c>
      <c r="F301" s="39" t="s">
        <v>36</v>
      </c>
      <c r="G301"/>
      <c r="H301"/>
      <c r="I301" s="44" t="s">
        <v>438</v>
      </c>
      <c r="J301" s="44" t="s">
        <v>438</v>
      </c>
      <c r="K301" s="44" t="s">
        <v>438</v>
      </c>
      <c r="L301" s="23"/>
    </row>
    <row r="302" spans="1:12" ht="20.399999999999999" x14ac:dyDescent="0.3">
      <c r="A302" s="37" t="s">
        <v>737</v>
      </c>
      <c r="B302" s="37"/>
      <c r="C302" s="37"/>
      <c r="D302" s="37"/>
      <c r="E302" s="37"/>
      <c r="F302" s="37"/>
      <c r="G302"/>
      <c r="H302"/>
      <c r="I302" s="44" t="s">
        <v>438</v>
      </c>
      <c r="J302" s="44" t="s">
        <v>438</v>
      </c>
      <c r="K302" s="44" t="s">
        <v>438</v>
      </c>
      <c r="L302" s="23"/>
    </row>
    <row r="303" spans="1:12" ht="20.399999999999999" x14ac:dyDescent="0.3">
      <c r="A303" s="38" t="s">
        <v>721</v>
      </c>
      <c r="B303" s="43" t="s">
        <v>184</v>
      </c>
      <c r="C303" s="39" t="s">
        <v>413</v>
      </c>
      <c r="D303" s="43" t="s">
        <v>154</v>
      </c>
      <c r="E303" s="39" t="s">
        <v>714</v>
      </c>
      <c r="F303" s="39" t="s">
        <v>36</v>
      </c>
      <c r="G303"/>
      <c r="H303"/>
      <c r="I303" s="44" t="s">
        <v>438</v>
      </c>
      <c r="J303" s="44" t="s">
        <v>438</v>
      </c>
      <c r="K303" s="44" t="s">
        <v>438</v>
      </c>
      <c r="L303" s="23"/>
    </row>
    <row r="304" spans="1:12" ht="20.399999999999999" x14ac:dyDescent="0.3">
      <c r="A304" s="38"/>
      <c r="B304" s="43"/>
      <c r="C304" s="39" t="s">
        <v>97</v>
      </c>
      <c r="D304" s="43" t="s">
        <v>181</v>
      </c>
      <c r="E304" s="39" t="s">
        <v>714</v>
      </c>
      <c r="F304" s="39" t="s">
        <v>36</v>
      </c>
      <c r="G304"/>
      <c r="H304"/>
      <c r="I304" s="44" t="s">
        <v>438</v>
      </c>
      <c r="J304" s="44" t="s">
        <v>438</v>
      </c>
      <c r="K304" s="44" t="s">
        <v>438</v>
      </c>
      <c r="L304" s="23"/>
    </row>
    <row r="305" spans="1:12" ht="23.4" x14ac:dyDescent="0.3">
      <c r="A305" s="37" t="s">
        <v>738</v>
      </c>
      <c r="B305" s="37"/>
      <c r="C305" s="37"/>
      <c r="D305" s="37"/>
      <c r="E305" s="37"/>
      <c r="F305" s="37"/>
      <c r="G305"/>
      <c r="H305"/>
      <c r="I305" s="24"/>
      <c r="J305" s="24"/>
      <c r="K305" s="24"/>
      <c r="L305" s="23"/>
    </row>
    <row r="306" spans="1:12" ht="20.399999999999999" x14ac:dyDescent="0.3">
      <c r="A306" s="38" t="s">
        <v>722</v>
      </c>
      <c r="B306" s="43" t="s">
        <v>184</v>
      </c>
      <c r="C306" s="39" t="s">
        <v>97</v>
      </c>
      <c r="D306" s="43" t="s">
        <v>181</v>
      </c>
      <c r="E306" s="39" t="s">
        <v>714</v>
      </c>
      <c r="F306" s="39" t="s">
        <v>53</v>
      </c>
      <c r="G306"/>
      <c r="H306"/>
      <c r="I306" s="44" t="s">
        <v>438</v>
      </c>
      <c r="J306" s="44" t="s">
        <v>438</v>
      </c>
      <c r="K306" s="44" t="s">
        <v>438</v>
      </c>
      <c r="L306" s="23"/>
    </row>
    <row r="307" spans="1:12" ht="20.399999999999999" x14ac:dyDescent="0.3">
      <c r="A307" s="37" t="s">
        <v>739</v>
      </c>
      <c r="B307" s="37"/>
      <c r="C307" s="37"/>
      <c r="D307" s="37"/>
      <c r="E307" s="37"/>
      <c r="F307" s="37"/>
      <c r="G307"/>
      <c r="H307"/>
      <c r="I307" s="44" t="s">
        <v>438</v>
      </c>
      <c r="J307" s="44" t="s">
        <v>438</v>
      </c>
      <c r="K307" s="44" t="s">
        <v>438</v>
      </c>
      <c r="L307" s="23"/>
    </row>
    <row r="308" spans="1:12" ht="20.399999999999999" x14ac:dyDescent="0.3">
      <c r="A308" s="38" t="s">
        <v>723</v>
      </c>
      <c r="B308" s="43" t="s">
        <v>184</v>
      </c>
      <c r="C308" s="39" t="s">
        <v>416</v>
      </c>
      <c r="D308" s="43" t="s">
        <v>154</v>
      </c>
      <c r="E308" s="39" t="s">
        <v>714</v>
      </c>
      <c r="F308" s="39" t="s">
        <v>82</v>
      </c>
      <c r="G308"/>
      <c r="H308"/>
      <c r="I308" s="44" t="s">
        <v>438</v>
      </c>
      <c r="J308" s="44" t="s">
        <v>438</v>
      </c>
      <c r="K308" s="44" t="s">
        <v>438</v>
      </c>
      <c r="L308" s="23"/>
    </row>
    <row r="309" spans="1:12" ht="20.399999999999999" x14ac:dyDescent="0.3">
      <c r="A309" s="38"/>
      <c r="B309" s="43"/>
      <c r="C309" s="39" t="s">
        <v>427</v>
      </c>
      <c r="D309" s="43" t="s">
        <v>154</v>
      </c>
      <c r="E309" s="39" t="s">
        <v>714</v>
      </c>
      <c r="F309" s="39" t="s">
        <v>82</v>
      </c>
      <c r="G309"/>
      <c r="H309"/>
      <c r="I309" s="44" t="s">
        <v>438</v>
      </c>
      <c r="J309" s="44" t="s">
        <v>438</v>
      </c>
      <c r="K309" s="44" t="s">
        <v>438</v>
      </c>
      <c r="L309" s="23"/>
    </row>
    <row r="310" spans="1:12" ht="20.399999999999999" x14ac:dyDescent="0.3">
      <c r="A310" s="38"/>
      <c r="B310" s="43"/>
      <c r="C310" s="39" t="s">
        <v>413</v>
      </c>
      <c r="D310" s="43" t="s">
        <v>154</v>
      </c>
      <c r="E310" s="39" t="s">
        <v>714</v>
      </c>
      <c r="F310" s="39" t="s">
        <v>36</v>
      </c>
      <c r="G310"/>
      <c r="H310"/>
      <c r="I310" s="44" t="s">
        <v>438</v>
      </c>
      <c r="J310" s="44" t="s">
        <v>438</v>
      </c>
      <c r="K310" s="44" t="s">
        <v>438</v>
      </c>
      <c r="L310" s="23"/>
    </row>
    <row r="311" spans="1:12" ht="20.399999999999999" x14ac:dyDescent="0.3">
      <c r="A311" s="38"/>
      <c r="B311" s="43"/>
      <c r="C311" s="39" t="s">
        <v>97</v>
      </c>
      <c r="D311" s="43" t="s">
        <v>181</v>
      </c>
      <c r="E311" s="39" t="s">
        <v>714</v>
      </c>
      <c r="F311" s="39" t="s">
        <v>36</v>
      </c>
      <c r="G311"/>
      <c r="H311"/>
      <c r="I311" s="44" t="s">
        <v>438</v>
      </c>
      <c r="J311" s="44" t="s">
        <v>438</v>
      </c>
      <c r="K311" s="44" t="s">
        <v>438</v>
      </c>
      <c r="L311" s="23"/>
    </row>
    <row r="312" spans="1:12" ht="20.399999999999999" x14ac:dyDescent="0.3">
      <c r="A312" s="38"/>
      <c r="B312" s="43"/>
      <c r="C312" s="39" t="s">
        <v>432</v>
      </c>
      <c r="D312" s="43" t="s">
        <v>181</v>
      </c>
      <c r="E312" s="39" t="s">
        <v>714</v>
      </c>
      <c r="F312" s="39" t="s">
        <v>36</v>
      </c>
      <c r="G312"/>
      <c r="H312"/>
      <c r="I312" s="44" t="s">
        <v>438</v>
      </c>
      <c r="J312" s="44" t="s">
        <v>438</v>
      </c>
      <c r="K312" s="44" t="s">
        <v>438</v>
      </c>
      <c r="L312" s="23"/>
    </row>
    <row r="313" spans="1:12" ht="20.399999999999999" x14ac:dyDescent="0.3">
      <c r="A313" s="37" t="s">
        <v>740</v>
      </c>
      <c r="B313" s="37"/>
      <c r="C313" s="37"/>
      <c r="D313" s="37"/>
      <c r="E313" s="37"/>
      <c r="F313" s="37"/>
      <c r="G313"/>
      <c r="H313"/>
      <c r="I313" s="44" t="s">
        <v>438</v>
      </c>
      <c r="J313" s="44" t="s">
        <v>438</v>
      </c>
      <c r="K313" s="44" t="s">
        <v>438</v>
      </c>
      <c r="L313" s="23"/>
    </row>
    <row r="314" spans="1:12" ht="20.399999999999999" x14ac:dyDescent="0.3">
      <c r="A314" s="38" t="s">
        <v>724</v>
      </c>
      <c r="B314" s="43" t="s">
        <v>150</v>
      </c>
      <c r="C314" s="39" t="s">
        <v>421</v>
      </c>
      <c r="D314" s="43" t="s">
        <v>154</v>
      </c>
      <c r="E314" s="39" t="s">
        <v>714</v>
      </c>
      <c r="F314" s="39" t="s">
        <v>65</v>
      </c>
      <c r="G314"/>
      <c r="H314"/>
      <c r="I314" s="44" t="s">
        <v>438</v>
      </c>
      <c r="J314" s="44" t="s">
        <v>438</v>
      </c>
      <c r="K314" s="44" t="s">
        <v>438</v>
      </c>
      <c r="L314" s="23"/>
    </row>
    <row r="315" spans="1:12" ht="20.399999999999999" x14ac:dyDescent="0.3">
      <c r="A315" s="38"/>
      <c r="B315" s="43"/>
      <c r="C315" s="39" t="s">
        <v>38</v>
      </c>
      <c r="D315" s="43" t="s">
        <v>154</v>
      </c>
      <c r="E315" s="39" t="s">
        <v>714</v>
      </c>
      <c r="F315" s="39" t="s">
        <v>65</v>
      </c>
      <c r="G315"/>
      <c r="H315"/>
      <c r="I315" s="44" t="s">
        <v>438</v>
      </c>
      <c r="J315" s="44" t="s">
        <v>438</v>
      </c>
      <c r="K315" s="44" t="s">
        <v>438</v>
      </c>
      <c r="L315" s="23"/>
    </row>
    <row r="316" spans="1:12" ht="20.399999999999999" x14ac:dyDescent="0.3">
      <c r="A316" s="38"/>
      <c r="B316" s="43"/>
      <c r="C316" s="39" t="s">
        <v>402</v>
      </c>
      <c r="D316" s="43" t="s">
        <v>154</v>
      </c>
      <c r="E316" s="39" t="s">
        <v>714</v>
      </c>
      <c r="F316" s="39" t="s">
        <v>65</v>
      </c>
      <c r="G316"/>
      <c r="H316"/>
      <c r="I316" s="44" t="s">
        <v>438</v>
      </c>
      <c r="J316" s="44" t="s">
        <v>438</v>
      </c>
      <c r="K316" s="44" t="s">
        <v>438</v>
      </c>
      <c r="L316" s="23"/>
    </row>
    <row r="317" spans="1:12" ht="20.399999999999999" x14ac:dyDescent="0.3">
      <c r="A317" s="38"/>
      <c r="B317" s="43"/>
      <c r="C317" s="39" t="s">
        <v>404</v>
      </c>
      <c r="D317" s="43" t="s">
        <v>154</v>
      </c>
      <c r="E317" s="39" t="s">
        <v>714</v>
      </c>
      <c r="F317" s="39" t="s">
        <v>65</v>
      </c>
      <c r="G317"/>
      <c r="H317"/>
      <c r="I317" s="44" t="s">
        <v>438</v>
      </c>
      <c r="J317" s="44" t="s">
        <v>438</v>
      </c>
      <c r="K317" s="44" t="s">
        <v>438</v>
      </c>
      <c r="L317" s="23"/>
    </row>
    <row r="318" spans="1:12" ht="20.399999999999999" x14ac:dyDescent="0.3">
      <c r="A318" s="38"/>
      <c r="B318" s="43"/>
      <c r="C318" s="39" t="s">
        <v>180</v>
      </c>
      <c r="D318" s="43" t="s">
        <v>181</v>
      </c>
      <c r="E318" s="39" t="s">
        <v>714</v>
      </c>
      <c r="F318" s="39" t="s">
        <v>65</v>
      </c>
      <c r="G318"/>
      <c r="H318"/>
      <c r="I318" s="44" t="s">
        <v>438</v>
      </c>
      <c r="J318" s="44" t="s">
        <v>438</v>
      </c>
      <c r="K318" s="44" t="s">
        <v>438</v>
      </c>
      <c r="L318" s="23"/>
    </row>
    <row r="319" spans="1:12" ht="20.399999999999999" x14ac:dyDescent="0.3">
      <c r="A319" s="37" t="s">
        <v>741</v>
      </c>
      <c r="B319" s="37"/>
      <c r="C319" s="37"/>
      <c r="D319" s="37"/>
      <c r="E319" s="37"/>
      <c r="F319" s="37"/>
      <c r="G319"/>
      <c r="H319"/>
      <c r="I319" s="44" t="s">
        <v>438</v>
      </c>
      <c r="J319" s="44" t="s">
        <v>438</v>
      </c>
      <c r="K319" s="44" t="s">
        <v>438</v>
      </c>
      <c r="L319" s="23"/>
    </row>
    <row r="320" spans="1:12" ht="20.399999999999999" x14ac:dyDescent="0.3">
      <c r="A320" s="38" t="s">
        <v>725</v>
      </c>
      <c r="B320" s="43" t="s">
        <v>150</v>
      </c>
      <c r="C320" s="39" t="s">
        <v>423</v>
      </c>
      <c r="D320" s="43" t="s">
        <v>154</v>
      </c>
      <c r="E320" s="39" t="s">
        <v>714</v>
      </c>
      <c r="F320" s="39" t="s">
        <v>65</v>
      </c>
      <c r="G320"/>
      <c r="H320"/>
      <c r="I320" s="44" t="s">
        <v>438</v>
      </c>
      <c r="J320" s="44" t="s">
        <v>438</v>
      </c>
      <c r="K320" s="44" t="s">
        <v>438</v>
      </c>
      <c r="L320" s="23"/>
    </row>
    <row r="321" spans="1:12" ht="20.399999999999999" x14ac:dyDescent="0.3">
      <c r="A321" s="38"/>
      <c r="B321" s="43"/>
      <c r="C321" s="39" t="s">
        <v>428</v>
      </c>
      <c r="D321" s="43" t="s">
        <v>154</v>
      </c>
      <c r="E321" s="39" t="s">
        <v>714</v>
      </c>
      <c r="F321" s="39" t="s">
        <v>65</v>
      </c>
      <c r="G321"/>
      <c r="H321"/>
      <c r="I321" s="44" t="s">
        <v>438</v>
      </c>
      <c r="J321" s="44" t="s">
        <v>438</v>
      </c>
      <c r="K321" s="44" t="s">
        <v>438</v>
      </c>
      <c r="L321" s="23"/>
    </row>
    <row r="322" spans="1:12" ht="20.399999999999999" x14ac:dyDescent="0.3">
      <c r="A322" s="37" t="s">
        <v>742</v>
      </c>
      <c r="B322" s="37"/>
      <c r="C322" s="37"/>
      <c r="D322" s="37"/>
      <c r="E322" s="37"/>
      <c r="F322" s="37"/>
      <c r="G322"/>
      <c r="H322"/>
      <c r="I322" s="44" t="s">
        <v>438</v>
      </c>
      <c r="J322" s="44" t="s">
        <v>438</v>
      </c>
      <c r="K322" s="44" t="s">
        <v>438</v>
      </c>
      <c r="L322" s="23"/>
    </row>
    <row r="323" spans="1:12" ht="20.399999999999999" x14ac:dyDescent="0.3">
      <c r="A323" s="38" t="s">
        <v>726</v>
      </c>
      <c r="B323" s="43" t="s">
        <v>184</v>
      </c>
      <c r="C323" s="39" t="s">
        <v>97</v>
      </c>
      <c r="D323" s="43" t="s">
        <v>181</v>
      </c>
      <c r="E323" s="39" t="s">
        <v>714</v>
      </c>
      <c r="F323" s="39" t="s">
        <v>53</v>
      </c>
      <c r="G323"/>
      <c r="H323"/>
      <c r="I323" s="44" t="s">
        <v>438</v>
      </c>
      <c r="J323" s="44" t="s">
        <v>438</v>
      </c>
      <c r="K323" s="44" t="s">
        <v>438</v>
      </c>
      <c r="L323" s="23"/>
    </row>
    <row r="324" spans="1:12" ht="20.399999999999999" x14ac:dyDescent="0.3">
      <c r="A324" s="38"/>
      <c r="B324" s="43"/>
      <c r="C324" s="39" t="s">
        <v>419</v>
      </c>
      <c r="D324" s="43" t="s">
        <v>181</v>
      </c>
      <c r="E324" s="39" t="s">
        <v>714</v>
      </c>
      <c r="F324" s="39" t="s">
        <v>53</v>
      </c>
      <c r="G324"/>
      <c r="H324"/>
      <c r="I324" s="44" t="s">
        <v>438</v>
      </c>
      <c r="J324" s="44" t="s">
        <v>438</v>
      </c>
      <c r="K324" s="44" t="s">
        <v>438</v>
      </c>
      <c r="L324" s="23"/>
    </row>
    <row r="325" spans="1:12" ht="20.399999999999999" x14ac:dyDescent="0.3">
      <c r="A325" s="38"/>
      <c r="B325" s="43"/>
      <c r="C325" s="39" t="s">
        <v>431</v>
      </c>
      <c r="D325" s="43" t="s">
        <v>181</v>
      </c>
      <c r="E325" s="39" t="s">
        <v>714</v>
      </c>
      <c r="F325" s="39" t="s">
        <v>36</v>
      </c>
      <c r="G325"/>
      <c r="H325"/>
      <c r="I325" s="44" t="s">
        <v>438</v>
      </c>
      <c r="J325" s="44" t="s">
        <v>438</v>
      </c>
      <c r="K325" s="44" t="s">
        <v>438</v>
      </c>
      <c r="L325" s="23"/>
    </row>
    <row r="326" spans="1:12" ht="20.399999999999999" x14ac:dyDescent="0.3">
      <c r="A326" s="37" t="s">
        <v>743</v>
      </c>
      <c r="B326" s="37"/>
      <c r="C326" s="37"/>
      <c r="D326" s="37"/>
      <c r="E326" s="37"/>
      <c r="F326" s="37"/>
      <c r="G326"/>
      <c r="H326"/>
      <c r="I326" s="44" t="s">
        <v>438</v>
      </c>
      <c r="J326" s="44" t="s">
        <v>438</v>
      </c>
      <c r="K326" s="44" t="s">
        <v>438</v>
      </c>
      <c r="L326" s="23"/>
    </row>
    <row r="327" spans="1:12" ht="20.399999999999999" x14ac:dyDescent="0.3">
      <c r="A327" s="38" t="s">
        <v>727</v>
      </c>
      <c r="B327" s="43" t="s">
        <v>184</v>
      </c>
      <c r="C327" s="39" t="s">
        <v>431</v>
      </c>
      <c r="D327" s="43" t="s">
        <v>181</v>
      </c>
      <c r="E327" s="39" t="s">
        <v>714</v>
      </c>
      <c r="F327" s="39" t="s">
        <v>82</v>
      </c>
      <c r="G327"/>
      <c r="H327"/>
      <c r="I327" s="44" t="s">
        <v>438</v>
      </c>
      <c r="J327" s="44" t="s">
        <v>438</v>
      </c>
      <c r="K327" s="44" t="s">
        <v>438</v>
      </c>
      <c r="L327" s="23"/>
    </row>
    <row r="328" spans="1:12" ht="20.399999999999999" x14ac:dyDescent="0.3">
      <c r="A328" s="37" t="s">
        <v>744</v>
      </c>
      <c r="B328" s="37"/>
      <c r="C328" s="37"/>
      <c r="D328" s="37"/>
      <c r="E328" s="37"/>
      <c r="F328" s="37"/>
      <c r="G328"/>
      <c r="H328"/>
      <c r="I328" s="44" t="s">
        <v>438</v>
      </c>
      <c r="J328" s="44" t="s">
        <v>438</v>
      </c>
      <c r="K328" s="44" t="s">
        <v>438</v>
      </c>
      <c r="L328" s="23"/>
    </row>
    <row r="329" spans="1:12" ht="23.4" x14ac:dyDescent="0.3">
      <c r="A329" s="38" t="s">
        <v>728</v>
      </c>
      <c r="B329" s="43" t="s">
        <v>184</v>
      </c>
      <c r="C329" s="39" t="s">
        <v>431</v>
      </c>
      <c r="D329" s="43" t="s">
        <v>181</v>
      </c>
      <c r="E329" s="39" t="s">
        <v>714</v>
      </c>
      <c r="F329" s="39" t="s">
        <v>82</v>
      </c>
      <c r="G329"/>
      <c r="H329"/>
      <c r="I329" s="24"/>
      <c r="J329" s="24"/>
      <c r="K329" s="24"/>
      <c r="L329" s="23"/>
    </row>
    <row r="330" spans="1:12" ht="20.399999999999999" x14ac:dyDescent="0.3">
      <c r="A330" s="37" t="s">
        <v>745</v>
      </c>
      <c r="B330" s="37"/>
      <c r="C330" s="37"/>
      <c r="D330" s="37"/>
      <c r="E330" s="37"/>
      <c r="F330" s="37"/>
      <c r="G330"/>
      <c r="H330"/>
      <c r="I330" s="44" t="s">
        <v>438</v>
      </c>
      <c r="J330" s="44" t="s">
        <v>438</v>
      </c>
      <c r="K330" s="44" t="s">
        <v>438</v>
      </c>
      <c r="L330" s="23"/>
    </row>
    <row r="331" spans="1:12" ht="20.399999999999999" x14ac:dyDescent="0.3">
      <c r="A331" s="38" t="s">
        <v>729</v>
      </c>
      <c r="B331" s="43" t="s">
        <v>184</v>
      </c>
      <c r="C331" s="39" t="s">
        <v>97</v>
      </c>
      <c r="D331" s="43" t="s">
        <v>181</v>
      </c>
      <c r="E331" s="39" t="s">
        <v>714</v>
      </c>
      <c r="F331" s="39" t="s">
        <v>36</v>
      </c>
      <c r="G331"/>
      <c r="H331"/>
      <c r="I331" s="44" t="s">
        <v>438</v>
      </c>
      <c r="J331" s="44" t="s">
        <v>438</v>
      </c>
      <c r="K331" s="44" t="s">
        <v>438</v>
      </c>
      <c r="L331" s="23"/>
    </row>
    <row r="332" spans="1:12" ht="20.399999999999999" x14ac:dyDescent="0.3">
      <c r="A332" s="37" t="s">
        <v>746</v>
      </c>
      <c r="B332" s="37"/>
      <c r="C332" s="37"/>
      <c r="D332" s="37"/>
      <c r="E332" s="37"/>
      <c r="F332" s="37"/>
      <c r="G332"/>
      <c r="H332"/>
      <c r="I332" s="44" t="s">
        <v>438</v>
      </c>
      <c r="J332" s="44" t="s">
        <v>438</v>
      </c>
      <c r="K332" s="44" t="s">
        <v>438</v>
      </c>
      <c r="L332" s="23"/>
    </row>
    <row r="333" spans="1:12" ht="20.399999999999999" x14ac:dyDescent="0.3">
      <c r="A333" s="38" t="s">
        <v>730</v>
      </c>
      <c r="B333" s="43" t="s">
        <v>184</v>
      </c>
      <c r="C333" s="39" t="s">
        <v>402</v>
      </c>
      <c r="D333" s="43" t="s">
        <v>154</v>
      </c>
      <c r="E333" s="39" t="s">
        <v>714</v>
      </c>
      <c r="F333" s="39" t="s">
        <v>36</v>
      </c>
      <c r="G333"/>
      <c r="H333"/>
      <c r="I333" s="44" t="s">
        <v>438</v>
      </c>
      <c r="J333" s="44" t="s">
        <v>438</v>
      </c>
      <c r="K333" s="44" t="s">
        <v>438</v>
      </c>
      <c r="L333" s="23"/>
    </row>
    <row r="334" spans="1:12" ht="20.399999999999999" x14ac:dyDescent="0.3">
      <c r="A334" s="37" t="s">
        <v>747</v>
      </c>
      <c r="B334" s="37"/>
      <c r="C334" s="37"/>
      <c r="D334" s="37"/>
      <c r="E334" s="37"/>
      <c r="F334" s="37"/>
      <c r="G334"/>
      <c r="H334"/>
      <c r="I334" s="44" t="s">
        <v>438</v>
      </c>
      <c r="J334" s="44" t="s">
        <v>438</v>
      </c>
      <c r="K334" s="44" t="s">
        <v>438</v>
      </c>
      <c r="L334" s="23"/>
    </row>
    <row r="335" spans="1:12" ht="20.399999999999999" x14ac:dyDescent="0.3">
      <c r="A335" s="38" t="s">
        <v>481</v>
      </c>
      <c r="B335" s="43" t="s">
        <v>714</v>
      </c>
      <c r="C335" s="39" t="s">
        <v>714</v>
      </c>
      <c r="D335" s="43" t="s">
        <v>714</v>
      </c>
      <c r="E335" s="39" t="s">
        <v>101</v>
      </c>
      <c r="F335" s="39" t="s">
        <v>28</v>
      </c>
      <c r="G335"/>
      <c r="H335"/>
      <c r="I335" s="44" t="s">
        <v>438</v>
      </c>
      <c r="J335" s="44" t="s">
        <v>438</v>
      </c>
      <c r="K335" s="44" t="s">
        <v>438</v>
      </c>
      <c r="L335" s="23"/>
    </row>
    <row r="336" spans="1:12" ht="20.399999999999999" x14ac:dyDescent="0.3">
      <c r="A336" s="38"/>
      <c r="B336" s="43"/>
      <c r="C336" s="39"/>
      <c r="D336" s="43"/>
      <c r="E336" s="39" t="s">
        <v>168</v>
      </c>
      <c r="F336" s="39" t="s">
        <v>28</v>
      </c>
      <c r="G336"/>
      <c r="H336"/>
      <c r="I336" s="44" t="s">
        <v>438</v>
      </c>
      <c r="J336" s="44" t="s">
        <v>438</v>
      </c>
      <c r="K336" s="44" t="s">
        <v>438</v>
      </c>
      <c r="L336" s="23"/>
    </row>
    <row r="337" spans="1:12" ht="20.399999999999999" x14ac:dyDescent="0.3">
      <c r="A337" s="38"/>
      <c r="B337" s="43"/>
      <c r="C337" s="39"/>
      <c r="D337" s="43"/>
      <c r="E337" s="39" t="s">
        <v>46</v>
      </c>
      <c r="F337" s="39" t="s">
        <v>28</v>
      </c>
      <c r="G337"/>
      <c r="H337"/>
      <c r="I337" s="44" t="s">
        <v>438</v>
      </c>
      <c r="J337" s="44" t="s">
        <v>438</v>
      </c>
      <c r="K337" s="44" t="s">
        <v>438</v>
      </c>
      <c r="L337" s="23"/>
    </row>
    <row r="338" spans="1:12" ht="20.399999999999999" x14ac:dyDescent="0.3">
      <c r="A338" s="38"/>
      <c r="B338" s="43"/>
      <c r="C338" s="39"/>
      <c r="D338" s="43"/>
      <c r="E338" s="39" t="s">
        <v>48</v>
      </c>
      <c r="F338" s="39" t="s">
        <v>28</v>
      </c>
      <c r="G338"/>
      <c r="H338"/>
      <c r="I338" s="44" t="s">
        <v>438</v>
      </c>
      <c r="J338" s="44" t="s">
        <v>438</v>
      </c>
      <c r="K338" s="44" t="s">
        <v>438</v>
      </c>
      <c r="L338" s="23"/>
    </row>
    <row r="339" spans="1:12" ht="20.399999999999999" x14ac:dyDescent="0.3">
      <c r="A339" s="38"/>
      <c r="B339" s="43"/>
      <c r="C339" s="39"/>
      <c r="D339" s="43"/>
      <c r="E339" s="39" t="s">
        <v>52</v>
      </c>
      <c r="F339" s="39" t="s">
        <v>28</v>
      </c>
      <c r="G339"/>
      <c r="H339"/>
      <c r="I339" s="44" t="s">
        <v>438</v>
      </c>
      <c r="J339" s="44" t="s">
        <v>438</v>
      </c>
      <c r="K339" s="44" t="s">
        <v>438</v>
      </c>
      <c r="L339" s="23"/>
    </row>
    <row r="340" spans="1:12" ht="20.399999999999999" x14ac:dyDescent="0.3">
      <c r="A340" s="38"/>
      <c r="B340" s="43"/>
      <c r="C340" s="39"/>
      <c r="D340" s="43"/>
      <c r="E340" s="39" t="s">
        <v>170</v>
      </c>
      <c r="F340" s="39" t="s">
        <v>28</v>
      </c>
      <c r="G340"/>
      <c r="H340"/>
      <c r="I340" s="44" t="s">
        <v>438</v>
      </c>
      <c r="J340" s="44" t="s">
        <v>438</v>
      </c>
      <c r="K340" s="44" t="s">
        <v>438</v>
      </c>
      <c r="L340" s="23"/>
    </row>
    <row r="341" spans="1:12" ht="20.399999999999999" x14ac:dyDescent="0.3">
      <c r="A341" s="38"/>
      <c r="B341" s="43"/>
      <c r="C341" s="39"/>
      <c r="D341" s="43"/>
      <c r="E341" s="39" t="s">
        <v>174</v>
      </c>
      <c r="F341" s="39" t="s">
        <v>28</v>
      </c>
      <c r="G341"/>
      <c r="H341"/>
      <c r="I341" s="44" t="s">
        <v>438</v>
      </c>
      <c r="J341" s="44" t="s">
        <v>438</v>
      </c>
      <c r="K341" s="44" t="s">
        <v>438</v>
      </c>
      <c r="L341" s="23"/>
    </row>
    <row r="342" spans="1:12" ht="20.399999999999999" x14ac:dyDescent="0.3">
      <c r="A342" s="38"/>
      <c r="B342" s="43"/>
      <c r="C342" s="39"/>
      <c r="D342" s="43"/>
      <c r="E342" s="39" t="s">
        <v>555</v>
      </c>
      <c r="F342" s="39" t="s">
        <v>28</v>
      </c>
      <c r="G342"/>
      <c r="H342"/>
      <c r="I342" s="44" t="s">
        <v>438</v>
      </c>
      <c r="J342" s="44" t="s">
        <v>438</v>
      </c>
      <c r="K342" s="44" t="s">
        <v>438</v>
      </c>
      <c r="L342" s="23"/>
    </row>
    <row r="343" spans="1:12" ht="20.399999999999999" x14ac:dyDescent="0.3">
      <c r="A343" s="38"/>
      <c r="B343" s="43"/>
      <c r="C343" s="39"/>
      <c r="D343" s="43"/>
      <c r="E343" s="39" t="s">
        <v>64</v>
      </c>
      <c r="F343" s="39" t="s">
        <v>58</v>
      </c>
      <c r="G343"/>
      <c r="H343"/>
      <c r="I343" s="44" t="s">
        <v>438</v>
      </c>
      <c r="J343" s="44" t="s">
        <v>438</v>
      </c>
      <c r="K343" s="44" t="s">
        <v>438</v>
      </c>
      <c r="L343" s="23"/>
    </row>
    <row r="344" spans="1:12" ht="20.399999999999999" x14ac:dyDescent="0.3">
      <c r="A344" s="38"/>
      <c r="B344" s="43"/>
      <c r="C344" s="39"/>
      <c r="D344" s="43"/>
      <c r="E344" s="39" t="s">
        <v>67</v>
      </c>
      <c r="F344" s="39" t="s">
        <v>58</v>
      </c>
      <c r="G344"/>
      <c r="H344"/>
      <c r="I344" s="44" t="s">
        <v>438</v>
      </c>
      <c r="J344" s="44" t="s">
        <v>438</v>
      </c>
      <c r="K344" s="44" t="s">
        <v>438</v>
      </c>
      <c r="L344" s="23"/>
    </row>
    <row r="345" spans="1:12" ht="20.399999999999999" x14ac:dyDescent="0.3">
      <c r="A345" s="38"/>
      <c r="B345" s="43"/>
      <c r="C345" s="39"/>
      <c r="D345" s="43"/>
      <c r="E345" s="39" t="s">
        <v>69</v>
      </c>
      <c r="F345" s="39" t="s">
        <v>58</v>
      </c>
      <c r="G345"/>
      <c r="H345"/>
      <c r="I345" s="44" t="s">
        <v>438</v>
      </c>
      <c r="J345" s="44" t="s">
        <v>438</v>
      </c>
      <c r="K345" s="44" t="s">
        <v>438</v>
      </c>
      <c r="L345" s="23"/>
    </row>
    <row r="346" spans="1:12" ht="23.4" x14ac:dyDescent="0.3">
      <c r="A346" s="38"/>
      <c r="B346" s="43"/>
      <c r="C346" s="39"/>
      <c r="D346" s="43"/>
      <c r="E346" s="39" t="s">
        <v>72</v>
      </c>
      <c r="F346" s="39" t="s">
        <v>58</v>
      </c>
      <c r="G346"/>
      <c r="H346"/>
      <c r="I346" s="24"/>
      <c r="J346" s="24"/>
      <c r="K346" s="24"/>
      <c r="L346" s="23"/>
    </row>
    <row r="347" spans="1:12" ht="20.399999999999999" x14ac:dyDescent="0.3">
      <c r="A347" s="38"/>
      <c r="B347" s="43"/>
      <c r="C347" s="39"/>
      <c r="D347" s="43"/>
      <c r="E347" s="39" t="s">
        <v>294</v>
      </c>
      <c r="F347" s="39" t="s">
        <v>58</v>
      </c>
      <c r="G347"/>
      <c r="H347"/>
      <c r="I347" s="44" t="s">
        <v>438</v>
      </c>
      <c r="J347" s="44" t="s">
        <v>438</v>
      </c>
      <c r="K347" s="44" t="s">
        <v>438</v>
      </c>
      <c r="L347" s="23"/>
    </row>
    <row r="348" spans="1:12" ht="20.399999999999999" x14ac:dyDescent="0.3">
      <c r="A348" s="38"/>
      <c r="B348" s="43"/>
      <c r="C348" s="39"/>
      <c r="D348" s="43"/>
      <c r="E348" s="39" t="s">
        <v>130</v>
      </c>
      <c r="F348" s="39" t="s">
        <v>58</v>
      </c>
      <c r="G348"/>
      <c r="H348"/>
      <c r="I348" s="44" t="s">
        <v>438</v>
      </c>
      <c r="J348" s="44" t="s">
        <v>438</v>
      </c>
      <c r="K348" s="44" t="s">
        <v>438</v>
      </c>
      <c r="L348" s="23"/>
    </row>
    <row r="349" spans="1:12" ht="20.399999999999999" x14ac:dyDescent="0.3">
      <c r="A349" s="38"/>
      <c r="B349" s="43"/>
      <c r="C349" s="39"/>
      <c r="D349" s="43"/>
      <c r="E349" s="39" t="s">
        <v>136</v>
      </c>
      <c r="F349" s="39" t="s">
        <v>58</v>
      </c>
      <c r="G349"/>
      <c r="H349"/>
      <c r="I349" s="44" t="s">
        <v>438</v>
      </c>
      <c r="J349" s="44" t="s">
        <v>438</v>
      </c>
      <c r="K349" s="44" t="s">
        <v>438</v>
      </c>
      <c r="L349" s="23"/>
    </row>
    <row r="350" spans="1:12" ht="20.399999999999999" x14ac:dyDescent="0.3">
      <c r="A350" s="38"/>
      <c r="B350" s="43"/>
      <c r="C350" s="39"/>
      <c r="D350" s="43"/>
      <c r="E350" s="39" t="s">
        <v>139</v>
      </c>
      <c r="F350" s="39" t="s">
        <v>58</v>
      </c>
      <c r="G350"/>
      <c r="H350"/>
      <c r="I350" s="44" t="s">
        <v>438</v>
      </c>
      <c r="J350" s="44" t="s">
        <v>438</v>
      </c>
      <c r="K350" s="44" t="s">
        <v>438</v>
      </c>
      <c r="L350" s="23"/>
    </row>
    <row r="351" spans="1:12" ht="20.399999999999999" x14ac:dyDescent="0.3">
      <c r="A351" s="38"/>
      <c r="B351" s="43"/>
      <c r="C351" s="39"/>
      <c r="D351" s="43"/>
      <c r="E351" s="39" t="s">
        <v>185</v>
      </c>
      <c r="F351" s="39" t="s">
        <v>58</v>
      </c>
      <c r="G351"/>
      <c r="H351"/>
      <c r="I351" s="44" t="s">
        <v>438</v>
      </c>
      <c r="J351" s="44" t="s">
        <v>438</v>
      </c>
      <c r="K351" s="44" t="s">
        <v>438</v>
      </c>
      <c r="L351" s="23"/>
    </row>
    <row r="352" spans="1:12" ht="20.399999999999999" x14ac:dyDescent="0.3">
      <c r="A352" s="38"/>
      <c r="B352" s="43"/>
      <c r="C352" s="39"/>
      <c r="D352" s="43"/>
      <c r="E352" s="39" t="s">
        <v>115</v>
      </c>
      <c r="F352" s="39" t="s">
        <v>58</v>
      </c>
      <c r="G352"/>
      <c r="H352"/>
      <c r="I352" s="44" t="s">
        <v>438</v>
      </c>
      <c r="J352" s="44" t="s">
        <v>438</v>
      </c>
      <c r="K352" s="44" t="s">
        <v>438</v>
      </c>
      <c r="L352" s="23"/>
    </row>
    <row r="353" spans="1:12" ht="20.399999999999999" x14ac:dyDescent="0.3">
      <c r="A353" s="38"/>
      <c r="B353" s="43"/>
      <c r="C353" s="39"/>
      <c r="D353" s="43"/>
      <c r="E353" s="39" t="s">
        <v>158</v>
      </c>
      <c r="F353" s="39" t="s">
        <v>58</v>
      </c>
      <c r="G353"/>
      <c r="H353"/>
      <c r="I353" s="44" t="s">
        <v>438</v>
      </c>
      <c r="J353" s="44" t="s">
        <v>438</v>
      </c>
      <c r="K353" s="44" t="s">
        <v>438</v>
      </c>
      <c r="L353" s="23"/>
    </row>
    <row r="354" spans="1:12" ht="20.399999999999999" x14ac:dyDescent="0.3">
      <c r="A354" s="38"/>
      <c r="B354" s="43"/>
      <c r="C354" s="39"/>
      <c r="D354" s="43"/>
      <c r="E354" s="39" t="s">
        <v>329</v>
      </c>
      <c r="F354" s="39" t="s">
        <v>58</v>
      </c>
      <c r="G354"/>
      <c r="H354"/>
      <c r="I354" s="44" t="s">
        <v>438</v>
      </c>
      <c r="J354" s="44" t="s">
        <v>438</v>
      </c>
      <c r="K354" s="44" t="s">
        <v>438</v>
      </c>
      <c r="L354" s="23"/>
    </row>
    <row r="355" spans="1:12" ht="20.399999999999999" x14ac:dyDescent="0.3">
      <c r="A355" s="38"/>
      <c r="B355" s="43"/>
      <c r="C355" s="39"/>
      <c r="D355" s="43"/>
      <c r="E355" s="39" t="s">
        <v>87</v>
      </c>
      <c r="F355" s="39" t="s">
        <v>58</v>
      </c>
      <c r="G355"/>
      <c r="H355"/>
      <c r="I355" s="44" t="s">
        <v>438</v>
      </c>
      <c r="J355" s="44" t="s">
        <v>438</v>
      </c>
      <c r="K355" s="44" t="s">
        <v>438</v>
      </c>
      <c r="L355" s="23"/>
    </row>
    <row r="356" spans="1:12" ht="20.399999999999999" x14ac:dyDescent="0.3">
      <c r="A356" s="38"/>
      <c r="B356" s="43"/>
      <c r="C356" s="39"/>
      <c r="D356" s="43"/>
      <c r="E356" s="39" t="s">
        <v>92</v>
      </c>
      <c r="F356" s="39" t="s">
        <v>58</v>
      </c>
      <c r="G356"/>
      <c r="H356"/>
      <c r="I356" s="44" t="s">
        <v>438</v>
      </c>
      <c r="J356" s="44" t="s">
        <v>438</v>
      </c>
      <c r="K356" s="44" t="s">
        <v>438</v>
      </c>
      <c r="L356" s="23"/>
    </row>
    <row r="357" spans="1:12" ht="20.399999999999999" x14ac:dyDescent="0.3">
      <c r="A357" s="38"/>
      <c r="B357" s="43"/>
      <c r="C357" s="39"/>
      <c r="D357" s="43"/>
      <c r="E357" s="39" t="s">
        <v>177</v>
      </c>
      <c r="F357" s="39" t="s">
        <v>58</v>
      </c>
      <c r="G357"/>
      <c r="H357"/>
      <c r="I357" s="44" t="s">
        <v>438</v>
      </c>
      <c r="J357" s="44" t="s">
        <v>438</v>
      </c>
      <c r="K357" s="44" t="s">
        <v>438</v>
      </c>
      <c r="L357" s="23"/>
    </row>
    <row r="358" spans="1:12" ht="20.399999999999999" x14ac:dyDescent="0.3">
      <c r="A358" s="38"/>
      <c r="B358" s="43"/>
      <c r="C358" s="39"/>
      <c r="D358" s="43"/>
      <c r="E358" s="39" t="s">
        <v>93</v>
      </c>
      <c r="F358" s="39" t="s">
        <v>58</v>
      </c>
      <c r="G358"/>
      <c r="H358"/>
      <c r="I358" s="44" t="s">
        <v>438</v>
      </c>
      <c r="J358" s="44" t="s">
        <v>438</v>
      </c>
      <c r="K358" s="44" t="s">
        <v>438</v>
      </c>
      <c r="L358" s="23"/>
    </row>
    <row r="359" spans="1:12" ht="20.399999999999999" x14ac:dyDescent="0.3">
      <c r="A359" s="38"/>
      <c r="B359" s="43"/>
      <c r="C359" s="39"/>
      <c r="D359" s="43"/>
      <c r="E359" s="39" t="s">
        <v>335</v>
      </c>
      <c r="F359" s="39" t="s">
        <v>58</v>
      </c>
      <c r="G359"/>
      <c r="H359"/>
      <c r="I359" s="44" t="s">
        <v>438</v>
      </c>
      <c r="J359" s="44" t="s">
        <v>438</v>
      </c>
      <c r="K359" s="44" t="s">
        <v>438</v>
      </c>
      <c r="L359" s="23"/>
    </row>
    <row r="360" spans="1:12" ht="20.399999999999999" x14ac:dyDescent="0.3">
      <c r="A360" s="37" t="s">
        <v>748</v>
      </c>
      <c r="B360" s="37"/>
      <c r="C360" s="37"/>
      <c r="D360" s="37"/>
      <c r="E360" s="37"/>
      <c r="F360" s="37"/>
      <c r="G360"/>
      <c r="H360"/>
      <c r="I360" s="44" t="s">
        <v>438</v>
      </c>
      <c r="J360" s="44" t="s">
        <v>438</v>
      </c>
      <c r="K360" s="44" t="s">
        <v>438</v>
      </c>
      <c r="L360" s="23"/>
    </row>
    <row r="361" spans="1:12" ht="20.399999999999999" x14ac:dyDescent="0.3">
      <c r="A361" s="42" t="s">
        <v>269</v>
      </c>
      <c r="B361" s="42"/>
      <c r="C361" s="42"/>
      <c r="D361" s="42"/>
      <c r="E361" s="42"/>
      <c r="F361" s="42"/>
      <c r="G361"/>
      <c r="H361"/>
      <c r="I361" s="44" t="s">
        <v>438</v>
      </c>
      <c r="J361" s="44" t="s">
        <v>438</v>
      </c>
      <c r="K361" s="44" t="s">
        <v>438</v>
      </c>
      <c r="L361" s="23"/>
    </row>
    <row r="362" spans="1:12" ht="20.399999999999999" x14ac:dyDescent="0.3">
      <c r="A362"/>
      <c r="B362"/>
      <c r="C362"/>
      <c r="D362"/>
      <c r="E362"/>
      <c r="F362"/>
      <c r="G362"/>
      <c r="H362"/>
      <c r="I362" s="44" t="s">
        <v>438</v>
      </c>
      <c r="J362" s="44" t="s">
        <v>438</v>
      </c>
      <c r="K362" s="44" t="s">
        <v>438</v>
      </c>
      <c r="L362" s="23"/>
    </row>
    <row r="363" spans="1:12" ht="20.399999999999999" x14ac:dyDescent="0.3">
      <c r="A363"/>
      <c r="B363"/>
      <c r="C363"/>
      <c r="D363"/>
      <c r="E363"/>
      <c r="F363"/>
      <c r="G363"/>
      <c r="H363"/>
      <c r="I363" s="44" t="s">
        <v>438</v>
      </c>
      <c r="J363" s="44" t="s">
        <v>438</v>
      </c>
      <c r="K363" s="44" t="s">
        <v>438</v>
      </c>
      <c r="L363" s="23"/>
    </row>
    <row r="364" spans="1:12" ht="20.399999999999999" x14ac:dyDescent="0.3">
      <c r="A364"/>
      <c r="B364"/>
      <c r="C364"/>
      <c r="D364"/>
      <c r="E364"/>
      <c r="F364"/>
      <c r="G364"/>
      <c r="H364"/>
      <c r="I364" s="44" t="s">
        <v>438</v>
      </c>
      <c r="J364" s="44" t="s">
        <v>438</v>
      </c>
      <c r="K364" s="44" t="s">
        <v>438</v>
      </c>
      <c r="L364" s="23"/>
    </row>
    <row r="365" spans="1:12" ht="23.4" x14ac:dyDescent="0.3">
      <c r="A365"/>
      <c r="B365"/>
      <c r="C365"/>
      <c r="D365"/>
      <c r="E365"/>
      <c r="F365"/>
      <c r="G365"/>
      <c r="H365"/>
      <c r="I365" s="24"/>
      <c r="J365" s="24"/>
      <c r="K365" s="24"/>
      <c r="L365" s="23"/>
    </row>
    <row r="366" spans="1:12" ht="20.399999999999999" x14ac:dyDescent="0.3">
      <c r="A366"/>
      <c r="B366"/>
      <c r="C366"/>
      <c r="D366"/>
      <c r="E366"/>
      <c r="F366"/>
      <c r="G366"/>
      <c r="H366"/>
      <c r="I366" s="44" t="s">
        <v>438</v>
      </c>
      <c r="J366" s="44" t="s">
        <v>438</v>
      </c>
      <c r="K366" s="44" t="s">
        <v>438</v>
      </c>
      <c r="L366" s="23"/>
    </row>
    <row r="367" spans="1:12" ht="20.399999999999999" x14ac:dyDescent="0.3">
      <c r="A367"/>
      <c r="B367"/>
      <c r="C367"/>
      <c r="D367"/>
      <c r="E367"/>
      <c r="F367"/>
      <c r="G367"/>
      <c r="H367"/>
      <c r="I367" s="44" t="s">
        <v>438</v>
      </c>
      <c r="J367" s="44" t="s">
        <v>438</v>
      </c>
      <c r="K367" s="44" t="s">
        <v>438</v>
      </c>
      <c r="L367" s="23"/>
    </row>
    <row r="368" spans="1:12" ht="20.399999999999999" x14ac:dyDescent="0.3">
      <c r="A368"/>
      <c r="B368"/>
      <c r="C368"/>
      <c r="D368"/>
      <c r="E368"/>
      <c r="F368"/>
      <c r="G368"/>
      <c r="H368"/>
      <c r="I368" s="44" t="s">
        <v>438</v>
      </c>
      <c r="J368" s="44" t="s">
        <v>438</v>
      </c>
      <c r="K368" s="44" t="s">
        <v>438</v>
      </c>
      <c r="L368" s="23"/>
    </row>
    <row r="369" spans="1:12" ht="20.399999999999999" x14ac:dyDescent="0.3">
      <c r="A369"/>
      <c r="B369"/>
      <c r="C369"/>
      <c r="D369"/>
      <c r="E369"/>
      <c r="F369"/>
      <c r="G369"/>
      <c r="H369"/>
      <c r="I369" s="44" t="s">
        <v>438</v>
      </c>
      <c r="J369" s="44" t="s">
        <v>438</v>
      </c>
      <c r="K369" s="44" t="s">
        <v>438</v>
      </c>
      <c r="L369" s="23"/>
    </row>
    <row r="370" spans="1:12" ht="20.399999999999999" x14ac:dyDescent="0.3">
      <c r="A370"/>
      <c r="B370"/>
      <c r="C370"/>
      <c r="D370"/>
      <c r="E370"/>
      <c r="F370"/>
      <c r="G370"/>
      <c r="H370"/>
      <c r="I370" s="44" t="s">
        <v>438</v>
      </c>
      <c r="J370" s="44" t="s">
        <v>438</v>
      </c>
      <c r="K370" s="44" t="s">
        <v>438</v>
      </c>
      <c r="L370" s="23"/>
    </row>
    <row r="371" spans="1:12" ht="20.399999999999999" x14ac:dyDescent="0.3">
      <c r="A371"/>
      <c r="B371"/>
      <c r="C371"/>
      <c r="D371"/>
      <c r="E371"/>
      <c r="F371"/>
      <c r="G371"/>
      <c r="H371"/>
      <c r="I371" s="44" t="s">
        <v>438</v>
      </c>
      <c r="J371" s="44" t="s">
        <v>438</v>
      </c>
      <c r="K371" s="44" t="s">
        <v>438</v>
      </c>
      <c r="L371" s="23"/>
    </row>
    <row r="372" spans="1:12" ht="20.399999999999999" x14ac:dyDescent="0.3">
      <c r="A372"/>
      <c r="B372"/>
      <c r="C372"/>
      <c r="D372"/>
      <c r="E372"/>
      <c r="F372"/>
      <c r="G372"/>
      <c r="H372"/>
      <c r="I372" s="44" t="s">
        <v>438</v>
      </c>
      <c r="J372" s="44" t="s">
        <v>438</v>
      </c>
      <c r="K372" s="44" t="s">
        <v>438</v>
      </c>
      <c r="L372" s="23"/>
    </row>
    <row r="373" spans="1:12" ht="20.399999999999999" x14ac:dyDescent="0.3">
      <c r="A373"/>
      <c r="B373"/>
      <c r="C373"/>
      <c r="D373"/>
      <c r="E373"/>
      <c r="F373"/>
      <c r="G373"/>
      <c r="H373"/>
      <c r="I373" s="44" t="s">
        <v>438</v>
      </c>
      <c r="J373" s="44" t="s">
        <v>438</v>
      </c>
      <c r="K373" s="44" t="s">
        <v>438</v>
      </c>
      <c r="L373" s="23"/>
    </row>
    <row r="374" spans="1:12" ht="20.399999999999999" x14ac:dyDescent="0.3">
      <c r="A374"/>
      <c r="B374"/>
      <c r="C374"/>
      <c r="D374"/>
      <c r="E374"/>
      <c r="F374"/>
      <c r="G374"/>
      <c r="H374"/>
      <c r="I374" s="44" t="s">
        <v>438</v>
      </c>
      <c r="J374" s="44" t="s">
        <v>438</v>
      </c>
      <c r="K374" s="44" t="s">
        <v>438</v>
      </c>
      <c r="L374" s="23"/>
    </row>
    <row r="375" spans="1:12" ht="20.399999999999999" x14ac:dyDescent="0.3">
      <c r="A375"/>
      <c r="B375"/>
      <c r="C375"/>
      <c r="D375"/>
      <c r="E375"/>
      <c r="F375"/>
      <c r="G375"/>
      <c r="H375"/>
      <c r="I375" s="44" t="s">
        <v>438</v>
      </c>
      <c r="J375" s="44" t="s">
        <v>438</v>
      </c>
      <c r="K375" s="44" t="s">
        <v>438</v>
      </c>
      <c r="L375" s="23"/>
    </row>
    <row r="376" spans="1:12" ht="20.399999999999999" x14ac:dyDescent="0.3">
      <c r="A376"/>
      <c r="B376"/>
      <c r="C376"/>
      <c r="D376"/>
      <c r="E376"/>
      <c r="F376"/>
      <c r="G376"/>
      <c r="H376"/>
      <c r="I376" s="44" t="s">
        <v>438</v>
      </c>
      <c r="J376" s="44" t="s">
        <v>438</v>
      </c>
      <c r="K376" s="44" t="s">
        <v>438</v>
      </c>
      <c r="L376" s="23"/>
    </row>
    <row r="377" spans="1:12" ht="20.399999999999999" x14ac:dyDescent="0.3">
      <c r="A377"/>
      <c r="B377"/>
      <c r="C377"/>
      <c r="D377"/>
      <c r="E377"/>
      <c r="F377"/>
      <c r="G377"/>
      <c r="H377"/>
      <c r="I377" s="44" t="s">
        <v>438</v>
      </c>
      <c r="J377" s="44" t="s">
        <v>438</v>
      </c>
      <c r="K377" s="44" t="s">
        <v>438</v>
      </c>
      <c r="L377" s="23"/>
    </row>
    <row r="378" spans="1:12" ht="20.399999999999999" x14ac:dyDescent="0.3">
      <c r="A378"/>
      <c r="B378"/>
      <c r="C378"/>
      <c r="D378"/>
      <c r="E378"/>
      <c r="F378"/>
      <c r="G378"/>
      <c r="H378"/>
      <c r="I378" s="44" t="s">
        <v>438</v>
      </c>
      <c r="J378" s="44" t="s">
        <v>438</v>
      </c>
      <c r="K378" s="44" t="s">
        <v>438</v>
      </c>
      <c r="L378" s="23"/>
    </row>
    <row r="379" spans="1:12" ht="20.399999999999999" x14ac:dyDescent="0.3">
      <c r="A379"/>
      <c r="B379"/>
      <c r="C379"/>
      <c r="D379"/>
      <c r="E379"/>
      <c r="F379"/>
      <c r="G379"/>
      <c r="H379"/>
      <c r="I379" s="44" t="s">
        <v>438</v>
      </c>
      <c r="J379" s="44" t="s">
        <v>438</v>
      </c>
      <c r="K379" s="44" t="s">
        <v>438</v>
      </c>
      <c r="L379" s="23"/>
    </row>
    <row r="380" spans="1:12" ht="20.399999999999999" x14ac:dyDescent="0.3">
      <c r="A380"/>
      <c r="B380"/>
      <c r="C380"/>
      <c r="D380"/>
      <c r="E380"/>
      <c r="F380"/>
      <c r="G380"/>
      <c r="H380"/>
      <c r="I380" s="44" t="s">
        <v>438</v>
      </c>
      <c r="J380" s="44" t="s">
        <v>438</v>
      </c>
      <c r="K380" s="44" t="s">
        <v>438</v>
      </c>
      <c r="L380" s="23"/>
    </row>
    <row r="381" spans="1:12" ht="20.399999999999999" x14ac:dyDescent="0.3">
      <c r="A381"/>
      <c r="B381"/>
      <c r="C381"/>
      <c r="D381"/>
      <c r="E381"/>
      <c r="F381"/>
      <c r="G381"/>
      <c r="H381"/>
      <c r="I381" s="44" t="s">
        <v>438</v>
      </c>
      <c r="J381" s="44" t="s">
        <v>438</v>
      </c>
      <c r="K381" s="44" t="s">
        <v>438</v>
      </c>
      <c r="L381" s="23"/>
    </row>
    <row r="382" spans="1:12" ht="20.399999999999999" x14ac:dyDescent="0.3">
      <c r="A382"/>
      <c r="B382"/>
      <c r="C382"/>
      <c r="D382"/>
      <c r="E382"/>
      <c r="F382"/>
      <c r="G382"/>
      <c r="H382"/>
      <c r="I382" s="44" t="s">
        <v>438</v>
      </c>
      <c r="J382" s="44" t="s">
        <v>438</v>
      </c>
      <c r="K382" s="44" t="s">
        <v>438</v>
      </c>
      <c r="L382" s="23"/>
    </row>
    <row r="383" spans="1:12" ht="23.4" x14ac:dyDescent="0.3">
      <c r="A383"/>
      <c r="B383"/>
      <c r="C383"/>
      <c r="D383"/>
      <c r="E383"/>
      <c r="F383"/>
      <c r="G383"/>
      <c r="H383"/>
      <c r="I383" s="24"/>
      <c r="J383" s="24"/>
      <c r="K383" s="24"/>
      <c r="L383" s="23"/>
    </row>
    <row r="384" spans="1:12" ht="20.399999999999999" x14ac:dyDescent="0.3">
      <c r="A384"/>
      <c r="B384"/>
      <c r="C384"/>
      <c r="D384"/>
      <c r="E384"/>
      <c r="F384"/>
      <c r="G384"/>
      <c r="H384"/>
      <c r="I384" s="44" t="s">
        <v>438</v>
      </c>
      <c r="J384" s="44" t="s">
        <v>438</v>
      </c>
      <c r="K384" s="44" t="s">
        <v>438</v>
      </c>
      <c r="L384" s="23"/>
    </row>
    <row r="385" spans="1:12" ht="20.399999999999999" x14ac:dyDescent="0.3">
      <c r="A385"/>
      <c r="B385"/>
      <c r="C385"/>
      <c r="D385"/>
      <c r="E385"/>
      <c r="F385"/>
      <c r="G385"/>
      <c r="H385"/>
      <c r="I385" s="44" t="s">
        <v>438</v>
      </c>
      <c r="J385" s="44" t="s">
        <v>438</v>
      </c>
      <c r="K385" s="44" t="s">
        <v>438</v>
      </c>
      <c r="L385" s="23"/>
    </row>
    <row r="386" spans="1:12" ht="20.399999999999999" x14ac:dyDescent="0.3">
      <c r="A386"/>
      <c r="B386"/>
      <c r="C386"/>
      <c r="D386"/>
      <c r="E386"/>
      <c r="F386"/>
      <c r="G386"/>
      <c r="H386"/>
      <c r="I386" s="44" t="s">
        <v>438</v>
      </c>
      <c r="J386" s="44" t="s">
        <v>438</v>
      </c>
      <c r="K386" s="44" t="s">
        <v>438</v>
      </c>
      <c r="L386" s="23"/>
    </row>
    <row r="387" spans="1:12" ht="20.399999999999999" x14ac:dyDescent="0.3">
      <c r="A387"/>
      <c r="B387"/>
      <c r="C387"/>
      <c r="D387"/>
      <c r="E387"/>
      <c r="F387"/>
      <c r="G387"/>
      <c r="H387"/>
      <c r="I387" s="44" t="s">
        <v>438</v>
      </c>
      <c r="J387" s="44" t="s">
        <v>438</v>
      </c>
      <c r="K387" s="44" t="s">
        <v>438</v>
      </c>
      <c r="L387" s="23"/>
    </row>
    <row r="388" spans="1:12" ht="20.399999999999999" x14ac:dyDescent="0.3">
      <c r="A388"/>
      <c r="B388"/>
      <c r="C388"/>
      <c r="D388"/>
      <c r="E388"/>
      <c r="F388"/>
      <c r="G388"/>
      <c r="H388"/>
      <c r="I388" s="44" t="s">
        <v>438</v>
      </c>
      <c r="J388" s="44" t="s">
        <v>438</v>
      </c>
      <c r="K388" s="44" t="s">
        <v>438</v>
      </c>
      <c r="L388" s="23"/>
    </row>
    <row r="389" spans="1:12" ht="20.399999999999999" x14ac:dyDescent="0.3">
      <c r="A389"/>
      <c r="B389"/>
      <c r="C389"/>
      <c r="D389"/>
      <c r="E389"/>
      <c r="F389"/>
      <c r="G389"/>
      <c r="H389"/>
      <c r="I389" s="44" t="s">
        <v>438</v>
      </c>
      <c r="J389" s="44" t="s">
        <v>438</v>
      </c>
      <c r="K389" s="44" t="s">
        <v>438</v>
      </c>
      <c r="L389" s="23"/>
    </row>
    <row r="390" spans="1:12" ht="20.399999999999999" x14ac:dyDescent="0.3">
      <c r="A390"/>
      <c r="B390"/>
      <c r="C390"/>
      <c r="D390"/>
      <c r="E390"/>
      <c r="F390"/>
      <c r="G390"/>
      <c r="H390"/>
      <c r="I390" s="44" t="s">
        <v>438</v>
      </c>
      <c r="J390" s="44" t="s">
        <v>438</v>
      </c>
      <c r="K390" s="44" t="s">
        <v>438</v>
      </c>
      <c r="L390" s="23"/>
    </row>
    <row r="391" spans="1:12" ht="20.399999999999999" x14ac:dyDescent="0.3">
      <c r="A391"/>
      <c r="B391"/>
      <c r="C391"/>
      <c r="D391"/>
      <c r="E391"/>
      <c r="F391"/>
      <c r="G391"/>
      <c r="H391"/>
      <c r="I391" s="44" t="s">
        <v>438</v>
      </c>
      <c r="J391" s="44" t="s">
        <v>438</v>
      </c>
      <c r="K391" s="44" t="s">
        <v>438</v>
      </c>
      <c r="L391" s="23"/>
    </row>
    <row r="392" spans="1:12" ht="20.399999999999999" x14ac:dyDescent="0.3">
      <c r="A392"/>
      <c r="B392"/>
      <c r="C392"/>
      <c r="D392"/>
      <c r="E392"/>
      <c r="F392"/>
      <c r="G392"/>
      <c r="H392"/>
      <c r="I392" s="44" t="s">
        <v>438</v>
      </c>
      <c r="J392" s="44" t="s">
        <v>438</v>
      </c>
      <c r="K392" s="44" t="s">
        <v>438</v>
      </c>
      <c r="L392" s="23"/>
    </row>
    <row r="393" spans="1:12" ht="20.399999999999999" x14ac:dyDescent="0.3">
      <c r="A393"/>
      <c r="B393"/>
      <c r="C393"/>
      <c r="D393"/>
      <c r="E393"/>
      <c r="F393"/>
      <c r="G393"/>
      <c r="H393"/>
      <c r="I393" s="44" t="s">
        <v>438</v>
      </c>
      <c r="J393" s="44" t="s">
        <v>438</v>
      </c>
      <c r="K393" s="44" t="s">
        <v>438</v>
      </c>
      <c r="L393" s="23"/>
    </row>
    <row r="394" spans="1:12" ht="20.399999999999999" x14ac:dyDescent="0.3">
      <c r="A394"/>
      <c r="B394"/>
      <c r="C394"/>
      <c r="D394"/>
      <c r="E394"/>
      <c r="F394"/>
      <c r="G394"/>
      <c r="H394"/>
      <c r="I394" s="44" t="s">
        <v>438</v>
      </c>
      <c r="J394" s="44" t="s">
        <v>438</v>
      </c>
      <c r="K394" s="44" t="s">
        <v>438</v>
      </c>
      <c r="L394" s="23"/>
    </row>
    <row r="395" spans="1:12" ht="20.399999999999999" x14ac:dyDescent="0.3">
      <c r="A395"/>
      <c r="B395"/>
      <c r="C395"/>
      <c r="D395"/>
      <c r="E395"/>
      <c r="F395"/>
      <c r="G395"/>
      <c r="H395"/>
      <c r="I395" s="44" t="s">
        <v>438</v>
      </c>
      <c r="J395" s="44" t="s">
        <v>438</v>
      </c>
      <c r="K395" s="44" t="s">
        <v>438</v>
      </c>
      <c r="L395" s="23"/>
    </row>
    <row r="396" spans="1:12" ht="20.399999999999999" x14ac:dyDescent="0.3">
      <c r="A396"/>
      <c r="B396"/>
      <c r="C396"/>
      <c r="D396"/>
      <c r="E396"/>
      <c r="F396"/>
      <c r="G396"/>
      <c r="H396"/>
      <c r="I396" s="44" t="s">
        <v>438</v>
      </c>
      <c r="J396" s="44" t="s">
        <v>438</v>
      </c>
      <c r="K396" s="44" t="s">
        <v>438</v>
      </c>
      <c r="L396" s="23"/>
    </row>
    <row r="397" spans="1:12" ht="20.399999999999999" x14ac:dyDescent="0.3">
      <c r="A397"/>
      <c r="B397"/>
      <c r="C397"/>
      <c r="D397"/>
      <c r="E397"/>
      <c r="F397"/>
      <c r="G397"/>
      <c r="H397"/>
      <c r="I397" s="44" t="s">
        <v>438</v>
      </c>
      <c r="J397" s="44" t="s">
        <v>438</v>
      </c>
      <c r="K397" s="44" t="s">
        <v>438</v>
      </c>
      <c r="L397" s="23"/>
    </row>
    <row r="398" spans="1:12" ht="20.399999999999999" x14ac:dyDescent="0.3">
      <c r="A398"/>
      <c r="B398"/>
      <c r="C398"/>
      <c r="D398"/>
      <c r="E398"/>
      <c r="F398"/>
      <c r="G398"/>
      <c r="H398"/>
      <c r="I398" s="44" t="s">
        <v>438</v>
      </c>
      <c r="J398" s="44" t="s">
        <v>438</v>
      </c>
      <c r="K398" s="44" t="s">
        <v>438</v>
      </c>
      <c r="L398" s="23"/>
    </row>
    <row r="399" spans="1:12" ht="20.399999999999999" x14ac:dyDescent="0.3">
      <c r="A399"/>
      <c r="B399"/>
      <c r="C399"/>
      <c r="D399"/>
      <c r="E399"/>
      <c r="F399"/>
      <c r="G399"/>
      <c r="H399"/>
      <c r="I399" s="44" t="s">
        <v>438</v>
      </c>
      <c r="J399" s="44" t="s">
        <v>438</v>
      </c>
      <c r="K399" s="44" t="s">
        <v>438</v>
      </c>
      <c r="L399" s="23"/>
    </row>
    <row r="400" spans="1:12" ht="20.399999999999999" x14ac:dyDescent="0.3">
      <c r="A400"/>
      <c r="B400"/>
      <c r="C400"/>
      <c r="D400"/>
      <c r="E400"/>
      <c r="F400"/>
      <c r="G400"/>
      <c r="H400"/>
      <c r="I400" s="44" t="s">
        <v>438</v>
      </c>
      <c r="J400" s="44" t="s">
        <v>438</v>
      </c>
      <c r="K400" s="44" t="s">
        <v>438</v>
      </c>
      <c r="L400" s="23"/>
    </row>
    <row r="401" spans="1:12" ht="20.399999999999999" x14ac:dyDescent="0.3">
      <c r="A401"/>
      <c r="B401"/>
      <c r="C401"/>
      <c r="D401"/>
      <c r="E401"/>
      <c r="F401"/>
      <c r="G401"/>
      <c r="H401"/>
      <c r="I401" s="44" t="s">
        <v>438</v>
      </c>
      <c r="J401" s="44" t="s">
        <v>438</v>
      </c>
      <c r="K401" s="44" t="s">
        <v>438</v>
      </c>
      <c r="L401" s="23"/>
    </row>
    <row r="402" spans="1:12" ht="20.399999999999999" x14ac:dyDescent="0.3">
      <c r="A402"/>
      <c r="B402"/>
      <c r="C402"/>
      <c r="D402"/>
      <c r="E402"/>
      <c r="F402"/>
      <c r="G402"/>
      <c r="H402"/>
      <c r="I402" s="44" t="s">
        <v>438</v>
      </c>
      <c r="J402" s="44" t="s">
        <v>438</v>
      </c>
      <c r="K402" s="44" t="s">
        <v>438</v>
      </c>
      <c r="L402" s="23"/>
    </row>
    <row r="403" spans="1:12" ht="20.399999999999999" x14ac:dyDescent="0.3">
      <c r="A403"/>
      <c r="B403"/>
      <c r="C403"/>
      <c r="D403"/>
      <c r="E403"/>
      <c r="F403"/>
      <c r="G403"/>
      <c r="H403"/>
      <c r="I403" s="44" t="s">
        <v>438</v>
      </c>
      <c r="J403" s="44" t="s">
        <v>438</v>
      </c>
      <c r="K403" s="44" t="s">
        <v>438</v>
      </c>
      <c r="L403" s="23"/>
    </row>
    <row r="404" spans="1:12" ht="20.399999999999999" x14ac:dyDescent="0.3">
      <c r="A404"/>
      <c r="B404"/>
      <c r="C404"/>
      <c r="D404"/>
      <c r="E404"/>
      <c r="F404"/>
      <c r="G404"/>
      <c r="H404"/>
      <c r="I404" s="44" t="s">
        <v>438</v>
      </c>
      <c r="J404" s="44" t="s">
        <v>438</v>
      </c>
      <c r="K404" s="44" t="s">
        <v>438</v>
      </c>
      <c r="L404" s="23"/>
    </row>
    <row r="405" spans="1:12" ht="20.399999999999999" x14ac:dyDescent="0.3">
      <c r="A405"/>
      <c r="B405"/>
      <c r="C405"/>
      <c r="D405"/>
      <c r="E405"/>
      <c r="F405"/>
      <c r="G405"/>
      <c r="H405"/>
      <c r="I405" s="44" t="s">
        <v>438</v>
      </c>
      <c r="J405" s="44" t="s">
        <v>438</v>
      </c>
      <c r="K405" s="44" t="s">
        <v>438</v>
      </c>
      <c r="L405" s="23"/>
    </row>
    <row r="406" spans="1:12" ht="20.399999999999999" x14ac:dyDescent="0.3">
      <c r="A406"/>
      <c r="B406"/>
      <c r="C406"/>
      <c r="D406"/>
      <c r="E406"/>
      <c r="F406"/>
      <c r="G406"/>
      <c r="H406"/>
      <c r="I406" s="44" t="s">
        <v>438</v>
      </c>
      <c r="J406" s="44" t="s">
        <v>438</v>
      </c>
      <c r="K406" s="44" t="s">
        <v>438</v>
      </c>
      <c r="L406" s="23"/>
    </row>
    <row r="407" spans="1:12" ht="20.399999999999999" x14ac:dyDescent="0.3">
      <c r="A407"/>
      <c r="B407"/>
      <c r="C407"/>
      <c r="D407"/>
      <c r="E407"/>
      <c r="F407"/>
      <c r="G407"/>
      <c r="H407"/>
      <c r="I407" s="44" t="s">
        <v>438</v>
      </c>
      <c r="J407" s="44" t="s">
        <v>438</v>
      </c>
      <c r="K407" s="44" t="s">
        <v>438</v>
      </c>
      <c r="L407" s="23"/>
    </row>
    <row r="408" spans="1:12" ht="20.399999999999999" x14ac:dyDescent="0.3">
      <c r="A408"/>
      <c r="B408"/>
      <c r="C408"/>
      <c r="D408"/>
      <c r="E408"/>
      <c r="F408"/>
      <c r="G408"/>
      <c r="H408"/>
      <c r="I408" s="44" t="s">
        <v>438</v>
      </c>
      <c r="J408" s="44" t="s">
        <v>438</v>
      </c>
      <c r="K408" s="44" t="s">
        <v>438</v>
      </c>
      <c r="L408" s="23"/>
    </row>
    <row r="409" spans="1:12" ht="20.399999999999999" x14ac:dyDescent="0.3">
      <c r="A409"/>
      <c r="B409"/>
      <c r="C409"/>
      <c r="D409"/>
      <c r="E409"/>
      <c r="F409"/>
      <c r="G409"/>
      <c r="H409"/>
      <c r="I409" s="44" t="s">
        <v>438</v>
      </c>
      <c r="J409" s="44" t="s">
        <v>438</v>
      </c>
      <c r="K409" s="44" t="s">
        <v>438</v>
      </c>
      <c r="L409" s="23"/>
    </row>
    <row r="410" spans="1:12" ht="20.399999999999999" x14ac:dyDescent="0.3">
      <c r="A410"/>
      <c r="B410"/>
      <c r="C410"/>
      <c r="D410"/>
      <c r="E410"/>
      <c r="F410"/>
      <c r="G410"/>
      <c r="H410"/>
      <c r="I410" s="44" t="s">
        <v>438</v>
      </c>
      <c r="J410" s="44" t="s">
        <v>438</v>
      </c>
      <c r="K410" s="44" t="s">
        <v>438</v>
      </c>
      <c r="L410" s="23"/>
    </row>
    <row r="411" spans="1:12" ht="20.399999999999999" x14ac:dyDescent="0.3">
      <c r="A411"/>
      <c r="B411"/>
      <c r="C411"/>
      <c r="D411"/>
      <c r="E411"/>
      <c r="F411"/>
      <c r="G411"/>
      <c r="H411"/>
      <c r="I411" s="44" t="s">
        <v>438</v>
      </c>
      <c r="J411" s="44" t="s">
        <v>438</v>
      </c>
      <c r="K411" s="44" t="s">
        <v>438</v>
      </c>
      <c r="L411" s="34"/>
    </row>
    <row r="412" spans="1:12" ht="20.399999999999999" x14ac:dyDescent="0.3">
      <c r="A412"/>
      <c r="B412"/>
      <c r="C412"/>
      <c r="D412"/>
      <c r="E412"/>
      <c r="F412"/>
      <c r="G412"/>
      <c r="H412"/>
      <c r="I412" s="44" t="s">
        <v>438</v>
      </c>
      <c r="J412" s="44" t="s">
        <v>438</v>
      </c>
      <c r="K412" s="44" t="s">
        <v>438</v>
      </c>
      <c r="L412" s="34"/>
    </row>
    <row r="413" spans="1:12" ht="20.399999999999999" x14ac:dyDescent="0.3">
      <c r="A413"/>
      <c r="B413"/>
      <c r="C413"/>
      <c r="D413"/>
      <c r="E413"/>
      <c r="F413"/>
      <c r="G413"/>
      <c r="H413"/>
      <c r="I413" s="44" t="s">
        <v>438</v>
      </c>
      <c r="J413" s="44" t="s">
        <v>438</v>
      </c>
      <c r="K413" s="44" t="s">
        <v>438</v>
      </c>
      <c r="L413" s="34"/>
    </row>
    <row r="414" spans="1:12" ht="20.399999999999999" x14ac:dyDescent="0.3">
      <c r="A414"/>
      <c r="B414"/>
      <c r="C414"/>
      <c r="D414"/>
      <c r="E414"/>
      <c r="F414"/>
      <c r="G414"/>
      <c r="H414"/>
      <c r="I414" s="44" t="s">
        <v>438</v>
      </c>
      <c r="J414" s="44" t="s">
        <v>438</v>
      </c>
      <c r="K414" s="44" t="s">
        <v>438</v>
      </c>
      <c r="L414" s="34"/>
    </row>
    <row r="415" spans="1:12" ht="20.399999999999999" x14ac:dyDescent="0.3">
      <c r="A415"/>
      <c r="B415"/>
      <c r="C415"/>
      <c r="D415"/>
      <c r="E415"/>
      <c r="F415"/>
      <c r="G415"/>
      <c r="H415"/>
      <c r="I415" s="44" t="s">
        <v>438</v>
      </c>
      <c r="J415" s="44" t="s">
        <v>438</v>
      </c>
      <c r="K415" s="44" t="s">
        <v>438</v>
      </c>
      <c r="L415" s="34"/>
    </row>
    <row r="416" spans="1:12" ht="20.399999999999999" x14ac:dyDescent="0.3">
      <c r="A416"/>
      <c r="B416"/>
      <c r="C416"/>
      <c r="D416"/>
      <c r="E416"/>
      <c r="F416"/>
      <c r="G416"/>
      <c r="H416"/>
      <c r="I416" s="44" t="s">
        <v>438</v>
      </c>
      <c r="J416" s="44" t="s">
        <v>438</v>
      </c>
      <c r="K416" s="44" t="s">
        <v>438</v>
      </c>
      <c r="L416" s="34"/>
    </row>
    <row r="417" spans="1:12" ht="20.399999999999999" x14ac:dyDescent="0.3">
      <c r="A417"/>
      <c r="B417"/>
      <c r="C417"/>
      <c r="D417"/>
      <c r="E417"/>
      <c r="F417"/>
      <c r="G417"/>
      <c r="H417"/>
      <c r="I417" s="44" t="s">
        <v>438</v>
      </c>
      <c r="J417" s="44" t="s">
        <v>438</v>
      </c>
      <c r="K417" s="44" t="s">
        <v>438</v>
      </c>
      <c r="L417" s="34"/>
    </row>
    <row r="418" spans="1:12" ht="20.399999999999999" x14ac:dyDescent="0.3">
      <c r="A418"/>
      <c r="B418"/>
      <c r="C418"/>
      <c r="D418"/>
      <c r="E418"/>
      <c r="F418"/>
      <c r="G418"/>
      <c r="H418"/>
      <c r="I418" s="44" t="s">
        <v>438</v>
      </c>
      <c r="J418" s="44" t="s">
        <v>438</v>
      </c>
      <c r="K418" s="44" t="s">
        <v>438</v>
      </c>
      <c r="L418" s="34"/>
    </row>
    <row r="419" spans="1:12" ht="20.399999999999999" x14ac:dyDescent="0.3">
      <c r="A419"/>
      <c r="B419"/>
      <c r="C419"/>
      <c r="D419"/>
      <c r="E419"/>
      <c r="F419"/>
      <c r="G419"/>
      <c r="H419"/>
      <c r="I419" s="44" t="s">
        <v>438</v>
      </c>
      <c r="J419" s="44" t="s">
        <v>438</v>
      </c>
      <c r="K419" s="44" t="s">
        <v>438</v>
      </c>
      <c r="L419" s="34"/>
    </row>
    <row r="420" spans="1:12" ht="20.399999999999999" x14ac:dyDescent="0.3">
      <c r="A420"/>
      <c r="B420"/>
      <c r="C420"/>
      <c r="D420"/>
      <c r="E420"/>
      <c r="F420"/>
      <c r="G420"/>
      <c r="H420"/>
      <c r="I420" s="44" t="s">
        <v>438</v>
      </c>
      <c r="J420" s="44" t="s">
        <v>438</v>
      </c>
      <c r="K420" s="44" t="s">
        <v>438</v>
      </c>
      <c r="L420" s="34"/>
    </row>
    <row r="421" spans="1:12" ht="20.399999999999999" x14ac:dyDescent="0.3">
      <c r="A421"/>
      <c r="B421"/>
      <c r="C421"/>
      <c r="D421"/>
      <c r="E421"/>
      <c r="F421"/>
      <c r="G421"/>
      <c r="H421"/>
      <c r="I421" s="44" t="s">
        <v>438</v>
      </c>
      <c r="J421" s="44" t="s">
        <v>438</v>
      </c>
      <c r="K421" s="44" t="s">
        <v>438</v>
      </c>
      <c r="L421" s="34"/>
    </row>
    <row r="422" spans="1:12" ht="20.399999999999999" x14ac:dyDescent="0.3">
      <c r="A422"/>
      <c r="B422"/>
      <c r="C422"/>
      <c r="D422"/>
      <c r="E422"/>
      <c r="F422"/>
      <c r="G422"/>
      <c r="H422"/>
      <c r="I422" s="44" t="s">
        <v>438</v>
      </c>
      <c r="J422" s="44" t="s">
        <v>438</v>
      </c>
      <c r="K422" s="44" t="s">
        <v>438</v>
      </c>
      <c r="L422" s="34"/>
    </row>
    <row r="423" spans="1:12" ht="20.399999999999999" x14ac:dyDescent="0.3">
      <c r="A423"/>
      <c r="B423"/>
      <c r="C423"/>
      <c r="D423"/>
      <c r="E423"/>
      <c r="F423"/>
      <c r="G423"/>
      <c r="H423"/>
      <c r="I423" s="44" t="s">
        <v>438</v>
      </c>
      <c r="J423" s="44" t="s">
        <v>438</v>
      </c>
      <c r="K423" s="44" t="s">
        <v>438</v>
      </c>
      <c r="L423" s="34"/>
    </row>
    <row r="424" spans="1:12" ht="20.399999999999999" x14ac:dyDescent="0.3">
      <c r="A424"/>
      <c r="B424"/>
      <c r="C424"/>
      <c r="D424"/>
      <c r="E424"/>
      <c r="F424"/>
      <c r="G424"/>
      <c r="H424"/>
      <c r="I424" s="44" t="s">
        <v>438</v>
      </c>
      <c r="J424" s="44" t="s">
        <v>438</v>
      </c>
      <c r="K424" s="44" t="s">
        <v>438</v>
      </c>
      <c r="L424" s="34"/>
    </row>
    <row r="425" spans="1:12" ht="20.399999999999999" x14ac:dyDescent="0.3">
      <c r="A425"/>
      <c r="B425"/>
      <c r="C425"/>
      <c r="D425"/>
      <c r="E425"/>
      <c r="F425"/>
      <c r="G425"/>
      <c r="H425"/>
      <c r="I425" s="44" t="s">
        <v>438</v>
      </c>
      <c r="J425" s="44" t="s">
        <v>438</v>
      </c>
      <c r="K425" s="44" t="s">
        <v>438</v>
      </c>
      <c r="L425" s="34"/>
    </row>
    <row r="426" spans="1:12" ht="20.399999999999999" x14ac:dyDescent="0.3">
      <c r="A426"/>
      <c r="B426"/>
      <c r="C426"/>
      <c r="D426"/>
      <c r="E426"/>
      <c r="F426"/>
      <c r="G426"/>
      <c r="H426"/>
      <c r="I426" s="44" t="s">
        <v>438</v>
      </c>
      <c r="J426" s="44" t="s">
        <v>438</v>
      </c>
      <c r="K426" s="44" t="s">
        <v>438</v>
      </c>
      <c r="L426" s="34"/>
    </row>
    <row r="427" spans="1:12" ht="20.399999999999999" x14ac:dyDescent="0.3">
      <c r="A427"/>
      <c r="B427"/>
      <c r="C427"/>
      <c r="D427"/>
      <c r="E427"/>
      <c r="F427"/>
      <c r="G427"/>
      <c r="H427"/>
      <c r="I427" s="44" t="s">
        <v>438</v>
      </c>
      <c r="J427" s="44" t="s">
        <v>438</v>
      </c>
      <c r="K427" s="44" t="s">
        <v>438</v>
      </c>
      <c r="L427" s="34"/>
    </row>
    <row r="428" spans="1:12" ht="20.399999999999999" x14ac:dyDescent="0.3">
      <c r="A428"/>
      <c r="B428"/>
      <c r="C428"/>
      <c r="D428"/>
      <c r="E428"/>
      <c r="F428"/>
      <c r="G428"/>
      <c r="H428"/>
      <c r="I428" s="44" t="s">
        <v>438</v>
      </c>
      <c r="J428" s="44" t="s">
        <v>438</v>
      </c>
      <c r="K428" s="44" t="s">
        <v>438</v>
      </c>
      <c r="L428" s="34"/>
    </row>
    <row r="429" spans="1:12" ht="20.399999999999999" x14ac:dyDescent="0.3">
      <c r="A429"/>
      <c r="B429"/>
      <c r="C429"/>
      <c r="D429"/>
      <c r="E429"/>
      <c r="F429"/>
      <c r="G429"/>
      <c r="H429"/>
      <c r="I429" s="44" t="s">
        <v>438</v>
      </c>
      <c r="J429" s="44" t="s">
        <v>438</v>
      </c>
      <c r="K429" s="44" t="s">
        <v>438</v>
      </c>
      <c r="L429" s="34"/>
    </row>
    <row r="430" spans="1:12" ht="20.399999999999999" x14ac:dyDescent="0.3">
      <c r="A430"/>
      <c r="B430"/>
      <c r="C430"/>
      <c r="D430"/>
      <c r="E430"/>
      <c r="F430"/>
      <c r="G430"/>
      <c r="H430"/>
      <c r="I430" s="44" t="s">
        <v>438</v>
      </c>
      <c r="J430" s="44" t="s">
        <v>438</v>
      </c>
      <c r="K430" s="44" t="s">
        <v>438</v>
      </c>
      <c r="L430" s="34"/>
    </row>
    <row r="431" spans="1:12" ht="20.399999999999999" x14ac:dyDescent="0.3">
      <c r="A431"/>
      <c r="B431"/>
      <c r="C431"/>
      <c r="D431"/>
      <c r="E431"/>
      <c r="F431"/>
      <c r="G431"/>
      <c r="H431"/>
      <c r="I431" s="44" t="s">
        <v>438</v>
      </c>
      <c r="J431" s="44" t="s">
        <v>438</v>
      </c>
      <c r="K431" s="44" t="s">
        <v>438</v>
      </c>
      <c r="L431" s="34"/>
    </row>
    <row r="432" spans="1:12" ht="20.399999999999999" x14ac:dyDescent="0.3">
      <c r="A432"/>
      <c r="B432"/>
      <c r="C432"/>
      <c r="D432"/>
      <c r="E432"/>
      <c r="F432"/>
      <c r="G432"/>
      <c r="H432"/>
      <c r="I432" s="44" t="s">
        <v>438</v>
      </c>
      <c r="J432" s="44" t="s">
        <v>438</v>
      </c>
      <c r="K432" s="44" t="s">
        <v>438</v>
      </c>
      <c r="L432" s="34"/>
    </row>
    <row r="433" spans="1:12" ht="20.399999999999999" x14ac:dyDescent="0.3">
      <c r="A433"/>
      <c r="B433"/>
      <c r="C433"/>
      <c r="D433"/>
      <c r="E433"/>
      <c r="F433"/>
      <c r="G433"/>
      <c r="H433"/>
      <c r="I433" s="44" t="s">
        <v>438</v>
      </c>
      <c r="J433" s="44" t="s">
        <v>438</v>
      </c>
      <c r="K433" s="44" t="s">
        <v>438</v>
      </c>
      <c r="L433" s="34"/>
    </row>
    <row r="434" spans="1:12" ht="20.399999999999999" x14ac:dyDescent="0.3">
      <c r="A434"/>
      <c r="B434"/>
      <c r="C434"/>
      <c r="D434"/>
      <c r="E434"/>
      <c r="F434"/>
      <c r="G434"/>
      <c r="H434"/>
      <c r="I434" s="44" t="s">
        <v>438</v>
      </c>
      <c r="J434" s="44" t="s">
        <v>438</v>
      </c>
      <c r="K434" s="44" t="s">
        <v>438</v>
      </c>
      <c r="L434" s="34"/>
    </row>
    <row r="435" spans="1:12" ht="20.399999999999999" x14ac:dyDescent="0.3">
      <c r="A435"/>
      <c r="B435"/>
      <c r="C435"/>
      <c r="D435"/>
      <c r="E435"/>
      <c r="F435"/>
      <c r="G435"/>
      <c r="H435"/>
      <c r="I435" s="44" t="s">
        <v>438</v>
      </c>
      <c r="J435" s="44" t="s">
        <v>438</v>
      </c>
      <c r="K435" s="44" t="s">
        <v>438</v>
      </c>
      <c r="L435" s="34"/>
    </row>
    <row r="436" spans="1:12" ht="20.399999999999999" x14ac:dyDescent="0.3">
      <c r="A436"/>
      <c r="B436"/>
      <c r="C436"/>
      <c r="D436"/>
      <c r="E436"/>
      <c r="F436"/>
      <c r="G436"/>
      <c r="H436"/>
      <c r="I436" s="44" t="s">
        <v>438</v>
      </c>
      <c r="J436" s="44" t="s">
        <v>438</v>
      </c>
      <c r="K436" s="44" t="s">
        <v>438</v>
      </c>
      <c r="L436" s="34"/>
    </row>
    <row r="437" spans="1:12" ht="20.399999999999999" x14ac:dyDescent="0.3">
      <c r="A437"/>
      <c r="B437"/>
      <c r="C437"/>
      <c r="D437"/>
      <c r="E437"/>
      <c r="F437"/>
      <c r="G437"/>
      <c r="H437"/>
      <c r="I437" s="44" t="s">
        <v>438</v>
      </c>
      <c r="J437" s="44" t="s">
        <v>438</v>
      </c>
      <c r="K437" s="44" t="s">
        <v>438</v>
      </c>
      <c r="L437" s="34"/>
    </row>
    <row r="438" spans="1:12" ht="20.399999999999999" x14ac:dyDescent="0.3">
      <c r="A438"/>
      <c r="B438"/>
      <c r="C438"/>
      <c r="D438"/>
      <c r="E438"/>
      <c r="F438"/>
      <c r="G438"/>
      <c r="H438"/>
      <c r="I438" s="44" t="s">
        <v>438</v>
      </c>
      <c r="J438" s="44" t="s">
        <v>438</v>
      </c>
      <c r="K438" s="44" t="s">
        <v>438</v>
      </c>
      <c r="L438" s="34"/>
    </row>
    <row r="439" spans="1:12" ht="20.399999999999999" x14ac:dyDescent="0.3">
      <c r="A439"/>
      <c r="B439"/>
      <c r="C439"/>
      <c r="D439"/>
      <c r="E439"/>
      <c r="F439"/>
      <c r="G439"/>
      <c r="H439"/>
      <c r="I439" s="44" t="s">
        <v>438</v>
      </c>
      <c r="J439" s="44" t="s">
        <v>438</v>
      </c>
      <c r="K439" s="44" t="s">
        <v>438</v>
      </c>
      <c r="L439" s="34"/>
    </row>
    <row r="440" spans="1:12" ht="20.399999999999999" x14ac:dyDescent="0.3">
      <c r="A440"/>
      <c r="B440"/>
      <c r="C440"/>
      <c r="D440"/>
      <c r="E440"/>
      <c r="F440"/>
      <c r="G440"/>
      <c r="H440"/>
      <c r="I440" s="44" t="s">
        <v>438</v>
      </c>
      <c r="J440" s="44" t="s">
        <v>438</v>
      </c>
      <c r="K440" s="44" t="s">
        <v>438</v>
      </c>
      <c r="L440" s="34"/>
    </row>
    <row r="441" spans="1:12" ht="20.399999999999999" x14ac:dyDescent="0.3">
      <c r="A441"/>
      <c r="B441"/>
      <c r="C441"/>
      <c r="D441"/>
      <c r="E441"/>
      <c r="F441"/>
      <c r="G441"/>
      <c r="H441"/>
      <c r="I441" s="44" t="s">
        <v>438</v>
      </c>
      <c r="J441" s="44" t="s">
        <v>438</v>
      </c>
      <c r="K441" s="44" t="s">
        <v>438</v>
      </c>
      <c r="L441" s="34"/>
    </row>
    <row r="442" spans="1:12" ht="20.399999999999999" x14ac:dyDescent="0.3">
      <c r="A442"/>
      <c r="B442"/>
      <c r="C442"/>
      <c r="D442"/>
      <c r="E442"/>
      <c r="F442"/>
      <c r="G442"/>
      <c r="H442"/>
      <c r="I442" s="44" t="s">
        <v>438</v>
      </c>
      <c r="J442" s="44" t="s">
        <v>438</v>
      </c>
      <c r="K442" s="44" t="s">
        <v>438</v>
      </c>
      <c r="L442" s="34"/>
    </row>
    <row r="443" spans="1:12" ht="20.399999999999999" x14ac:dyDescent="0.3">
      <c r="A443"/>
      <c r="B443"/>
      <c r="C443"/>
      <c r="D443"/>
      <c r="E443"/>
      <c r="F443"/>
      <c r="G443"/>
      <c r="H443"/>
      <c r="I443" s="44" t="s">
        <v>438</v>
      </c>
      <c r="J443" s="44" t="s">
        <v>438</v>
      </c>
      <c r="K443" s="44" t="s">
        <v>438</v>
      </c>
      <c r="L443" s="34"/>
    </row>
    <row r="444" spans="1:12" ht="20.399999999999999" x14ac:dyDescent="0.3">
      <c r="A444"/>
      <c r="B444"/>
      <c r="C444"/>
      <c r="D444"/>
      <c r="E444"/>
      <c r="F444"/>
      <c r="G444"/>
      <c r="H444"/>
      <c r="I444" s="44" t="s">
        <v>438</v>
      </c>
      <c r="J444" s="44" t="s">
        <v>438</v>
      </c>
      <c r="K444" s="44" t="s">
        <v>438</v>
      </c>
      <c r="L444" s="34"/>
    </row>
    <row r="445" spans="1:12" ht="20.399999999999999" x14ac:dyDescent="0.3">
      <c r="A445"/>
      <c r="B445"/>
      <c r="C445"/>
      <c r="D445"/>
      <c r="E445"/>
      <c r="F445"/>
      <c r="G445"/>
      <c r="H445"/>
      <c r="I445" s="44" t="s">
        <v>438</v>
      </c>
      <c r="J445" s="44" t="s">
        <v>438</v>
      </c>
      <c r="K445" s="44" t="s">
        <v>438</v>
      </c>
      <c r="L445" s="34"/>
    </row>
    <row r="446" spans="1:12" ht="20.399999999999999" x14ac:dyDescent="0.3">
      <c r="A446"/>
      <c r="B446"/>
      <c r="C446"/>
      <c r="D446"/>
      <c r="E446"/>
      <c r="F446"/>
      <c r="G446"/>
      <c r="H446"/>
      <c r="I446" s="44" t="s">
        <v>438</v>
      </c>
      <c r="J446" s="44" t="s">
        <v>438</v>
      </c>
      <c r="K446" s="44" t="s">
        <v>438</v>
      </c>
      <c r="L446" s="34"/>
    </row>
    <row r="447" spans="1:12" ht="20.399999999999999" x14ac:dyDescent="0.3">
      <c r="A447"/>
      <c r="B447"/>
      <c r="C447"/>
      <c r="D447"/>
      <c r="E447"/>
      <c r="F447"/>
      <c r="G447"/>
      <c r="H447"/>
      <c r="I447" s="44" t="s">
        <v>438</v>
      </c>
      <c r="J447" s="44" t="s">
        <v>438</v>
      </c>
      <c r="K447" s="44" t="s">
        <v>438</v>
      </c>
      <c r="L447" s="34"/>
    </row>
    <row r="448" spans="1:12" ht="23.4" x14ac:dyDescent="0.3">
      <c r="A448"/>
      <c r="B448"/>
      <c r="C448"/>
      <c r="D448"/>
      <c r="E448"/>
      <c r="F448"/>
      <c r="G448"/>
      <c r="H448"/>
      <c r="I448" s="24"/>
      <c r="J448" s="24"/>
      <c r="K448" s="24"/>
      <c r="L448" s="34"/>
    </row>
    <row r="449" spans="1:12" ht="20.399999999999999" x14ac:dyDescent="0.3">
      <c r="A449"/>
      <c r="B449"/>
      <c r="C449"/>
      <c r="D449"/>
      <c r="E449"/>
      <c r="F449"/>
      <c r="G449"/>
      <c r="H449"/>
      <c r="I449" s="44" t="s">
        <v>438</v>
      </c>
      <c r="J449" s="44" t="s">
        <v>438</v>
      </c>
      <c r="K449" s="44" t="s">
        <v>438</v>
      </c>
      <c r="L449" s="34"/>
    </row>
    <row r="450" spans="1:12" ht="20.399999999999999" x14ac:dyDescent="0.3">
      <c r="A450"/>
      <c r="B450"/>
      <c r="C450"/>
      <c r="D450"/>
      <c r="E450"/>
      <c r="F450"/>
      <c r="G450"/>
      <c r="H450"/>
      <c r="I450" s="44" t="s">
        <v>438</v>
      </c>
      <c r="J450" s="44" t="s">
        <v>438</v>
      </c>
      <c r="K450" s="44" t="s">
        <v>438</v>
      </c>
      <c r="L450" s="34"/>
    </row>
    <row r="451" spans="1:12" ht="20.399999999999999" x14ac:dyDescent="0.3">
      <c r="A451"/>
      <c r="B451"/>
      <c r="C451"/>
      <c r="D451"/>
      <c r="E451"/>
      <c r="F451"/>
      <c r="G451"/>
      <c r="H451"/>
      <c r="I451" s="44" t="s">
        <v>438</v>
      </c>
      <c r="J451" s="44" t="s">
        <v>438</v>
      </c>
      <c r="K451" s="44" t="s">
        <v>438</v>
      </c>
      <c r="L451" s="34"/>
    </row>
    <row r="452" spans="1:12" ht="20.399999999999999" x14ac:dyDescent="0.3">
      <c r="A452"/>
      <c r="B452"/>
      <c r="C452"/>
      <c r="D452"/>
      <c r="E452"/>
      <c r="F452"/>
      <c r="G452"/>
      <c r="H452"/>
      <c r="I452" s="44" t="s">
        <v>438</v>
      </c>
      <c r="J452" s="44" t="s">
        <v>438</v>
      </c>
      <c r="K452" s="44" t="s">
        <v>438</v>
      </c>
      <c r="L452" s="34"/>
    </row>
    <row r="453" spans="1:12" ht="20.399999999999999" x14ac:dyDescent="0.3">
      <c r="A453"/>
      <c r="B453"/>
      <c r="C453"/>
      <c r="D453"/>
      <c r="E453"/>
      <c r="F453"/>
      <c r="G453"/>
      <c r="H453"/>
      <c r="I453" s="44" t="s">
        <v>438</v>
      </c>
      <c r="J453" s="44" t="s">
        <v>438</v>
      </c>
      <c r="K453" s="44" t="s">
        <v>438</v>
      </c>
      <c r="L453" s="34"/>
    </row>
    <row r="454" spans="1:12" ht="20.399999999999999" x14ac:dyDescent="0.3">
      <c r="A454"/>
      <c r="B454"/>
      <c r="C454"/>
      <c r="D454"/>
      <c r="E454"/>
      <c r="F454"/>
      <c r="G454"/>
      <c r="H454"/>
      <c r="I454" s="44" t="s">
        <v>438</v>
      </c>
      <c r="J454" s="44" t="s">
        <v>438</v>
      </c>
      <c r="K454" s="44" t="s">
        <v>438</v>
      </c>
      <c r="L454" s="34"/>
    </row>
    <row r="455" spans="1:12" ht="20.399999999999999" x14ac:dyDescent="0.3">
      <c r="A455"/>
      <c r="B455"/>
      <c r="C455"/>
      <c r="D455"/>
      <c r="E455"/>
      <c r="F455"/>
      <c r="G455"/>
      <c r="H455"/>
      <c r="I455" s="44" t="s">
        <v>438</v>
      </c>
      <c r="J455" s="44" t="s">
        <v>438</v>
      </c>
      <c r="K455" s="44" t="s">
        <v>438</v>
      </c>
      <c r="L455" s="34"/>
    </row>
    <row r="456" spans="1:12" ht="20.399999999999999" x14ac:dyDescent="0.3">
      <c r="A456"/>
      <c r="B456"/>
      <c r="C456"/>
      <c r="D456"/>
      <c r="E456"/>
      <c r="F456"/>
      <c r="G456"/>
      <c r="H456"/>
      <c r="I456" s="44" t="s">
        <v>438</v>
      </c>
      <c r="J456" s="44" t="s">
        <v>438</v>
      </c>
      <c r="K456" s="44" t="s">
        <v>438</v>
      </c>
      <c r="L456" s="34"/>
    </row>
    <row r="457" spans="1:12" ht="20.399999999999999" x14ac:dyDescent="0.3">
      <c r="A457"/>
      <c r="B457"/>
      <c r="C457"/>
      <c r="D457"/>
      <c r="E457"/>
      <c r="F457"/>
      <c r="G457"/>
      <c r="H457"/>
      <c r="I457" s="44" t="s">
        <v>438</v>
      </c>
      <c r="J457" s="44" t="s">
        <v>438</v>
      </c>
      <c r="K457" s="44" t="s">
        <v>438</v>
      </c>
      <c r="L457" s="34"/>
    </row>
    <row r="458" spans="1:12" ht="20.399999999999999" x14ac:dyDescent="0.3">
      <c r="A458"/>
      <c r="B458"/>
      <c r="C458"/>
      <c r="D458"/>
      <c r="E458"/>
      <c r="F458"/>
      <c r="G458"/>
      <c r="H458"/>
      <c r="I458" s="44" t="s">
        <v>438</v>
      </c>
      <c r="J458" s="44" t="s">
        <v>438</v>
      </c>
      <c r="K458" s="44" t="s">
        <v>438</v>
      </c>
      <c r="L458" s="34"/>
    </row>
    <row r="459" spans="1:12" ht="20.399999999999999" x14ac:dyDescent="0.3">
      <c r="A459"/>
      <c r="B459"/>
      <c r="C459"/>
      <c r="D459"/>
      <c r="E459"/>
      <c r="F459"/>
      <c r="G459"/>
      <c r="H459"/>
      <c r="I459" s="44" t="s">
        <v>438</v>
      </c>
      <c r="J459" s="44" t="s">
        <v>438</v>
      </c>
      <c r="K459" s="44" t="s">
        <v>438</v>
      </c>
      <c r="L459" s="34"/>
    </row>
    <row r="460" spans="1:12" ht="20.399999999999999" x14ac:dyDescent="0.3">
      <c r="A460"/>
      <c r="B460"/>
      <c r="C460"/>
      <c r="D460"/>
      <c r="E460"/>
      <c r="F460"/>
      <c r="G460"/>
      <c r="H460"/>
      <c r="I460" s="44" t="s">
        <v>438</v>
      </c>
      <c r="J460" s="44" t="s">
        <v>438</v>
      </c>
      <c r="K460" s="44" t="s">
        <v>438</v>
      </c>
      <c r="L460" s="34"/>
    </row>
    <row r="461" spans="1:12" ht="20.399999999999999" x14ac:dyDescent="0.3">
      <c r="A461"/>
      <c r="B461"/>
      <c r="C461"/>
      <c r="D461"/>
      <c r="E461"/>
      <c r="F461"/>
      <c r="G461"/>
      <c r="H461"/>
      <c r="I461" s="44" t="s">
        <v>438</v>
      </c>
      <c r="J461" s="44" t="s">
        <v>438</v>
      </c>
      <c r="K461" s="44" t="s">
        <v>438</v>
      </c>
      <c r="L461" s="34"/>
    </row>
    <row r="462" spans="1:12" ht="20.399999999999999" x14ac:dyDescent="0.3">
      <c r="A462"/>
      <c r="B462"/>
      <c r="C462"/>
      <c r="D462"/>
      <c r="E462"/>
      <c r="F462"/>
      <c r="G462"/>
      <c r="H462"/>
      <c r="I462" s="44" t="s">
        <v>438</v>
      </c>
      <c r="J462" s="44" t="s">
        <v>438</v>
      </c>
      <c r="K462" s="44" t="s">
        <v>438</v>
      </c>
      <c r="L462" s="34"/>
    </row>
    <row r="463" spans="1:12" ht="20.399999999999999" x14ac:dyDescent="0.3">
      <c r="A463"/>
      <c r="B463"/>
      <c r="C463"/>
      <c r="D463"/>
      <c r="E463"/>
      <c r="F463"/>
      <c r="G463"/>
      <c r="H463"/>
      <c r="I463" s="44" t="s">
        <v>438</v>
      </c>
      <c r="J463" s="44" t="s">
        <v>438</v>
      </c>
      <c r="K463" s="44" t="s">
        <v>438</v>
      </c>
      <c r="L463" s="34"/>
    </row>
    <row r="464" spans="1:12" ht="20.399999999999999" x14ac:dyDescent="0.3">
      <c r="A464"/>
      <c r="B464"/>
      <c r="C464"/>
      <c r="D464"/>
      <c r="E464"/>
      <c r="F464"/>
      <c r="G464"/>
      <c r="H464"/>
      <c r="I464" s="44" t="s">
        <v>438</v>
      </c>
      <c r="J464" s="44" t="s">
        <v>438</v>
      </c>
      <c r="K464" s="44" t="s">
        <v>438</v>
      </c>
      <c r="L464" s="34"/>
    </row>
    <row r="465" spans="1:12" ht="20.399999999999999" x14ac:dyDescent="0.3">
      <c r="A465"/>
      <c r="B465"/>
      <c r="C465"/>
      <c r="D465"/>
      <c r="E465"/>
      <c r="F465"/>
      <c r="G465"/>
      <c r="H465"/>
      <c r="I465" s="44" t="s">
        <v>438</v>
      </c>
      <c r="J465" s="44" t="s">
        <v>438</v>
      </c>
      <c r="K465" s="44" t="s">
        <v>438</v>
      </c>
      <c r="L465" s="34"/>
    </row>
    <row r="466" spans="1:12" ht="20.399999999999999" x14ac:dyDescent="0.3">
      <c r="A466"/>
      <c r="B466"/>
      <c r="C466"/>
      <c r="D466"/>
      <c r="E466"/>
      <c r="F466"/>
      <c r="G466"/>
      <c r="H466"/>
      <c r="I466" s="44" t="s">
        <v>438</v>
      </c>
      <c r="J466" s="44" t="s">
        <v>438</v>
      </c>
      <c r="K466" s="44" t="s">
        <v>438</v>
      </c>
      <c r="L466" s="34"/>
    </row>
    <row r="467" spans="1:12" ht="20.399999999999999" x14ac:dyDescent="0.3">
      <c r="A467"/>
      <c r="B467"/>
      <c r="C467"/>
      <c r="D467"/>
      <c r="E467"/>
      <c r="F467"/>
      <c r="G467"/>
      <c r="H467"/>
      <c r="I467" s="44" t="s">
        <v>438</v>
      </c>
      <c r="J467" s="44" t="s">
        <v>438</v>
      </c>
      <c r="K467" s="44" t="s">
        <v>438</v>
      </c>
      <c r="L467" s="34"/>
    </row>
    <row r="468" spans="1:12" ht="20.399999999999999" x14ac:dyDescent="0.3">
      <c r="A468"/>
      <c r="B468"/>
      <c r="C468"/>
      <c r="D468"/>
      <c r="E468"/>
      <c r="F468"/>
      <c r="G468"/>
      <c r="H468"/>
      <c r="I468" s="44" t="s">
        <v>438</v>
      </c>
      <c r="J468" s="44" t="s">
        <v>438</v>
      </c>
      <c r="K468" s="44" t="s">
        <v>438</v>
      </c>
      <c r="L468" s="34"/>
    </row>
    <row r="469" spans="1:12" ht="20.399999999999999" x14ac:dyDescent="0.3">
      <c r="A469"/>
      <c r="B469"/>
      <c r="C469"/>
      <c r="D469"/>
      <c r="E469"/>
      <c r="F469"/>
      <c r="G469"/>
      <c r="H469"/>
      <c r="I469" s="44" t="s">
        <v>438</v>
      </c>
      <c r="J469" s="44" t="s">
        <v>438</v>
      </c>
      <c r="K469" s="44" t="s">
        <v>438</v>
      </c>
      <c r="L469" s="34"/>
    </row>
    <row r="470" spans="1:12" ht="20.399999999999999" x14ac:dyDescent="0.3">
      <c r="A470"/>
      <c r="B470"/>
      <c r="C470"/>
      <c r="D470"/>
      <c r="E470"/>
      <c r="F470"/>
      <c r="G470"/>
      <c r="H470"/>
      <c r="I470" s="44" t="s">
        <v>438</v>
      </c>
      <c r="J470" s="44" t="s">
        <v>438</v>
      </c>
      <c r="K470" s="44" t="s">
        <v>438</v>
      </c>
      <c r="L470" s="34"/>
    </row>
    <row r="471" spans="1:12" ht="20.399999999999999" x14ac:dyDescent="0.3">
      <c r="A471"/>
      <c r="B471"/>
      <c r="C471"/>
      <c r="D471"/>
      <c r="E471"/>
      <c r="F471"/>
      <c r="G471"/>
      <c r="H471"/>
      <c r="I471" s="44" t="s">
        <v>438</v>
      </c>
      <c r="J471" s="44" t="s">
        <v>438</v>
      </c>
      <c r="K471" s="44" t="s">
        <v>438</v>
      </c>
      <c r="L471" s="34"/>
    </row>
    <row r="472" spans="1:12" ht="20.399999999999999" x14ac:dyDescent="0.3">
      <c r="A472"/>
      <c r="B472"/>
      <c r="C472"/>
      <c r="D472"/>
      <c r="E472"/>
      <c r="F472"/>
      <c r="G472"/>
      <c r="H472"/>
      <c r="I472" s="44" t="s">
        <v>438</v>
      </c>
      <c r="J472" s="44" t="s">
        <v>438</v>
      </c>
      <c r="K472" s="44" t="s">
        <v>438</v>
      </c>
      <c r="L472" s="34"/>
    </row>
    <row r="473" spans="1:12" ht="20.399999999999999" x14ac:dyDescent="0.3">
      <c r="A473"/>
      <c r="B473"/>
      <c r="C473"/>
      <c r="D473"/>
      <c r="E473"/>
      <c r="F473"/>
      <c r="G473"/>
      <c r="H473"/>
      <c r="I473" s="44" t="s">
        <v>438</v>
      </c>
      <c r="J473" s="44" t="s">
        <v>438</v>
      </c>
      <c r="K473" s="44" t="s">
        <v>438</v>
      </c>
      <c r="L473" s="34"/>
    </row>
    <row r="474" spans="1:12" ht="20.399999999999999" x14ac:dyDescent="0.3">
      <c r="A474"/>
      <c r="B474"/>
      <c r="C474"/>
      <c r="D474"/>
      <c r="E474"/>
      <c r="F474"/>
      <c r="G474"/>
      <c r="H474"/>
      <c r="I474" s="44" t="s">
        <v>438</v>
      </c>
      <c r="J474" s="44" t="s">
        <v>438</v>
      </c>
      <c r="K474" s="44" t="s">
        <v>438</v>
      </c>
      <c r="L474" s="34"/>
    </row>
    <row r="475" spans="1:12" ht="20.399999999999999" x14ac:dyDescent="0.3">
      <c r="A475"/>
      <c r="B475"/>
      <c r="C475"/>
      <c r="D475"/>
      <c r="E475"/>
      <c r="F475"/>
      <c r="G475"/>
      <c r="H475"/>
      <c r="I475" s="44" t="s">
        <v>438</v>
      </c>
      <c r="J475" s="44" t="s">
        <v>438</v>
      </c>
      <c r="K475" s="44" t="s">
        <v>438</v>
      </c>
      <c r="L475" s="34"/>
    </row>
    <row r="476" spans="1:12" ht="20.399999999999999" x14ac:dyDescent="0.3">
      <c r="A476"/>
      <c r="B476"/>
      <c r="C476"/>
      <c r="D476"/>
      <c r="E476"/>
      <c r="F476"/>
      <c r="G476"/>
      <c r="H476"/>
      <c r="I476" s="44" t="s">
        <v>438</v>
      </c>
      <c r="J476" s="44" t="s">
        <v>438</v>
      </c>
      <c r="K476" s="44" t="s">
        <v>438</v>
      </c>
      <c r="L476" s="34"/>
    </row>
    <row r="477" spans="1:12" ht="20.399999999999999" x14ac:dyDescent="0.3">
      <c r="A477"/>
      <c r="B477"/>
      <c r="C477"/>
      <c r="D477"/>
      <c r="E477"/>
      <c r="F477"/>
      <c r="G477"/>
      <c r="H477"/>
      <c r="I477" s="44" t="s">
        <v>438</v>
      </c>
      <c r="J477" s="44" t="s">
        <v>438</v>
      </c>
      <c r="K477" s="44" t="s">
        <v>438</v>
      </c>
      <c r="L477" s="34"/>
    </row>
    <row r="478" spans="1:12" ht="20.399999999999999" x14ac:dyDescent="0.3">
      <c r="A478"/>
      <c r="B478"/>
      <c r="C478"/>
      <c r="D478"/>
      <c r="E478"/>
      <c r="F478"/>
      <c r="G478"/>
      <c r="H478"/>
      <c r="I478" s="44" t="s">
        <v>438</v>
      </c>
      <c r="J478" s="44" t="s">
        <v>438</v>
      </c>
      <c r="K478" s="44" t="s">
        <v>438</v>
      </c>
      <c r="L478" s="34"/>
    </row>
    <row r="479" spans="1:12" ht="20.399999999999999" x14ac:dyDescent="0.3">
      <c r="A479"/>
      <c r="B479"/>
      <c r="C479"/>
      <c r="D479"/>
      <c r="E479"/>
      <c r="F479"/>
      <c r="G479"/>
      <c r="H479"/>
      <c r="I479" s="44" t="s">
        <v>438</v>
      </c>
      <c r="J479" s="44" t="s">
        <v>438</v>
      </c>
      <c r="K479" s="44" t="s">
        <v>438</v>
      </c>
      <c r="L479" s="34"/>
    </row>
    <row r="480" spans="1:12" ht="20.399999999999999" x14ac:dyDescent="0.3">
      <c r="A480"/>
      <c r="B480"/>
      <c r="C480"/>
      <c r="D480"/>
      <c r="E480"/>
      <c r="F480"/>
      <c r="G480"/>
      <c r="H480"/>
      <c r="I480" s="44" t="s">
        <v>438</v>
      </c>
      <c r="J480" s="44" t="s">
        <v>438</v>
      </c>
      <c r="K480" s="44" t="s">
        <v>438</v>
      </c>
      <c r="L480" s="34"/>
    </row>
    <row r="481" spans="1:12" ht="20.399999999999999" x14ac:dyDescent="0.3">
      <c r="A481"/>
      <c r="B481"/>
      <c r="C481"/>
      <c r="D481"/>
      <c r="E481"/>
      <c r="F481"/>
      <c r="G481"/>
      <c r="H481"/>
      <c r="I481" s="44" t="s">
        <v>438</v>
      </c>
      <c r="J481" s="44" t="s">
        <v>438</v>
      </c>
      <c r="K481" s="44" t="s">
        <v>438</v>
      </c>
      <c r="L481" s="34"/>
    </row>
    <row r="482" spans="1:12" ht="20.399999999999999" x14ac:dyDescent="0.3">
      <c r="A482"/>
      <c r="B482"/>
      <c r="C482"/>
      <c r="D482"/>
      <c r="E482"/>
      <c r="F482"/>
      <c r="G482"/>
      <c r="H482"/>
      <c r="I482" s="44" t="s">
        <v>438</v>
      </c>
      <c r="J482" s="44" t="s">
        <v>438</v>
      </c>
      <c r="K482" s="44" t="s">
        <v>438</v>
      </c>
      <c r="L482" s="34"/>
    </row>
    <row r="483" spans="1:12" ht="20.399999999999999" x14ac:dyDescent="0.3">
      <c r="A483"/>
      <c r="B483"/>
      <c r="C483"/>
      <c r="D483"/>
      <c r="E483"/>
      <c r="F483"/>
      <c r="G483"/>
      <c r="H483"/>
      <c r="I483" s="44" t="s">
        <v>438</v>
      </c>
      <c r="J483" s="44" t="s">
        <v>438</v>
      </c>
      <c r="K483" s="44" t="s">
        <v>438</v>
      </c>
      <c r="L483" s="34"/>
    </row>
    <row r="484" spans="1:12" ht="20.399999999999999" x14ac:dyDescent="0.3">
      <c r="A484"/>
      <c r="B484"/>
      <c r="C484"/>
      <c r="D484"/>
      <c r="E484"/>
      <c r="F484"/>
      <c r="G484"/>
      <c r="H484"/>
      <c r="I484" s="44" t="s">
        <v>438</v>
      </c>
      <c r="J484" s="44" t="s">
        <v>438</v>
      </c>
      <c r="K484" s="44" t="s">
        <v>438</v>
      </c>
      <c r="L484" s="34"/>
    </row>
    <row r="485" spans="1:12" ht="20.399999999999999" x14ac:dyDescent="0.3">
      <c r="A485"/>
      <c r="B485"/>
      <c r="C485"/>
      <c r="D485"/>
      <c r="E485"/>
      <c r="F485"/>
      <c r="G485"/>
      <c r="H485"/>
      <c r="I485" s="44" t="s">
        <v>438</v>
      </c>
      <c r="J485" s="44" t="s">
        <v>438</v>
      </c>
      <c r="K485" s="44" t="s">
        <v>438</v>
      </c>
      <c r="L485" s="34"/>
    </row>
    <row r="486" spans="1:12" ht="20.399999999999999" x14ac:dyDescent="0.3">
      <c r="A486"/>
      <c r="B486"/>
      <c r="C486"/>
      <c r="D486"/>
      <c r="E486"/>
      <c r="F486"/>
      <c r="G486"/>
      <c r="H486"/>
      <c r="I486" s="44" t="s">
        <v>438</v>
      </c>
      <c r="J486" s="44" t="s">
        <v>438</v>
      </c>
      <c r="K486" s="44" t="s">
        <v>438</v>
      </c>
      <c r="L486" s="34"/>
    </row>
    <row r="487" spans="1:12" ht="20.399999999999999" x14ac:dyDescent="0.3">
      <c r="A487"/>
      <c r="B487"/>
      <c r="C487"/>
      <c r="D487"/>
      <c r="E487"/>
      <c r="F487"/>
      <c r="G487"/>
      <c r="H487"/>
      <c r="I487" s="44" t="s">
        <v>438</v>
      </c>
      <c r="J487" s="44" t="s">
        <v>438</v>
      </c>
      <c r="K487" s="44" t="s">
        <v>438</v>
      </c>
      <c r="L487" s="34"/>
    </row>
    <row r="488" spans="1:12" ht="20.399999999999999" x14ac:dyDescent="0.3">
      <c r="A488"/>
      <c r="B488"/>
      <c r="C488"/>
      <c r="D488"/>
      <c r="E488"/>
      <c r="F488"/>
      <c r="G488"/>
      <c r="H488"/>
      <c r="I488" s="44" t="s">
        <v>438</v>
      </c>
      <c r="J488" s="44" t="s">
        <v>438</v>
      </c>
      <c r="K488" s="44" t="s">
        <v>438</v>
      </c>
      <c r="L488" s="34"/>
    </row>
    <row r="489" spans="1:12" ht="20.399999999999999" x14ac:dyDescent="0.3">
      <c r="A489"/>
      <c r="B489"/>
      <c r="C489"/>
      <c r="D489"/>
      <c r="E489"/>
      <c r="F489"/>
      <c r="G489"/>
      <c r="H489"/>
      <c r="I489" s="44" t="s">
        <v>438</v>
      </c>
      <c r="J489" s="44" t="s">
        <v>438</v>
      </c>
      <c r="K489" s="44" t="s">
        <v>438</v>
      </c>
      <c r="L489" s="34"/>
    </row>
    <row r="490" spans="1:12" ht="20.399999999999999" x14ac:dyDescent="0.3">
      <c r="A490"/>
      <c r="B490"/>
      <c r="C490"/>
      <c r="D490"/>
      <c r="E490"/>
      <c r="F490"/>
      <c r="G490"/>
      <c r="H490"/>
      <c r="I490" s="44" t="s">
        <v>438</v>
      </c>
      <c r="J490" s="44" t="s">
        <v>438</v>
      </c>
      <c r="K490" s="44" t="s">
        <v>438</v>
      </c>
      <c r="L490" s="34"/>
    </row>
    <row r="491" spans="1:12" ht="20.399999999999999" x14ac:dyDescent="0.3">
      <c r="A491"/>
      <c r="B491"/>
      <c r="C491"/>
      <c r="D491"/>
      <c r="E491"/>
      <c r="F491"/>
      <c r="G491"/>
      <c r="H491"/>
      <c r="I491" s="44" t="s">
        <v>438</v>
      </c>
      <c r="J491" s="44" t="s">
        <v>438</v>
      </c>
      <c r="K491" s="44" t="s">
        <v>438</v>
      </c>
      <c r="L491" s="34"/>
    </row>
    <row r="492" spans="1:12" ht="20.399999999999999" x14ac:dyDescent="0.3">
      <c r="A492"/>
      <c r="B492"/>
      <c r="C492"/>
      <c r="D492"/>
      <c r="E492"/>
      <c r="F492"/>
      <c r="G492"/>
      <c r="H492"/>
      <c r="I492" s="44" t="s">
        <v>438</v>
      </c>
      <c r="J492" s="44" t="s">
        <v>438</v>
      </c>
      <c r="K492" s="44" t="s">
        <v>438</v>
      </c>
      <c r="L492" s="34"/>
    </row>
    <row r="493" spans="1:12" ht="20.399999999999999" x14ac:dyDescent="0.3">
      <c r="A493"/>
      <c r="B493"/>
      <c r="C493"/>
      <c r="D493"/>
      <c r="E493"/>
      <c r="F493"/>
      <c r="G493"/>
      <c r="H493"/>
      <c r="I493" s="44" t="s">
        <v>438</v>
      </c>
      <c r="J493" s="44" t="s">
        <v>438</v>
      </c>
      <c r="K493" s="44" t="s">
        <v>438</v>
      </c>
      <c r="L493" s="34"/>
    </row>
    <row r="494" spans="1:12" ht="20.399999999999999" x14ac:dyDescent="0.3">
      <c r="A494"/>
      <c r="B494"/>
      <c r="C494"/>
      <c r="D494"/>
      <c r="E494"/>
      <c r="F494"/>
      <c r="G494"/>
      <c r="H494"/>
      <c r="I494" s="44" t="s">
        <v>438</v>
      </c>
      <c r="J494" s="44" t="s">
        <v>438</v>
      </c>
      <c r="K494" s="44" t="s">
        <v>438</v>
      </c>
      <c r="L494" s="34"/>
    </row>
    <row r="495" spans="1:12" ht="20.399999999999999" x14ac:dyDescent="0.3">
      <c r="A495"/>
      <c r="B495"/>
      <c r="C495"/>
      <c r="D495"/>
      <c r="E495"/>
      <c r="F495"/>
      <c r="G495"/>
      <c r="H495"/>
      <c r="I495" s="44" t="s">
        <v>438</v>
      </c>
      <c r="J495" s="44" t="s">
        <v>438</v>
      </c>
      <c r="K495" s="44" t="s">
        <v>438</v>
      </c>
      <c r="L495" s="34"/>
    </row>
    <row r="496" spans="1:12" ht="20.399999999999999" x14ac:dyDescent="0.3">
      <c r="A496"/>
      <c r="B496"/>
      <c r="C496"/>
      <c r="D496"/>
      <c r="E496"/>
      <c r="F496"/>
      <c r="G496"/>
      <c r="H496"/>
      <c r="I496" s="44" t="s">
        <v>438</v>
      </c>
      <c r="J496" s="44" t="s">
        <v>438</v>
      </c>
      <c r="K496" s="44" t="s">
        <v>438</v>
      </c>
      <c r="L496" s="34"/>
    </row>
    <row r="497" spans="1:12" ht="20.399999999999999" x14ac:dyDescent="0.3">
      <c r="A497"/>
      <c r="B497"/>
      <c r="C497"/>
      <c r="D497"/>
      <c r="E497"/>
      <c r="F497"/>
      <c r="G497"/>
      <c r="H497"/>
      <c r="I497" s="44" t="s">
        <v>438</v>
      </c>
      <c r="J497" s="44" t="s">
        <v>438</v>
      </c>
      <c r="K497" s="44" t="s">
        <v>438</v>
      </c>
      <c r="L497" s="34"/>
    </row>
    <row r="498" spans="1:12" ht="20.399999999999999" x14ac:dyDescent="0.3">
      <c r="A498"/>
      <c r="B498"/>
      <c r="C498"/>
      <c r="D498"/>
      <c r="E498"/>
      <c r="F498"/>
      <c r="G498"/>
      <c r="H498"/>
      <c r="I498" s="44" t="s">
        <v>438</v>
      </c>
      <c r="J498" s="44" t="s">
        <v>438</v>
      </c>
      <c r="K498" s="44" t="s">
        <v>438</v>
      </c>
      <c r="L498" s="34"/>
    </row>
    <row r="499" spans="1:12" ht="23.4" x14ac:dyDescent="0.3">
      <c r="A499"/>
      <c r="B499"/>
      <c r="C499"/>
      <c r="D499"/>
      <c r="E499"/>
      <c r="F499"/>
      <c r="G499"/>
      <c r="H499"/>
      <c r="I499" s="24"/>
      <c r="J499" s="24"/>
      <c r="K499" s="24"/>
      <c r="L499" s="34"/>
    </row>
    <row r="500" spans="1:12" ht="20.399999999999999" x14ac:dyDescent="0.3">
      <c r="A500"/>
      <c r="B500"/>
      <c r="C500"/>
      <c r="D500"/>
      <c r="E500"/>
      <c r="F500"/>
      <c r="G500"/>
      <c r="H500"/>
      <c r="I500" s="44" t="s">
        <v>438</v>
      </c>
      <c r="J500" s="44" t="s">
        <v>438</v>
      </c>
      <c r="K500" s="44" t="s">
        <v>438</v>
      </c>
      <c r="L500" s="34"/>
    </row>
    <row r="501" spans="1:12" ht="20.399999999999999" x14ac:dyDescent="0.3">
      <c r="A501"/>
      <c r="B501"/>
      <c r="C501"/>
      <c r="D501"/>
      <c r="E501"/>
      <c r="F501"/>
      <c r="G501"/>
      <c r="H501"/>
      <c r="I501" s="44" t="s">
        <v>438</v>
      </c>
      <c r="J501" s="44" t="s">
        <v>438</v>
      </c>
      <c r="K501" s="44" t="s">
        <v>438</v>
      </c>
      <c r="L501" s="34"/>
    </row>
    <row r="502" spans="1:12" ht="20.399999999999999" x14ac:dyDescent="0.3">
      <c r="A502"/>
      <c r="B502"/>
      <c r="C502"/>
      <c r="D502"/>
      <c r="E502"/>
      <c r="F502"/>
      <c r="G502"/>
      <c r="H502"/>
      <c r="I502" s="44" t="s">
        <v>438</v>
      </c>
      <c r="J502" s="44" t="s">
        <v>438</v>
      </c>
      <c r="K502" s="44" t="s">
        <v>438</v>
      </c>
      <c r="L502" s="34"/>
    </row>
    <row r="503" spans="1:12" ht="20.399999999999999" x14ac:dyDescent="0.3">
      <c r="A503"/>
      <c r="B503"/>
      <c r="C503"/>
      <c r="D503"/>
      <c r="E503"/>
      <c r="F503"/>
      <c r="G503"/>
      <c r="H503"/>
      <c r="I503" s="44" t="s">
        <v>438</v>
      </c>
      <c r="J503" s="44" t="s">
        <v>438</v>
      </c>
      <c r="K503" s="44" t="s">
        <v>438</v>
      </c>
      <c r="L503" s="34"/>
    </row>
    <row r="504" spans="1:12" ht="23.4" x14ac:dyDescent="0.3">
      <c r="A504"/>
      <c r="B504"/>
      <c r="C504"/>
      <c r="D504"/>
      <c r="E504"/>
      <c r="F504"/>
      <c r="G504"/>
      <c r="H504"/>
      <c r="I504" s="24"/>
      <c r="J504" s="24"/>
      <c r="K504" s="24"/>
      <c r="L504" s="34"/>
    </row>
    <row r="505" spans="1:12" ht="20.399999999999999" x14ac:dyDescent="0.3">
      <c r="A505"/>
      <c r="B505"/>
      <c r="C505"/>
      <c r="D505"/>
      <c r="E505"/>
      <c r="F505"/>
      <c r="G505"/>
      <c r="H505"/>
      <c r="I505" s="44" t="s">
        <v>438</v>
      </c>
      <c r="J505" s="44" t="s">
        <v>438</v>
      </c>
      <c r="K505" s="44" t="s">
        <v>438</v>
      </c>
      <c r="L505" s="34"/>
    </row>
    <row r="506" spans="1:12" ht="20.399999999999999" x14ac:dyDescent="0.3">
      <c r="A506"/>
      <c r="B506"/>
      <c r="C506"/>
      <c r="D506"/>
      <c r="E506"/>
      <c r="F506"/>
      <c r="G506"/>
      <c r="H506"/>
      <c r="I506" s="44" t="s">
        <v>438</v>
      </c>
      <c r="J506" s="44" t="s">
        <v>438</v>
      </c>
      <c r="K506" s="44" t="s">
        <v>438</v>
      </c>
      <c r="L506" s="34"/>
    </row>
    <row r="507" spans="1:12" ht="20.399999999999999" x14ac:dyDescent="0.3">
      <c r="A507"/>
      <c r="B507"/>
      <c r="C507"/>
      <c r="D507"/>
      <c r="E507"/>
      <c r="F507"/>
      <c r="G507"/>
      <c r="H507"/>
      <c r="I507" s="44" t="s">
        <v>438</v>
      </c>
      <c r="J507" s="44" t="s">
        <v>438</v>
      </c>
      <c r="K507" s="44" t="s">
        <v>438</v>
      </c>
      <c r="L507" s="34"/>
    </row>
    <row r="508" spans="1:12" ht="20.399999999999999" x14ac:dyDescent="0.3">
      <c r="A508"/>
      <c r="B508"/>
      <c r="C508"/>
      <c r="D508"/>
      <c r="E508"/>
      <c r="F508"/>
      <c r="G508"/>
      <c r="H508"/>
      <c r="I508" s="44" t="s">
        <v>438</v>
      </c>
      <c r="J508" s="44" t="s">
        <v>438</v>
      </c>
      <c r="K508" s="44" t="s">
        <v>438</v>
      </c>
      <c r="L508" s="34"/>
    </row>
    <row r="509" spans="1:12" ht="20.399999999999999" x14ac:dyDescent="0.3">
      <c r="A509"/>
      <c r="B509"/>
      <c r="C509"/>
      <c r="D509"/>
      <c r="E509"/>
      <c r="F509"/>
      <c r="G509"/>
      <c r="H509"/>
      <c r="I509" s="44" t="s">
        <v>438</v>
      </c>
      <c r="J509" s="44" t="s">
        <v>438</v>
      </c>
      <c r="K509" s="44" t="s">
        <v>438</v>
      </c>
      <c r="L509" s="34"/>
    </row>
    <row r="510" spans="1:12" ht="20.399999999999999" x14ac:dyDescent="0.3">
      <c r="A510"/>
      <c r="B510"/>
      <c r="C510"/>
      <c r="D510"/>
      <c r="E510"/>
      <c r="F510"/>
      <c r="G510"/>
      <c r="H510"/>
      <c r="I510" s="44" t="s">
        <v>438</v>
      </c>
      <c r="J510" s="44" t="s">
        <v>438</v>
      </c>
      <c r="K510" s="44" t="s">
        <v>438</v>
      </c>
      <c r="L510" s="34"/>
    </row>
    <row r="511" spans="1:12" ht="20.399999999999999" x14ac:dyDescent="0.3">
      <c r="A511"/>
      <c r="B511"/>
      <c r="C511"/>
      <c r="D511"/>
      <c r="E511"/>
      <c r="F511"/>
      <c r="G511"/>
      <c r="H511"/>
      <c r="I511" s="44" t="s">
        <v>438</v>
      </c>
      <c r="J511" s="44" t="s">
        <v>438</v>
      </c>
      <c r="K511" s="44" t="s">
        <v>438</v>
      </c>
      <c r="L511" s="34"/>
    </row>
    <row r="512" spans="1:12" ht="20.399999999999999" x14ac:dyDescent="0.3">
      <c r="A512"/>
      <c r="B512"/>
      <c r="C512"/>
      <c r="D512"/>
      <c r="E512"/>
      <c r="F512"/>
      <c r="G512"/>
      <c r="H512"/>
      <c r="I512" s="44" t="s">
        <v>438</v>
      </c>
      <c r="J512" s="44" t="s">
        <v>438</v>
      </c>
      <c r="K512" s="44" t="s">
        <v>438</v>
      </c>
      <c r="L512" s="34"/>
    </row>
    <row r="513" spans="1:12" ht="20.399999999999999" x14ac:dyDescent="0.3">
      <c r="A513"/>
      <c r="B513"/>
      <c r="C513"/>
      <c r="D513"/>
      <c r="E513"/>
      <c r="F513"/>
      <c r="G513"/>
      <c r="H513"/>
      <c r="I513" s="44" t="s">
        <v>438</v>
      </c>
      <c r="J513" s="44" t="s">
        <v>438</v>
      </c>
      <c r="K513" s="44" t="s">
        <v>438</v>
      </c>
      <c r="L513" s="34"/>
    </row>
    <row r="514" spans="1:12" ht="20.399999999999999" x14ac:dyDescent="0.3">
      <c r="A514"/>
      <c r="B514"/>
      <c r="C514"/>
      <c r="D514"/>
      <c r="E514"/>
      <c r="F514"/>
      <c r="G514"/>
      <c r="H514"/>
      <c r="I514" s="44" t="s">
        <v>438</v>
      </c>
      <c r="J514" s="44" t="s">
        <v>438</v>
      </c>
      <c r="K514" s="44" t="s">
        <v>438</v>
      </c>
      <c r="L514" s="34"/>
    </row>
    <row r="515" spans="1:12" ht="20.399999999999999" x14ac:dyDescent="0.3">
      <c r="A515"/>
      <c r="B515"/>
      <c r="C515"/>
      <c r="D515"/>
      <c r="E515"/>
      <c r="F515"/>
      <c r="G515"/>
      <c r="H515"/>
      <c r="I515" s="44" t="s">
        <v>438</v>
      </c>
      <c r="J515" s="44" t="s">
        <v>438</v>
      </c>
      <c r="K515" s="44" t="s">
        <v>438</v>
      </c>
      <c r="L515" s="34"/>
    </row>
    <row r="516" spans="1:12" ht="20.399999999999999" x14ac:dyDescent="0.3">
      <c r="A516"/>
      <c r="B516"/>
      <c r="C516"/>
      <c r="D516"/>
      <c r="E516"/>
      <c r="F516"/>
      <c r="G516"/>
      <c r="H516"/>
      <c r="I516" s="44" t="s">
        <v>438</v>
      </c>
      <c r="J516" s="44" t="s">
        <v>438</v>
      </c>
      <c r="K516" s="44" t="s">
        <v>438</v>
      </c>
      <c r="L516" s="34"/>
    </row>
    <row r="517" spans="1:12" ht="20.399999999999999" x14ac:dyDescent="0.3">
      <c r="A517"/>
      <c r="B517"/>
      <c r="C517"/>
      <c r="D517"/>
      <c r="E517"/>
      <c r="F517"/>
      <c r="G517"/>
      <c r="H517"/>
      <c r="I517" s="44" t="s">
        <v>438</v>
      </c>
      <c r="J517" s="44" t="s">
        <v>438</v>
      </c>
      <c r="K517" s="44" t="s">
        <v>438</v>
      </c>
      <c r="L517" s="34"/>
    </row>
    <row r="518" spans="1:12" ht="20.399999999999999" x14ac:dyDescent="0.3">
      <c r="A518"/>
      <c r="B518"/>
      <c r="C518"/>
      <c r="D518"/>
      <c r="E518"/>
      <c r="F518"/>
      <c r="G518"/>
      <c r="H518"/>
      <c r="I518" s="44" t="s">
        <v>438</v>
      </c>
      <c r="J518" s="44" t="s">
        <v>438</v>
      </c>
      <c r="K518" s="44" t="s">
        <v>438</v>
      </c>
      <c r="L518" s="34"/>
    </row>
    <row r="519" spans="1:12" ht="20.399999999999999" x14ac:dyDescent="0.3">
      <c r="A519"/>
      <c r="B519"/>
      <c r="C519"/>
      <c r="D519"/>
      <c r="E519"/>
      <c r="F519"/>
      <c r="G519"/>
      <c r="H519"/>
      <c r="I519" s="44" t="s">
        <v>438</v>
      </c>
      <c r="J519" s="44" t="s">
        <v>438</v>
      </c>
      <c r="K519" s="44" t="s">
        <v>438</v>
      </c>
      <c r="L519" s="34"/>
    </row>
    <row r="520" spans="1:12" ht="20.399999999999999" x14ac:dyDescent="0.3">
      <c r="A520"/>
      <c r="B520"/>
      <c r="C520"/>
      <c r="D520"/>
      <c r="E520"/>
      <c r="F520"/>
      <c r="G520"/>
      <c r="H520"/>
      <c r="I520" s="44" t="s">
        <v>438</v>
      </c>
      <c r="J520" s="44" t="s">
        <v>438</v>
      </c>
      <c r="K520" s="44" t="s">
        <v>438</v>
      </c>
      <c r="L520" s="34"/>
    </row>
    <row r="521" spans="1:12" ht="20.399999999999999" x14ac:dyDescent="0.3">
      <c r="A521"/>
      <c r="B521"/>
      <c r="C521"/>
      <c r="D521"/>
      <c r="E521"/>
      <c r="F521"/>
      <c r="G521"/>
      <c r="H521"/>
      <c r="I521" s="44" t="s">
        <v>438</v>
      </c>
      <c r="J521" s="44" t="s">
        <v>438</v>
      </c>
      <c r="K521" s="44" t="s">
        <v>438</v>
      </c>
      <c r="L521" s="34"/>
    </row>
    <row r="522" spans="1:12" ht="20.399999999999999" x14ac:dyDescent="0.3">
      <c r="A522"/>
      <c r="B522"/>
      <c r="C522"/>
      <c r="D522"/>
      <c r="E522"/>
      <c r="F522"/>
      <c r="G522"/>
      <c r="H522"/>
      <c r="I522" s="44" t="s">
        <v>438</v>
      </c>
      <c r="J522" s="44" t="s">
        <v>438</v>
      </c>
      <c r="K522" s="44" t="s">
        <v>438</v>
      </c>
      <c r="L522" s="34"/>
    </row>
    <row r="523" spans="1:12" ht="20.399999999999999" x14ac:dyDescent="0.3">
      <c r="A523"/>
      <c r="B523"/>
      <c r="C523"/>
      <c r="D523"/>
      <c r="E523"/>
      <c r="F523"/>
      <c r="G523"/>
      <c r="H523"/>
      <c r="I523" s="44" t="s">
        <v>438</v>
      </c>
      <c r="J523" s="44" t="s">
        <v>438</v>
      </c>
      <c r="K523" s="44" t="s">
        <v>438</v>
      </c>
      <c r="L523" s="34"/>
    </row>
    <row r="524" spans="1:12" ht="20.399999999999999" x14ac:dyDescent="0.3">
      <c r="A524"/>
      <c r="B524"/>
      <c r="C524"/>
      <c r="D524"/>
      <c r="E524"/>
      <c r="F524"/>
      <c r="G524"/>
      <c r="H524"/>
      <c r="I524" s="44" t="s">
        <v>438</v>
      </c>
      <c r="J524" s="44" t="s">
        <v>438</v>
      </c>
      <c r="K524" s="44" t="s">
        <v>438</v>
      </c>
      <c r="L524" s="34"/>
    </row>
    <row r="525" spans="1:12" ht="20.399999999999999" x14ac:dyDescent="0.3">
      <c r="A525"/>
      <c r="B525"/>
      <c r="C525"/>
      <c r="D525"/>
      <c r="E525"/>
      <c r="F525"/>
      <c r="G525"/>
      <c r="H525"/>
      <c r="I525" s="44" t="s">
        <v>438</v>
      </c>
      <c r="J525" s="44" t="s">
        <v>438</v>
      </c>
      <c r="K525" s="44" t="s">
        <v>438</v>
      </c>
      <c r="L525" s="34"/>
    </row>
    <row r="526" spans="1:12" ht="20.399999999999999" x14ac:dyDescent="0.3">
      <c r="A526"/>
      <c r="B526"/>
      <c r="C526"/>
      <c r="D526"/>
      <c r="E526"/>
      <c r="F526"/>
      <c r="G526"/>
      <c r="H526"/>
      <c r="I526" s="44" t="s">
        <v>438</v>
      </c>
      <c r="J526" s="44" t="s">
        <v>438</v>
      </c>
      <c r="K526" s="44" t="s">
        <v>438</v>
      </c>
      <c r="L526" s="34"/>
    </row>
    <row r="527" spans="1:12" ht="20.399999999999999" x14ac:dyDescent="0.3">
      <c r="A527"/>
      <c r="B527"/>
      <c r="C527"/>
      <c r="D527"/>
      <c r="E527"/>
      <c r="F527"/>
      <c r="G527"/>
      <c r="H527"/>
      <c r="I527" s="44" t="s">
        <v>438</v>
      </c>
      <c r="J527" s="44" t="s">
        <v>438</v>
      </c>
      <c r="K527" s="44" t="s">
        <v>438</v>
      </c>
      <c r="L527" s="34"/>
    </row>
    <row r="528" spans="1:12" ht="20.399999999999999" x14ac:dyDescent="0.3">
      <c r="A528"/>
      <c r="B528"/>
      <c r="C528"/>
      <c r="D528"/>
      <c r="E528"/>
      <c r="F528"/>
      <c r="G528"/>
      <c r="H528"/>
      <c r="I528" s="44" t="s">
        <v>438</v>
      </c>
      <c r="J528" s="44" t="s">
        <v>438</v>
      </c>
      <c r="K528" s="44" t="s">
        <v>438</v>
      </c>
      <c r="L528" s="34"/>
    </row>
    <row r="529" spans="1:12" ht="20.399999999999999" x14ac:dyDescent="0.3">
      <c r="A529"/>
      <c r="B529"/>
      <c r="C529"/>
      <c r="D529"/>
      <c r="E529"/>
      <c r="F529"/>
      <c r="G529"/>
      <c r="H529"/>
      <c r="I529" s="44" t="s">
        <v>438</v>
      </c>
      <c r="J529" s="44" t="s">
        <v>438</v>
      </c>
      <c r="K529" s="44" t="s">
        <v>438</v>
      </c>
      <c r="L529" s="34"/>
    </row>
    <row r="530" spans="1:12" ht="20.399999999999999" x14ac:dyDescent="0.3">
      <c r="A530"/>
      <c r="B530"/>
      <c r="C530"/>
      <c r="D530"/>
      <c r="E530"/>
      <c r="F530"/>
      <c r="G530"/>
      <c r="H530"/>
      <c r="I530" s="44" t="s">
        <v>438</v>
      </c>
      <c r="J530" s="44" t="s">
        <v>438</v>
      </c>
      <c r="K530" s="44" t="s">
        <v>438</v>
      </c>
      <c r="L530" s="34"/>
    </row>
    <row r="531" spans="1:12" ht="20.399999999999999" x14ac:dyDescent="0.3">
      <c r="A531"/>
      <c r="B531"/>
      <c r="C531"/>
      <c r="D531"/>
      <c r="E531"/>
      <c r="F531"/>
      <c r="G531"/>
      <c r="H531"/>
      <c r="I531" s="44" t="s">
        <v>438</v>
      </c>
      <c r="J531" s="44" t="s">
        <v>438</v>
      </c>
      <c r="K531" s="44" t="s">
        <v>438</v>
      </c>
      <c r="L531" s="34"/>
    </row>
    <row r="532" spans="1:12" ht="20.399999999999999" x14ac:dyDescent="0.3">
      <c r="A532"/>
      <c r="B532"/>
      <c r="C532"/>
      <c r="D532"/>
      <c r="E532"/>
      <c r="F532"/>
      <c r="G532"/>
      <c r="H532"/>
      <c r="I532" s="44" t="s">
        <v>438</v>
      </c>
      <c r="J532" s="44" t="s">
        <v>438</v>
      </c>
      <c r="K532" s="44" t="s">
        <v>438</v>
      </c>
      <c r="L532" s="34"/>
    </row>
    <row r="533" spans="1:12" ht="20.399999999999999" x14ac:dyDescent="0.3">
      <c r="A533"/>
      <c r="B533"/>
      <c r="C533"/>
      <c r="D533"/>
      <c r="E533"/>
      <c r="F533"/>
      <c r="G533"/>
      <c r="H533"/>
      <c r="I533" s="44" t="s">
        <v>438</v>
      </c>
      <c r="J533" s="44" t="s">
        <v>438</v>
      </c>
      <c r="K533" s="44" t="s">
        <v>438</v>
      </c>
      <c r="L533" s="34"/>
    </row>
    <row r="534" spans="1:12" ht="20.399999999999999" x14ac:dyDescent="0.3">
      <c r="A534"/>
      <c r="B534"/>
      <c r="C534"/>
      <c r="D534"/>
      <c r="E534"/>
      <c r="F534"/>
      <c r="G534"/>
      <c r="H534"/>
      <c r="I534" s="44" t="s">
        <v>438</v>
      </c>
      <c r="J534" s="44" t="s">
        <v>438</v>
      </c>
      <c r="K534" s="44" t="s">
        <v>438</v>
      </c>
      <c r="L534" s="34"/>
    </row>
    <row r="535" spans="1:12" ht="20.399999999999999" x14ac:dyDescent="0.3">
      <c r="A535"/>
      <c r="B535"/>
      <c r="C535"/>
      <c r="D535"/>
      <c r="E535"/>
      <c r="F535"/>
      <c r="G535"/>
      <c r="H535"/>
      <c r="I535" s="44" t="s">
        <v>438</v>
      </c>
      <c r="J535" s="44" t="s">
        <v>438</v>
      </c>
      <c r="K535" s="44" t="s">
        <v>438</v>
      </c>
      <c r="L535" s="34"/>
    </row>
    <row r="536" spans="1:12" ht="20.399999999999999" x14ac:dyDescent="0.3">
      <c r="A536"/>
      <c r="B536"/>
      <c r="C536"/>
      <c r="D536"/>
      <c r="E536"/>
      <c r="F536"/>
      <c r="G536"/>
      <c r="H536"/>
      <c r="I536" s="44" t="s">
        <v>438</v>
      </c>
      <c r="J536" s="44" t="s">
        <v>438</v>
      </c>
      <c r="K536" s="44" t="s">
        <v>438</v>
      </c>
      <c r="L536" s="34"/>
    </row>
    <row r="537" spans="1:12" ht="20.399999999999999" x14ac:dyDescent="0.3">
      <c r="A537"/>
      <c r="B537"/>
      <c r="C537"/>
      <c r="D537"/>
      <c r="E537"/>
      <c r="F537"/>
      <c r="G537"/>
      <c r="H537"/>
      <c r="I537" s="44" t="s">
        <v>438</v>
      </c>
      <c r="J537" s="44" t="s">
        <v>438</v>
      </c>
      <c r="K537" s="44" t="s">
        <v>438</v>
      </c>
      <c r="L537" s="34"/>
    </row>
    <row r="538" spans="1:12" ht="20.399999999999999" x14ac:dyDescent="0.3">
      <c r="A538"/>
      <c r="B538"/>
      <c r="C538"/>
      <c r="D538"/>
      <c r="E538"/>
      <c r="F538"/>
      <c r="G538"/>
      <c r="H538"/>
      <c r="I538" s="44" t="s">
        <v>438</v>
      </c>
      <c r="J538" s="44" t="s">
        <v>438</v>
      </c>
      <c r="K538" s="44" t="s">
        <v>438</v>
      </c>
      <c r="L538" s="34"/>
    </row>
    <row r="539" spans="1:12" ht="20.399999999999999" x14ac:dyDescent="0.3">
      <c r="A539"/>
      <c r="B539"/>
      <c r="C539"/>
      <c r="D539"/>
      <c r="E539"/>
      <c r="F539"/>
      <c r="G539"/>
      <c r="H539"/>
      <c r="I539" s="44" t="s">
        <v>438</v>
      </c>
      <c r="J539" s="44" t="s">
        <v>438</v>
      </c>
      <c r="K539" s="44" t="s">
        <v>438</v>
      </c>
      <c r="L539" s="34"/>
    </row>
    <row r="540" spans="1:12" ht="20.399999999999999" x14ac:dyDescent="0.3">
      <c r="A540"/>
      <c r="B540"/>
      <c r="C540"/>
      <c r="D540"/>
      <c r="E540"/>
      <c r="F540"/>
      <c r="G540"/>
      <c r="H540"/>
      <c r="I540" s="44" t="s">
        <v>438</v>
      </c>
      <c r="J540" s="44" t="s">
        <v>438</v>
      </c>
      <c r="K540" s="44" t="s">
        <v>438</v>
      </c>
      <c r="L540" s="34"/>
    </row>
    <row r="541" spans="1:12" ht="23.4" x14ac:dyDescent="0.3">
      <c r="A541"/>
      <c r="B541"/>
      <c r="C541"/>
      <c r="D541"/>
      <c r="E541"/>
      <c r="F541"/>
      <c r="G541"/>
      <c r="H541"/>
      <c r="I541" s="24"/>
      <c r="J541" s="24"/>
      <c r="K541" s="24"/>
      <c r="L541" s="34"/>
    </row>
    <row r="542" spans="1:12" ht="20.399999999999999" x14ac:dyDescent="0.3">
      <c r="A542"/>
      <c r="B542"/>
      <c r="C542"/>
      <c r="D542"/>
      <c r="E542"/>
      <c r="F542"/>
      <c r="G542"/>
      <c r="H542"/>
      <c r="I542" s="44" t="s">
        <v>438</v>
      </c>
      <c r="J542" s="44" t="s">
        <v>438</v>
      </c>
      <c r="K542" s="44" t="s">
        <v>438</v>
      </c>
      <c r="L542" s="34"/>
    </row>
    <row r="543" spans="1:12" ht="20.399999999999999" x14ac:dyDescent="0.3">
      <c r="A543"/>
      <c r="B543"/>
      <c r="C543"/>
      <c r="D543"/>
      <c r="E543"/>
      <c r="F543"/>
      <c r="G543"/>
      <c r="H543"/>
      <c r="I543" s="44" t="s">
        <v>438</v>
      </c>
      <c r="J543" s="44" t="s">
        <v>438</v>
      </c>
      <c r="K543" s="44" t="s">
        <v>438</v>
      </c>
      <c r="L543" s="34"/>
    </row>
    <row r="544" spans="1:12" ht="20.399999999999999" x14ac:dyDescent="0.3">
      <c r="A544"/>
      <c r="B544"/>
      <c r="C544"/>
      <c r="D544"/>
      <c r="E544"/>
      <c r="F544"/>
      <c r="G544"/>
      <c r="H544"/>
      <c r="I544" s="44" t="s">
        <v>438</v>
      </c>
      <c r="J544" s="44" t="s">
        <v>438</v>
      </c>
      <c r="K544" s="44" t="s">
        <v>438</v>
      </c>
      <c r="L544" s="34"/>
    </row>
    <row r="545" spans="1:12" ht="20.399999999999999" x14ac:dyDescent="0.3">
      <c r="A545"/>
      <c r="B545"/>
      <c r="C545"/>
      <c r="D545"/>
      <c r="E545"/>
      <c r="F545"/>
      <c r="G545"/>
      <c r="H545"/>
      <c r="I545" s="44" t="s">
        <v>438</v>
      </c>
      <c r="J545" s="44" t="s">
        <v>438</v>
      </c>
      <c r="K545" s="44" t="s">
        <v>438</v>
      </c>
      <c r="L545" s="34"/>
    </row>
    <row r="546" spans="1:12" ht="20.399999999999999" x14ac:dyDescent="0.3">
      <c r="A546"/>
      <c r="B546"/>
      <c r="C546"/>
      <c r="D546"/>
      <c r="E546"/>
      <c r="F546"/>
      <c r="G546"/>
      <c r="H546"/>
      <c r="I546" s="44" t="s">
        <v>438</v>
      </c>
      <c r="J546" s="44" t="s">
        <v>438</v>
      </c>
      <c r="K546" s="44" t="s">
        <v>438</v>
      </c>
      <c r="L546" s="34"/>
    </row>
    <row r="547" spans="1:12" ht="20.399999999999999" x14ac:dyDescent="0.3">
      <c r="A547"/>
      <c r="B547"/>
      <c r="C547"/>
      <c r="D547"/>
      <c r="E547"/>
      <c r="F547"/>
      <c r="G547"/>
      <c r="H547"/>
      <c r="I547" s="44" t="s">
        <v>438</v>
      </c>
      <c r="J547" s="44" t="s">
        <v>438</v>
      </c>
      <c r="K547" s="44" t="s">
        <v>438</v>
      </c>
      <c r="L547" s="34"/>
    </row>
    <row r="548" spans="1:12" ht="20.399999999999999" x14ac:dyDescent="0.3">
      <c r="A548"/>
      <c r="B548"/>
      <c r="C548"/>
      <c r="D548"/>
      <c r="E548"/>
      <c r="F548"/>
      <c r="G548"/>
      <c r="H548"/>
      <c r="I548" s="44" t="s">
        <v>438</v>
      </c>
      <c r="J548" s="44" t="s">
        <v>438</v>
      </c>
      <c r="K548" s="44" t="s">
        <v>438</v>
      </c>
      <c r="L548" s="34"/>
    </row>
    <row r="549" spans="1:12" ht="20.399999999999999" x14ac:dyDescent="0.3">
      <c r="A549"/>
      <c r="B549"/>
      <c r="C549"/>
      <c r="D549"/>
      <c r="E549"/>
      <c r="F549"/>
      <c r="G549"/>
      <c r="H549"/>
      <c r="I549" s="44" t="s">
        <v>438</v>
      </c>
      <c r="J549" s="44" t="s">
        <v>438</v>
      </c>
      <c r="K549" s="44" t="s">
        <v>438</v>
      </c>
      <c r="L549" s="34"/>
    </row>
    <row r="550" spans="1:12" ht="20.399999999999999" x14ac:dyDescent="0.3">
      <c r="A550"/>
      <c r="B550"/>
      <c r="C550"/>
      <c r="D550"/>
      <c r="E550"/>
      <c r="F550"/>
      <c r="G550"/>
      <c r="H550"/>
      <c r="I550" s="44" t="s">
        <v>438</v>
      </c>
      <c r="J550" s="44" t="s">
        <v>438</v>
      </c>
      <c r="K550" s="44" t="s">
        <v>438</v>
      </c>
      <c r="L550" s="34"/>
    </row>
    <row r="551" spans="1:12" ht="20.399999999999999" x14ac:dyDescent="0.3">
      <c r="A551"/>
      <c r="B551"/>
      <c r="C551"/>
      <c r="D551"/>
      <c r="E551"/>
      <c r="F551"/>
      <c r="G551"/>
      <c r="H551"/>
      <c r="I551" s="44" t="s">
        <v>438</v>
      </c>
      <c r="J551" s="44" t="s">
        <v>438</v>
      </c>
      <c r="K551" s="44" t="s">
        <v>438</v>
      </c>
      <c r="L551" s="34"/>
    </row>
    <row r="552" spans="1:12" ht="20.399999999999999" x14ac:dyDescent="0.3">
      <c r="A552"/>
      <c r="B552"/>
      <c r="C552"/>
      <c r="D552"/>
      <c r="E552"/>
      <c r="F552"/>
      <c r="G552"/>
      <c r="H552"/>
      <c r="I552" s="44" t="s">
        <v>438</v>
      </c>
      <c r="J552" s="44" t="s">
        <v>438</v>
      </c>
      <c r="K552" s="44" t="s">
        <v>438</v>
      </c>
      <c r="L552" s="34"/>
    </row>
    <row r="553" spans="1:12" ht="20.399999999999999" x14ac:dyDescent="0.3">
      <c r="A553"/>
      <c r="B553"/>
      <c r="C553"/>
      <c r="D553"/>
      <c r="E553"/>
      <c r="F553"/>
      <c r="G553"/>
      <c r="H553"/>
      <c r="I553" s="44" t="s">
        <v>438</v>
      </c>
      <c r="J553" s="44" t="s">
        <v>438</v>
      </c>
      <c r="K553" s="44" t="s">
        <v>438</v>
      </c>
      <c r="L553" s="34"/>
    </row>
    <row r="554" spans="1:12" ht="20.399999999999999" x14ac:dyDescent="0.3">
      <c r="A554"/>
      <c r="B554"/>
      <c r="C554"/>
      <c r="D554"/>
      <c r="E554"/>
      <c r="F554"/>
      <c r="G554"/>
      <c r="H554"/>
      <c r="I554" s="44" t="s">
        <v>438</v>
      </c>
      <c r="J554" s="44" t="s">
        <v>438</v>
      </c>
      <c r="K554" s="44" t="s">
        <v>438</v>
      </c>
      <c r="L554" s="34"/>
    </row>
    <row r="555" spans="1:12" ht="20.399999999999999" x14ac:dyDescent="0.3">
      <c r="A555"/>
      <c r="B555"/>
      <c r="C555"/>
      <c r="D555"/>
      <c r="E555"/>
      <c r="F555"/>
      <c r="G555"/>
      <c r="H555"/>
      <c r="I555" s="44" t="s">
        <v>438</v>
      </c>
      <c r="J555" s="44" t="s">
        <v>438</v>
      </c>
      <c r="K555" s="44" t="s">
        <v>438</v>
      </c>
      <c r="L555" s="34"/>
    </row>
    <row r="556" spans="1:12" ht="20.399999999999999" x14ac:dyDescent="0.3">
      <c r="A556"/>
      <c r="B556"/>
      <c r="C556"/>
      <c r="D556"/>
      <c r="E556"/>
      <c r="F556"/>
      <c r="G556"/>
      <c r="H556"/>
      <c r="I556" s="44" t="s">
        <v>438</v>
      </c>
      <c r="J556" s="44" t="s">
        <v>438</v>
      </c>
      <c r="K556" s="44" t="s">
        <v>438</v>
      </c>
      <c r="L556" s="34"/>
    </row>
    <row r="557" spans="1:12" ht="20.399999999999999" x14ac:dyDescent="0.3">
      <c r="A557"/>
      <c r="B557"/>
      <c r="C557"/>
      <c r="D557"/>
      <c r="E557"/>
      <c r="F557"/>
      <c r="G557"/>
      <c r="H557"/>
      <c r="I557" s="44" t="s">
        <v>438</v>
      </c>
      <c r="J557" s="44" t="s">
        <v>438</v>
      </c>
      <c r="K557" s="44" t="s">
        <v>438</v>
      </c>
      <c r="L557" s="34"/>
    </row>
    <row r="558" spans="1:12" ht="20.399999999999999" x14ac:dyDescent="0.3">
      <c r="A558"/>
      <c r="B558"/>
      <c r="C558"/>
      <c r="D558"/>
      <c r="E558"/>
      <c r="F558"/>
      <c r="G558"/>
      <c r="H558"/>
      <c r="I558" s="44" t="s">
        <v>438</v>
      </c>
      <c r="J558" s="44" t="s">
        <v>438</v>
      </c>
      <c r="K558" s="44" t="s">
        <v>438</v>
      </c>
      <c r="L558" s="34"/>
    </row>
    <row r="559" spans="1:12" ht="20.399999999999999" x14ac:dyDescent="0.3">
      <c r="A559"/>
      <c r="B559"/>
      <c r="C559"/>
      <c r="D559"/>
      <c r="E559"/>
      <c r="F559"/>
      <c r="G559"/>
      <c r="H559"/>
      <c r="I559" s="44" t="s">
        <v>438</v>
      </c>
      <c r="J559" s="44" t="s">
        <v>438</v>
      </c>
      <c r="K559" s="44" t="s">
        <v>438</v>
      </c>
      <c r="L559" s="34"/>
    </row>
    <row r="560" spans="1:12" ht="20.399999999999999" x14ac:dyDescent="0.3">
      <c r="A560"/>
      <c r="B560"/>
      <c r="C560"/>
      <c r="D560"/>
      <c r="E560"/>
      <c r="F560"/>
      <c r="G560"/>
      <c r="H560"/>
      <c r="I560" s="44" t="s">
        <v>438</v>
      </c>
      <c r="J560" s="44" t="s">
        <v>438</v>
      </c>
      <c r="K560" s="44" t="s">
        <v>438</v>
      </c>
      <c r="L560" s="34"/>
    </row>
    <row r="561" spans="1:12" ht="20.399999999999999" x14ac:dyDescent="0.3">
      <c r="A561"/>
      <c r="B561"/>
      <c r="C561"/>
      <c r="D561"/>
      <c r="E561"/>
      <c r="F561"/>
      <c r="G561"/>
      <c r="H561"/>
      <c r="I561" s="44" t="s">
        <v>438</v>
      </c>
      <c r="J561" s="44" t="s">
        <v>438</v>
      </c>
      <c r="K561" s="44" t="s">
        <v>438</v>
      </c>
      <c r="L561" s="34"/>
    </row>
    <row r="562" spans="1:12" ht="20.399999999999999" x14ac:dyDescent="0.3">
      <c r="A562"/>
      <c r="B562"/>
      <c r="C562"/>
      <c r="D562"/>
      <c r="E562"/>
      <c r="F562"/>
      <c r="G562"/>
      <c r="H562"/>
      <c r="I562" s="44" t="s">
        <v>438</v>
      </c>
      <c r="J562" s="44" t="s">
        <v>438</v>
      </c>
      <c r="K562" s="44" t="s">
        <v>438</v>
      </c>
      <c r="L562" s="34"/>
    </row>
    <row r="563" spans="1:12" ht="20.399999999999999" x14ac:dyDescent="0.3">
      <c r="A563"/>
      <c r="B563"/>
      <c r="C563"/>
      <c r="D563"/>
      <c r="E563"/>
      <c r="F563"/>
      <c r="G563"/>
      <c r="H563"/>
      <c r="I563" s="44" t="s">
        <v>438</v>
      </c>
      <c r="J563" s="44" t="s">
        <v>438</v>
      </c>
      <c r="K563" s="44" t="s">
        <v>438</v>
      </c>
      <c r="L563" s="34"/>
    </row>
    <row r="564" spans="1:12" ht="20.399999999999999" x14ac:dyDescent="0.3">
      <c r="A564"/>
      <c r="B564"/>
      <c r="C564"/>
      <c r="D564"/>
      <c r="E564"/>
      <c r="F564"/>
      <c r="G564"/>
      <c r="H564"/>
      <c r="I564" s="44" t="s">
        <v>438</v>
      </c>
      <c r="J564" s="44" t="s">
        <v>438</v>
      </c>
      <c r="K564" s="44" t="s">
        <v>438</v>
      </c>
      <c r="L564" s="34"/>
    </row>
    <row r="565" spans="1:12" ht="20.399999999999999" x14ac:dyDescent="0.3">
      <c r="A565"/>
      <c r="B565"/>
      <c r="C565"/>
      <c r="D565"/>
      <c r="E565"/>
      <c r="F565"/>
      <c r="G565"/>
      <c r="H565"/>
      <c r="I565" s="44" t="s">
        <v>438</v>
      </c>
      <c r="J565" s="44" t="s">
        <v>438</v>
      </c>
      <c r="K565" s="44" t="s">
        <v>438</v>
      </c>
      <c r="L565" s="34"/>
    </row>
    <row r="566" spans="1:12" ht="20.399999999999999" x14ac:dyDescent="0.3">
      <c r="A566"/>
      <c r="B566"/>
      <c r="C566"/>
      <c r="D566"/>
      <c r="E566"/>
      <c r="F566"/>
      <c r="G566"/>
      <c r="H566"/>
      <c r="I566" s="44" t="s">
        <v>438</v>
      </c>
      <c r="J566" s="44" t="s">
        <v>438</v>
      </c>
      <c r="K566" s="44" t="s">
        <v>438</v>
      </c>
      <c r="L566" s="34"/>
    </row>
    <row r="567" spans="1:12" ht="23.4" x14ac:dyDescent="0.3">
      <c r="A567"/>
      <c r="B567"/>
      <c r="C567"/>
      <c r="D567"/>
      <c r="E567"/>
      <c r="F567"/>
      <c r="G567"/>
      <c r="H567"/>
      <c r="I567" s="24"/>
      <c r="J567" s="24"/>
      <c r="K567" s="24"/>
      <c r="L567" s="34"/>
    </row>
    <row r="568" spans="1:12" ht="20.399999999999999" x14ac:dyDescent="0.3">
      <c r="A568"/>
      <c r="B568"/>
      <c r="C568"/>
      <c r="D568"/>
      <c r="E568"/>
      <c r="F568"/>
      <c r="G568"/>
      <c r="H568"/>
      <c r="I568" s="44" t="s">
        <v>438</v>
      </c>
      <c r="J568" s="44" t="s">
        <v>438</v>
      </c>
      <c r="K568" s="44" t="s">
        <v>438</v>
      </c>
      <c r="L568" s="34"/>
    </row>
    <row r="569" spans="1:12" ht="20.399999999999999" x14ac:dyDescent="0.3">
      <c r="A569"/>
      <c r="B569"/>
      <c r="C569"/>
      <c r="D569"/>
      <c r="E569"/>
      <c r="F569"/>
      <c r="G569"/>
      <c r="H569"/>
      <c r="I569" s="44" t="s">
        <v>438</v>
      </c>
      <c r="J569" s="44" t="s">
        <v>438</v>
      </c>
      <c r="K569" s="44" t="s">
        <v>438</v>
      </c>
      <c r="L569" s="34"/>
    </row>
    <row r="570" spans="1:12" ht="20.399999999999999" x14ac:dyDescent="0.3">
      <c r="A570"/>
      <c r="B570"/>
      <c r="C570"/>
      <c r="D570"/>
      <c r="E570"/>
      <c r="F570"/>
      <c r="G570"/>
      <c r="H570"/>
      <c r="I570" s="44" t="s">
        <v>438</v>
      </c>
      <c r="J570" s="44" t="s">
        <v>438</v>
      </c>
      <c r="K570" s="44" t="s">
        <v>438</v>
      </c>
      <c r="L570" s="34"/>
    </row>
    <row r="571" spans="1:12" ht="20.399999999999999" x14ac:dyDescent="0.3">
      <c r="A571"/>
      <c r="B571"/>
      <c r="C571"/>
      <c r="D571"/>
      <c r="E571"/>
      <c r="F571"/>
      <c r="G571"/>
      <c r="H571"/>
      <c r="I571" s="44" t="s">
        <v>438</v>
      </c>
      <c r="J571" s="44" t="s">
        <v>438</v>
      </c>
      <c r="K571" s="44" t="s">
        <v>438</v>
      </c>
      <c r="L571" s="34"/>
    </row>
    <row r="572" spans="1:12" ht="20.399999999999999" x14ac:dyDescent="0.3">
      <c r="A572"/>
      <c r="B572"/>
      <c r="C572"/>
      <c r="D572"/>
      <c r="E572"/>
      <c r="F572"/>
      <c r="G572"/>
      <c r="H572"/>
      <c r="I572" s="44" t="s">
        <v>438</v>
      </c>
      <c r="J572" s="44" t="s">
        <v>438</v>
      </c>
      <c r="K572" s="44" t="s">
        <v>438</v>
      </c>
      <c r="L572" s="34"/>
    </row>
    <row r="573" spans="1:12" ht="20.399999999999999" x14ac:dyDescent="0.3">
      <c r="A573"/>
      <c r="B573"/>
      <c r="C573"/>
      <c r="D573"/>
      <c r="E573"/>
      <c r="F573"/>
      <c r="G573"/>
      <c r="H573"/>
      <c r="I573" s="44" t="s">
        <v>438</v>
      </c>
      <c r="J573" s="44" t="s">
        <v>438</v>
      </c>
      <c r="K573" s="44" t="s">
        <v>438</v>
      </c>
      <c r="L573" s="34"/>
    </row>
    <row r="574" spans="1:12" ht="20.399999999999999" x14ac:dyDescent="0.3">
      <c r="A574"/>
      <c r="B574"/>
      <c r="C574"/>
      <c r="D574"/>
      <c r="E574"/>
      <c r="F574"/>
      <c r="G574"/>
      <c r="H574"/>
      <c r="I574" s="44" t="s">
        <v>438</v>
      </c>
      <c r="J574" s="44" t="s">
        <v>438</v>
      </c>
      <c r="K574" s="44" t="s">
        <v>438</v>
      </c>
      <c r="L574" s="34"/>
    </row>
    <row r="575" spans="1:12" ht="20.399999999999999" x14ac:dyDescent="0.3">
      <c r="A575"/>
      <c r="B575"/>
      <c r="C575"/>
      <c r="D575"/>
      <c r="E575"/>
      <c r="F575"/>
      <c r="G575"/>
      <c r="H575"/>
      <c r="I575" s="44" t="s">
        <v>438</v>
      </c>
      <c r="J575" s="44" t="s">
        <v>438</v>
      </c>
      <c r="K575" s="44" t="s">
        <v>438</v>
      </c>
      <c r="L575" s="34"/>
    </row>
    <row r="576" spans="1:12" ht="20.399999999999999" x14ac:dyDescent="0.3">
      <c r="A576"/>
      <c r="B576"/>
      <c r="C576"/>
      <c r="D576"/>
      <c r="E576"/>
      <c r="F576"/>
      <c r="G576"/>
      <c r="H576"/>
      <c r="I576" s="44" t="s">
        <v>438</v>
      </c>
      <c r="J576" s="44" t="s">
        <v>438</v>
      </c>
      <c r="K576" s="44" t="s">
        <v>438</v>
      </c>
      <c r="L576" s="34"/>
    </row>
    <row r="577" spans="1:12" ht="20.399999999999999" x14ac:dyDescent="0.3">
      <c r="A577"/>
      <c r="B577"/>
      <c r="C577"/>
      <c r="D577"/>
      <c r="E577"/>
      <c r="F577"/>
      <c r="G577"/>
      <c r="H577"/>
      <c r="I577" s="44" t="s">
        <v>438</v>
      </c>
      <c r="J577" s="44" t="s">
        <v>438</v>
      </c>
      <c r="K577" s="44" t="s">
        <v>438</v>
      </c>
      <c r="L577" s="34"/>
    </row>
    <row r="578" spans="1:12" ht="20.399999999999999" x14ac:dyDescent="0.3">
      <c r="A578"/>
      <c r="B578"/>
      <c r="C578"/>
      <c r="D578"/>
      <c r="E578"/>
      <c r="F578"/>
      <c r="G578"/>
      <c r="H578"/>
      <c r="I578" s="44" t="s">
        <v>438</v>
      </c>
      <c r="J578" s="44" t="s">
        <v>438</v>
      </c>
      <c r="K578" s="44" t="s">
        <v>438</v>
      </c>
      <c r="L578" s="34"/>
    </row>
    <row r="579" spans="1:12" ht="20.399999999999999" x14ac:dyDescent="0.3">
      <c r="A579"/>
      <c r="B579"/>
      <c r="C579"/>
      <c r="D579"/>
      <c r="E579"/>
      <c r="F579"/>
      <c r="G579"/>
      <c r="H579"/>
      <c r="I579" s="44" t="s">
        <v>438</v>
      </c>
      <c r="J579" s="44" t="s">
        <v>438</v>
      </c>
      <c r="K579" s="44" t="s">
        <v>438</v>
      </c>
      <c r="L579" s="34"/>
    </row>
    <row r="580" spans="1:12" ht="23.4" x14ac:dyDescent="0.3">
      <c r="A580"/>
      <c r="B580"/>
      <c r="C580"/>
      <c r="D580"/>
      <c r="E580"/>
      <c r="F580"/>
      <c r="G580"/>
      <c r="H580"/>
      <c r="I580" s="24"/>
      <c r="J580" s="24"/>
      <c r="K580" s="24"/>
      <c r="L580" s="34"/>
    </row>
    <row r="581" spans="1:12" ht="20.399999999999999" x14ac:dyDescent="0.3">
      <c r="A581"/>
      <c r="B581"/>
      <c r="C581"/>
      <c r="D581"/>
      <c r="E581"/>
      <c r="F581"/>
      <c r="G581"/>
      <c r="H581"/>
      <c r="I581" s="44" t="s">
        <v>438</v>
      </c>
      <c r="J581" s="44" t="s">
        <v>438</v>
      </c>
      <c r="K581" s="44" t="s">
        <v>438</v>
      </c>
      <c r="L581" s="34"/>
    </row>
    <row r="582" spans="1:12" ht="20.399999999999999" x14ac:dyDescent="0.3">
      <c r="A582"/>
      <c r="B582"/>
      <c r="C582"/>
      <c r="D582"/>
      <c r="E582"/>
      <c r="F582"/>
      <c r="G582"/>
      <c r="H582"/>
      <c r="I582" s="44" t="s">
        <v>438</v>
      </c>
      <c r="J582" s="44" t="s">
        <v>438</v>
      </c>
      <c r="K582" s="44" t="s">
        <v>438</v>
      </c>
      <c r="L582" s="34"/>
    </row>
    <row r="583" spans="1:12" ht="20.399999999999999" x14ac:dyDescent="0.3">
      <c r="A583"/>
      <c r="B583"/>
      <c r="C583"/>
      <c r="D583"/>
      <c r="E583"/>
      <c r="F583"/>
      <c r="G583"/>
      <c r="H583"/>
      <c r="I583" s="44" t="s">
        <v>438</v>
      </c>
      <c r="J583" s="44" t="s">
        <v>438</v>
      </c>
      <c r="K583" s="44" t="s">
        <v>438</v>
      </c>
      <c r="L583" s="34"/>
    </row>
    <row r="584" spans="1:12" ht="20.399999999999999" x14ac:dyDescent="0.3">
      <c r="A584"/>
      <c r="B584"/>
      <c r="C584"/>
      <c r="D584"/>
      <c r="E584"/>
      <c r="F584"/>
      <c r="G584"/>
      <c r="H584"/>
      <c r="I584" s="44" t="s">
        <v>438</v>
      </c>
      <c r="J584" s="44" t="s">
        <v>438</v>
      </c>
      <c r="K584" s="44" t="s">
        <v>438</v>
      </c>
      <c r="L584" s="34"/>
    </row>
    <row r="585" spans="1:12" ht="20.399999999999999" x14ac:dyDescent="0.3">
      <c r="A585"/>
      <c r="B585"/>
      <c r="C585"/>
      <c r="D585"/>
      <c r="E585"/>
      <c r="F585"/>
      <c r="G585"/>
      <c r="H585"/>
      <c r="I585" s="44" t="s">
        <v>438</v>
      </c>
      <c r="J585" s="44" t="s">
        <v>438</v>
      </c>
      <c r="K585" s="44" t="s">
        <v>438</v>
      </c>
      <c r="L585" s="34"/>
    </row>
    <row r="586" spans="1:12" ht="20.399999999999999" x14ac:dyDescent="0.3">
      <c r="A586"/>
      <c r="B586"/>
      <c r="C586"/>
      <c r="D586"/>
      <c r="E586"/>
      <c r="F586"/>
      <c r="G586"/>
      <c r="H586"/>
      <c r="I586" s="44" t="s">
        <v>438</v>
      </c>
      <c r="J586" s="44" t="s">
        <v>438</v>
      </c>
      <c r="K586" s="44" t="s">
        <v>438</v>
      </c>
      <c r="L586" s="34"/>
    </row>
    <row r="587" spans="1:12" ht="20.399999999999999" x14ac:dyDescent="0.3">
      <c r="A587"/>
      <c r="B587"/>
      <c r="C587"/>
      <c r="D587"/>
      <c r="E587"/>
      <c r="F587"/>
      <c r="G587"/>
      <c r="H587"/>
      <c r="I587" s="44" t="s">
        <v>438</v>
      </c>
      <c r="J587" s="44" t="s">
        <v>438</v>
      </c>
      <c r="K587" s="44" t="s">
        <v>438</v>
      </c>
      <c r="L587" s="34"/>
    </row>
    <row r="588" spans="1:12" ht="20.399999999999999" x14ac:dyDescent="0.3">
      <c r="A588"/>
      <c r="B588"/>
      <c r="C588"/>
      <c r="D588"/>
      <c r="E588"/>
      <c r="F588"/>
      <c r="G588"/>
      <c r="H588"/>
      <c r="I588" s="44" t="s">
        <v>438</v>
      </c>
      <c r="J588" s="44" t="s">
        <v>438</v>
      </c>
      <c r="K588" s="44" t="s">
        <v>438</v>
      </c>
      <c r="L588" s="34"/>
    </row>
    <row r="589" spans="1:12" ht="20.399999999999999" x14ac:dyDescent="0.3">
      <c r="A589"/>
      <c r="B589"/>
      <c r="C589"/>
      <c r="D589"/>
      <c r="E589"/>
      <c r="F589"/>
      <c r="G589"/>
      <c r="H589"/>
      <c r="I589" s="44" t="s">
        <v>438</v>
      </c>
      <c r="J589" s="44" t="s">
        <v>438</v>
      </c>
      <c r="K589" s="44" t="s">
        <v>438</v>
      </c>
      <c r="L589" s="34"/>
    </row>
    <row r="590" spans="1:12" ht="20.399999999999999" x14ac:dyDescent="0.3">
      <c r="A590"/>
      <c r="B590"/>
      <c r="C590"/>
      <c r="D590"/>
      <c r="E590"/>
      <c r="F590"/>
      <c r="G590"/>
      <c r="H590"/>
      <c r="I590" s="44" t="s">
        <v>438</v>
      </c>
      <c r="J590" s="44" t="s">
        <v>438</v>
      </c>
      <c r="K590" s="44" t="s">
        <v>438</v>
      </c>
      <c r="L590" s="34"/>
    </row>
    <row r="591" spans="1:12" ht="20.399999999999999" x14ac:dyDescent="0.3">
      <c r="A591"/>
      <c r="B591"/>
      <c r="C591"/>
      <c r="D591"/>
      <c r="E591"/>
      <c r="F591"/>
      <c r="G591"/>
      <c r="H591"/>
      <c r="I591" s="44" t="s">
        <v>438</v>
      </c>
      <c r="J591" s="44" t="s">
        <v>438</v>
      </c>
      <c r="K591" s="44" t="s">
        <v>438</v>
      </c>
      <c r="L591" s="34"/>
    </row>
    <row r="592" spans="1:12" ht="20.399999999999999" x14ac:dyDescent="0.3">
      <c r="A592"/>
      <c r="B592"/>
      <c r="C592"/>
      <c r="D592"/>
      <c r="E592"/>
      <c r="F592"/>
      <c r="G592"/>
      <c r="H592"/>
      <c r="I592" s="44" t="s">
        <v>438</v>
      </c>
      <c r="J592" s="44" t="s">
        <v>438</v>
      </c>
      <c r="K592" s="44" t="s">
        <v>438</v>
      </c>
      <c r="L592" s="34"/>
    </row>
    <row r="593" spans="1:12" ht="20.399999999999999" x14ac:dyDescent="0.3">
      <c r="A593"/>
      <c r="B593"/>
      <c r="C593"/>
      <c r="D593"/>
      <c r="E593"/>
      <c r="F593"/>
      <c r="G593"/>
      <c r="H593"/>
      <c r="I593" s="44" t="s">
        <v>438</v>
      </c>
      <c r="J593" s="44" t="s">
        <v>438</v>
      </c>
      <c r="K593" s="44" t="s">
        <v>438</v>
      </c>
      <c r="L593" s="34"/>
    </row>
    <row r="594" spans="1:12" ht="20.399999999999999" x14ac:dyDescent="0.3">
      <c r="A594"/>
      <c r="B594"/>
      <c r="C594"/>
      <c r="D594"/>
      <c r="E594"/>
      <c r="F594"/>
      <c r="G594"/>
      <c r="H594"/>
      <c r="I594" s="44" t="s">
        <v>438</v>
      </c>
      <c r="J594" s="44" t="s">
        <v>438</v>
      </c>
      <c r="K594" s="44" t="s">
        <v>438</v>
      </c>
      <c r="L594" s="34"/>
    </row>
    <row r="595" spans="1:12" ht="20.399999999999999" x14ac:dyDescent="0.3">
      <c r="A595"/>
      <c r="B595"/>
      <c r="C595"/>
      <c r="D595"/>
      <c r="E595"/>
      <c r="F595"/>
      <c r="G595"/>
      <c r="H595"/>
      <c r="I595" s="44" t="s">
        <v>438</v>
      </c>
      <c r="J595" s="44" t="s">
        <v>438</v>
      </c>
      <c r="K595" s="44" t="s">
        <v>438</v>
      </c>
      <c r="L595" s="34"/>
    </row>
    <row r="596" spans="1:12" ht="20.399999999999999" x14ac:dyDescent="0.3">
      <c r="A596"/>
      <c r="B596"/>
      <c r="C596"/>
      <c r="D596"/>
      <c r="E596"/>
      <c r="F596"/>
      <c r="G596"/>
      <c r="H596"/>
      <c r="I596" s="44" t="s">
        <v>438</v>
      </c>
      <c r="J596" s="44" t="s">
        <v>438</v>
      </c>
      <c r="K596" s="44" t="s">
        <v>438</v>
      </c>
      <c r="L596" s="34"/>
    </row>
    <row r="597" spans="1:12" ht="20.399999999999999" x14ac:dyDescent="0.3">
      <c r="A597"/>
      <c r="B597"/>
      <c r="C597"/>
      <c r="D597"/>
      <c r="E597"/>
      <c r="F597"/>
      <c r="G597"/>
      <c r="H597"/>
      <c r="I597" s="44" t="s">
        <v>438</v>
      </c>
      <c r="J597" s="44" t="s">
        <v>438</v>
      </c>
      <c r="K597" s="44" t="s">
        <v>438</v>
      </c>
      <c r="L597" s="34"/>
    </row>
    <row r="598" spans="1:12" ht="20.399999999999999" x14ac:dyDescent="0.3">
      <c r="A598"/>
      <c r="B598"/>
      <c r="C598"/>
      <c r="D598"/>
      <c r="E598"/>
      <c r="F598"/>
      <c r="G598"/>
      <c r="H598"/>
      <c r="I598" s="44" t="s">
        <v>438</v>
      </c>
      <c r="J598" s="44" t="s">
        <v>438</v>
      </c>
      <c r="K598" s="44" t="s">
        <v>438</v>
      </c>
      <c r="L598" s="34"/>
    </row>
    <row r="599" spans="1:12" x14ac:dyDescent="0.3">
      <c r="A599"/>
      <c r="B599"/>
      <c r="C599"/>
      <c r="D599"/>
      <c r="E599"/>
      <c r="F599"/>
      <c r="G599"/>
      <c r="H599"/>
      <c r="I599" s="34"/>
      <c r="J599" s="34"/>
      <c r="K599" s="34"/>
      <c r="L599" s="34"/>
    </row>
    <row r="600" spans="1:12" ht="20.399999999999999" x14ac:dyDescent="0.3">
      <c r="A600"/>
      <c r="B600"/>
      <c r="C600"/>
      <c r="D600"/>
      <c r="E600"/>
      <c r="F600"/>
      <c r="G600"/>
      <c r="H600"/>
      <c r="I600" s="44" t="s">
        <v>438</v>
      </c>
      <c r="J600" s="44" t="s">
        <v>438</v>
      </c>
      <c r="K600" s="44" t="s">
        <v>438</v>
      </c>
      <c r="L600" s="34"/>
    </row>
    <row r="601" spans="1:12" ht="20.399999999999999" x14ac:dyDescent="0.3">
      <c r="A601"/>
      <c r="B601"/>
      <c r="C601"/>
      <c r="D601"/>
      <c r="E601"/>
      <c r="F601"/>
      <c r="G601"/>
      <c r="H601"/>
      <c r="I601" s="44" t="s">
        <v>438</v>
      </c>
      <c r="J601" s="44" t="s">
        <v>438</v>
      </c>
      <c r="K601" s="44" t="s">
        <v>438</v>
      </c>
      <c r="L601" s="34"/>
    </row>
    <row r="602" spans="1:12" ht="20.399999999999999" x14ac:dyDescent="0.3">
      <c r="A602"/>
      <c r="B602"/>
      <c r="C602"/>
      <c r="D602"/>
      <c r="E602"/>
      <c r="F602"/>
      <c r="G602"/>
      <c r="H602"/>
      <c r="I602" s="44" t="s">
        <v>438</v>
      </c>
      <c r="J602" s="44" t="s">
        <v>438</v>
      </c>
      <c r="K602" s="44" t="s">
        <v>438</v>
      </c>
      <c r="L602" s="34"/>
    </row>
    <row r="603" spans="1:12" ht="20.399999999999999" x14ac:dyDescent="0.3">
      <c r="A603"/>
      <c r="B603"/>
      <c r="C603"/>
      <c r="D603"/>
      <c r="E603"/>
      <c r="F603"/>
      <c r="G603"/>
      <c r="H603"/>
      <c r="I603" s="44" t="s">
        <v>438</v>
      </c>
      <c r="J603" s="44" t="s">
        <v>438</v>
      </c>
      <c r="K603" s="44" t="s">
        <v>438</v>
      </c>
      <c r="L603" s="34"/>
    </row>
    <row r="604" spans="1:12" ht="20.399999999999999" x14ac:dyDescent="0.3">
      <c r="A604"/>
      <c r="B604"/>
      <c r="C604"/>
      <c r="D604"/>
      <c r="E604"/>
      <c r="F604"/>
      <c r="G604"/>
      <c r="H604"/>
      <c r="I604" s="44" t="s">
        <v>438</v>
      </c>
      <c r="J604" s="44" t="s">
        <v>438</v>
      </c>
      <c r="K604" s="44" t="s">
        <v>438</v>
      </c>
      <c r="L604" s="34"/>
    </row>
    <row r="605" spans="1:12" ht="20.399999999999999" x14ac:dyDescent="0.3">
      <c r="A605"/>
      <c r="B605"/>
      <c r="C605"/>
      <c r="D605"/>
      <c r="E605"/>
      <c r="F605"/>
      <c r="G605"/>
      <c r="H605"/>
      <c r="I605" s="44" t="s">
        <v>438</v>
      </c>
      <c r="J605" s="44" t="s">
        <v>438</v>
      </c>
      <c r="K605" s="44" t="s">
        <v>438</v>
      </c>
      <c r="L605" s="34"/>
    </row>
    <row r="606" spans="1:12" ht="20.399999999999999" x14ac:dyDescent="0.3">
      <c r="A606"/>
      <c r="B606"/>
      <c r="C606"/>
      <c r="D606"/>
      <c r="E606"/>
      <c r="F606"/>
      <c r="G606"/>
      <c r="H606"/>
      <c r="I606" s="44" t="s">
        <v>438</v>
      </c>
      <c r="J606" s="44" t="s">
        <v>438</v>
      </c>
      <c r="K606" s="44" t="s">
        <v>438</v>
      </c>
      <c r="L606" s="34"/>
    </row>
    <row r="607" spans="1:12" ht="20.399999999999999" x14ac:dyDescent="0.3">
      <c r="A607"/>
      <c r="B607"/>
      <c r="C607"/>
      <c r="D607"/>
      <c r="E607"/>
      <c r="F607"/>
      <c r="G607"/>
      <c r="H607"/>
      <c r="I607" s="44" t="s">
        <v>438</v>
      </c>
      <c r="J607" s="44" t="s">
        <v>438</v>
      </c>
      <c r="K607" s="44" t="s">
        <v>438</v>
      </c>
      <c r="L607" s="34"/>
    </row>
    <row r="608" spans="1:12" ht="20.399999999999999" x14ac:dyDescent="0.3">
      <c r="A608"/>
      <c r="B608"/>
      <c r="C608"/>
      <c r="D608"/>
      <c r="E608"/>
      <c r="F608"/>
      <c r="G608"/>
      <c r="H608"/>
      <c r="I608" s="44" t="s">
        <v>438</v>
      </c>
      <c r="J608" s="44" t="s">
        <v>438</v>
      </c>
      <c r="K608" s="44" t="s">
        <v>438</v>
      </c>
      <c r="L608" s="34"/>
    </row>
    <row r="609" spans="1:12" ht="20.399999999999999" x14ac:dyDescent="0.3">
      <c r="A609"/>
      <c r="B609"/>
      <c r="C609"/>
      <c r="D609"/>
      <c r="E609"/>
      <c r="F609"/>
      <c r="G609"/>
      <c r="H609"/>
      <c r="I609" s="44" t="s">
        <v>438</v>
      </c>
      <c r="J609" s="44" t="s">
        <v>438</v>
      </c>
      <c r="K609" s="44" t="s">
        <v>438</v>
      </c>
      <c r="L609" s="34"/>
    </row>
    <row r="610" spans="1:12" ht="20.399999999999999" x14ac:dyDescent="0.3">
      <c r="A610"/>
      <c r="B610"/>
      <c r="C610"/>
      <c r="D610"/>
      <c r="E610"/>
      <c r="F610"/>
      <c r="G610"/>
      <c r="H610"/>
      <c r="I610" s="44" t="s">
        <v>438</v>
      </c>
      <c r="J610" s="44" t="s">
        <v>438</v>
      </c>
      <c r="K610" s="44" t="s">
        <v>438</v>
      </c>
      <c r="L610" s="34"/>
    </row>
    <row r="611" spans="1:12" ht="20.399999999999999" x14ac:dyDescent="0.3">
      <c r="A611"/>
      <c r="B611"/>
      <c r="C611"/>
      <c r="D611"/>
      <c r="E611"/>
      <c r="F611"/>
      <c r="G611"/>
      <c r="H611"/>
      <c r="I611" s="44" t="s">
        <v>438</v>
      </c>
      <c r="J611" s="44" t="s">
        <v>438</v>
      </c>
      <c r="K611" s="44" t="s">
        <v>438</v>
      </c>
      <c r="L611" s="34"/>
    </row>
    <row r="612" spans="1:12" ht="20.399999999999999" x14ac:dyDescent="0.3">
      <c r="A612"/>
      <c r="B612"/>
      <c r="C612"/>
      <c r="D612"/>
      <c r="E612"/>
      <c r="F612"/>
      <c r="G612"/>
      <c r="H612"/>
      <c r="I612" s="44" t="s">
        <v>438</v>
      </c>
      <c r="J612" s="44" t="s">
        <v>438</v>
      </c>
      <c r="K612" s="44" t="s">
        <v>438</v>
      </c>
      <c r="L612" s="34"/>
    </row>
    <row r="613" spans="1:12" ht="20.399999999999999" x14ac:dyDescent="0.3">
      <c r="A613"/>
      <c r="B613"/>
      <c r="C613"/>
      <c r="D613"/>
      <c r="E613"/>
      <c r="F613"/>
      <c r="G613"/>
      <c r="H613"/>
      <c r="I613" s="44" t="s">
        <v>438</v>
      </c>
      <c r="J613" s="44" t="s">
        <v>438</v>
      </c>
      <c r="K613" s="44" t="s">
        <v>438</v>
      </c>
      <c r="L613" s="34"/>
    </row>
    <row r="614" spans="1:12" ht="20.399999999999999" x14ac:dyDescent="0.3">
      <c r="A614"/>
      <c r="B614"/>
      <c r="C614"/>
      <c r="D614"/>
      <c r="E614"/>
      <c r="F614"/>
      <c r="G614"/>
      <c r="H614"/>
      <c r="I614" s="44" t="s">
        <v>438</v>
      </c>
      <c r="J614" s="44" t="s">
        <v>438</v>
      </c>
      <c r="K614" s="44" t="s">
        <v>438</v>
      </c>
      <c r="L614" s="34"/>
    </row>
    <row r="615" spans="1:12" ht="20.399999999999999" x14ac:dyDescent="0.3">
      <c r="A615"/>
      <c r="B615"/>
      <c r="C615"/>
      <c r="D615"/>
      <c r="E615"/>
      <c r="F615"/>
      <c r="G615"/>
      <c r="H615"/>
      <c r="I615" s="44" t="s">
        <v>438</v>
      </c>
      <c r="J615" s="44" t="s">
        <v>438</v>
      </c>
      <c r="K615" s="44" t="s">
        <v>438</v>
      </c>
      <c r="L615" s="34"/>
    </row>
    <row r="616" spans="1:12" ht="20.399999999999999" x14ac:dyDescent="0.3">
      <c r="A616"/>
      <c r="B616"/>
      <c r="C616"/>
      <c r="D616"/>
      <c r="E616"/>
      <c r="F616"/>
      <c r="G616"/>
      <c r="H616"/>
      <c r="I616" s="44" t="s">
        <v>438</v>
      </c>
      <c r="J616" s="44" t="s">
        <v>438</v>
      </c>
      <c r="K616" s="44" t="s">
        <v>438</v>
      </c>
      <c r="L616" s="34"/>
    </row>
    <row r="617" spans="1:12" ht="20.399999999999999" x14ac:dyDescent="0.3">
      <c r="A617"/>
      <c r="B617"/>
      <c r="C617"/>
      <c r="D617"/>
      <c r="E617"/>
      <c r="F617"/>
      <c r="G617"/>
      <c r="H617"/>
      <c r="I617" s="44" t="s">
        <v>438</v>
      </c>
      <c r="J617" s="44" t="s">
        <v>438</v>
      </c>
      <c r="K617" s="44" t="s">
        <v>438</v>
      </c>
      <c r="L617" s="34"/>
    </row>
    <row r="618" spans="1:12" ht="20.399999999999999" x14ac:dyDescent="0.3">
      <c r="A618"/>
      <c r="B618"/>
      <c r="C618"/>
      <c r="D618"/>
      <c r="E618"/>
      <c r="F618"/>
      <c r="G618"/>
      <c r="H618"/>
      <c r="I618" s="44" t="s">
        <v>438</v>
      </c>
      <c r="J618" s="44" t="s">
        <v>438</v>
      </c>
      <c r="K618" s="44" t="s">
        <v>438</v>
      </c>
      <c r="L618" s="34"/>
    </row>
    <row r="619" spans="1:12" ht="20.399999999999999" x14ac:dyDescent="0.3">
      <c r="A619"/>
      <c r="B619"/>
      <c r="C619"/>
      <c r="D619"/>
      <c r="E619"/>
      <c r="F619"/>
      <c r="G619"/>
      <c r="H619"/>
      <c r="I619" s="44" t="s">
        <v>438</v>
      </c>
      <c r="J619" s="44" t="s">
        <v>438</v>
      </c>
      <c r="K619" s="44" t="s">
        <v>438</v>
      </c>
      <c r="L619" s="34"/>
    </row>
    <row r="620" spans="1:12" ht="20.399999999999999" x14ac:dyDescent="0.3">
      <c r="A620"/>
      <c r="B620"/>
      <c r="C620"/>
      <c r="D620"/>
      <c r="E620"/>
      <c r="F620"/>
      <c r="G620"/>
      <c r="H620"/>
      <c r="I620" s="44" t="s">
        <v>438</v>
      </c>
      <c r="J620" s="44" t="s">
        <v>438</v>
      </c>
      <c r="K620" s="44" t="s">
        <v>438</v>
      </c>
      <c r="L620" s="34"/>
    </row>
    <row r="621" spans="1:12" ht="20.399999999999999" x14ac:dyDescent="0.3">
      <c r="A621"/>
      <c r="B621"/>
      <c r="C621"/>
      <c r="D621"/>
      <c r="E621"/>
      <c r="F621"/>
      <c r="G621"/>
      <c r="H621"/>
      <c r="I621" s="44" t="s">
        <v>438</v>
      </c>
      <c r="J621" s="44" t="s">
        <v>438</v>
      </c>
      <c r="K621" s="44" t="s">
        <v>438</v>
      </c>
      <c r="L621" s="34"/>
    </row>
    <row r="622" spans="1:12" ht="20.399999999999999" x14ac:dyDescent="0.3">
      <c r="A622"/>
      <c r="B622"/>
      <c r="C622"/>
      <c r="D622"/>
      <c r="E622"/>
      <c r="F622"/>
      <c r="G622"/>
      <c r="H622"/>
      <c r="I622" s="44" t="s">
        <v>438</v>
      </c>
      <c r="J622" s="44" t="s">
        <v>438</v>
      </c>
      <c r="K622" s="44" t="s">
        <v>438</v>
      </c>
      <c r="L622" s="34"/>
    </row>
    <row r="623" spans="1:12" ht="20.399999999999999" x14ac:dyDescent="0.3">
      <c r="A623"/>
      <c r="B623"/>
      <c r="C623"/>
      <c r="D623"/>
      <c r="E623"/>
      <c r="F623"/>
      <c r="G623"/>
      <c r="H623"/>
      <c r="I623" s="44" t="s">
        <v>438</v>
      </c>
      <c r="J623" s="44" t="s">
        <v>438</v>
      </c>
      <c r="K623" s="44" t="s">
        <v>438</v>
      </c>
      <c r="L623" s="34"/>
    </row>
    <row r="624" spans="1:12" ht="20.399999999999999" x14ac:dyDescent="0.3">
      <c r="A624"/>
      <c r="B624"/>
      <c r="C624"/>
      <c r="D624"/>
      <c r="E624"/>
      <c r="F624"/>
      <c r="G624"/>
      <c r="H624"/>
      <c r="I624" s="44" t="s">
        <v>438</v>
      </c>
      <c r="J624" s="44" t="s">
        <v>438</v>
      </c>
      <c r="K624" s="44" t="s">
        <v>438</v>
      </c>
      <c r="L624" s="34"/>
    </row>
    <row r="625" spans="1:12" ht="20.399999999999999" x14ac:dyDescent="0.3">
      <c r="A625"/>
      <c r="B625"/>
      <c r="C625"/>
      <c r="D625"/>
      <c r="E625"/>
      <c r="F625"/>
      <c r="G625"/>
      <c r="H625"/>
      <c r="I625" s="44" t="s">
        <v>438</v>
      </c>
      <c r="J625" s="44" t="s">
        <v>438</v>
      </c>
      <c r="K625" s="44" t="s">
        <v>438</v>
      </c>
      <c r="L625" s="34"/>
    </row>
    <row r="626" spans="1:12" ht="20.399999999999999" x14ac:dyDescent="0.3">
      <c r="A626"/>
      <c r="B626"/>
      <c r="C626"/>
      <c r="D626"/>
      <c r="E626"/>
      <c r="F626"/>
      <c r="G626"/>
      <c r="H626"/>
      <c r="I626" s="44" t="s">
        <v>438</v>
      </c>
      <c r="J626" s="44" t="s">
        <v>438</v>
      </c>
      <c r="K626" s="44" t="s">
        <v>438</v>
      </c>
      <c r="L626" s="34"/>
    </row>
    <row r="627" spans="1:12" ht="20.399999999999999" x14ac:dyDescent="0.3">
      <c r="A627"/>
      <c r="B627"/>
      <c r="C627"/>
      <c r="D627"/>
      <c r="E627"/>
      <c r="F627"/>
      <c r="G627"/>
      <c r="H627"/>
      <c r="I627" s="44" t="s">
        <v>438</v>
      </c>
      <c r="J627" s="44" t="s">
        <v>438</v>
      </c>
      <c r="K627" s="44" t="s">
        <v>438</v>
      </c>
      <c r="L627" s="34"/>
    </row>
    <row r="628" spans="1:12" ht="20.399999999999999" x14ac:dyDescent="0.3">
      <c r="A628"/>
      <c r="B628"/>
      <c r="C628"/>
      <c r="D628"/>
      <c r="E628"/>
      <c r="F628"/>
      <c r="G628"/>
      <c r="H628"/>
      <c r="I628" s="44" t="s">
        <v>438</v>
      </c>
      <c r="J628" s="44" t="s">
        <v>438</v>
      </c>
      <c r="K628" s="44" t="s">
        <v>438</v>
      </c>
      <c r="L628" s="34"/>
    </row>
    <row r="629" spans="1:12" ht="20.399999999999999" x14ac:dyDescent="0.3">
      <c r="A629"/>
      <c r="B629"/>
      <c r="C629"/>
      <c r="D629"/>
      <c r="E629"/>
      <c r="F629"/>
      <c r="G629"/>
      <c r="H629"/>
      <c r="I629" s="44" t="s">
        <v>438</v>
      </c>
      <c r="J629" s="44" t="s">
        <v>438</v>
      </c>
      <c r="K629" s="44" t="s">
        <v>438</v>
      </c>
      <c r="L629" s="34"/>
    </row>
    <row r="630" spans="1:12" x14ac:dyDescent="0.3">
      <c r="A630"/>
      <c r="B630"/>
      <c r="C630"/>
      <c r="D630"/>
      <c r="E630"/>
      <c r="F630"/>
      <c r="G630"/>
      <c r="H630"/>
      <c r="I630" s="34"/>
      <c r="J630" s="34"/>
      <c r="K630" s="34"/>
      <c r="L630" s="34"/>
    </row>
    <row r="631" spans="1:12" ht="20.399999999999999" x14ac:dyDescent="0.3">
      <c r="A631"/>
      <c r="B631"/>
      <c r="C631"/>
      <c r="D631"/>
      <c r="E631"/>
      <c r="F631"/>
      <c r="G631"/>
      <c r="H631"/>
      <c r="I631" s="44" t="s">
        <v>438</v>
      </c>
      <c r="J631" s="44" t="s">
        <v>438</v>
      </c>
      <c r="K631" s="44" t="s">
        <v>438</v>
      </c>
      <c r="L631" s="34"/>
    </row>
    <row r="632" spans="1:12" ht="20.399999999999999" x14ac:dyDescent="0.3">
      <c r="A632"/>
      <c r="B632"/>
      <c r="C632"/>
      <c r="D632"/>
      <c r="E632"/>
      <c r="F632"/>
      <c r="G632"/>
      <c r="H632"/>
      <c r="I632" s="44" t="s">
        <v>438</v>
      </c>
      <c r="J632" s="44" t="s">
        <v>438</v>
      </c>
      <c r="K632" s="44" t="s">
        <v>438</v>
      </c>
      <c r="L632" s="34"/>
    </row>
    <row r="633" spans="1:12" ht="20.399999999999999" x14ac:dyDescent="0.3">
      <c r="A633"/>
      <c r="B633"/>
      <c r="C633"/>
      <c r="D633"/>
      <c r="E633"/>
      <c r="F633"/>
      <c r="G633"/>
      <c r="H633"/>
      <c r="I633" s="44" t="s">
        <v>438</v>
      </c>
      <c r="J633" s="44" t="s">
        <v>438</v>
      </c>
      <c r="K633" s="44" t="s">
        <v>438</v>
      </c>
      <c r="L633" s="34"/>
    </row>
    <row r="634" spans="1:12" ht="20.399999999999999" x14ac:dyDescent="0.3">
      <c r="A634"/>
      <c r="B634"/>
      <c r="C634"/>
      <c r="D634"/>
      <c r="E634"/>
      <c r="F634"/>
      <c r="G634"/>
      <c r="H634"/>
      <c r="I634" s="44" t="s">
        <v>438</v>
      </c>
      <c r="J634" s="44" t="s">
        <v>438</v>
      </c>
      <c r="K634" s="44" t="s">
        <v>438</v>
      </c>
      <c r="L634" s="34"/>
    </row>
    <row r="635" spans="1:12" ht="20.399999999999999" x14ac:dyDescent="0.3">
      <c r="A635"/>
      <c r="B635"/>
      <c r="C635"/>
      <c r="D635"/>
      <c r="E635"/>
      <c r="F635"/>
      <c r="G635"/>
      <c r="H635"/>
      <c r="I635" s="44" t="s">
        <v>438</v>
      </c>
      <c r="J635" s="44" t="s">
        <v>438</v>
      </c>
      <c r="K635" s="44" t="s">
        <v>438</v>
      </c>
      <c r="L635" s="34"/>
    </row>
    <row r="636" spans="1:12" ht="20.399999999999999" x14ac:dyDescent="0.3">
      <c r="A636"/>
      <c r="B636"/>
      <c r="C636"/>
      <c r="D636"/>
      <c r="E636"/>
      <c r="F636"/>
      <c r="G636"/>
      <c r="H636"/>
      <c r="I636" s="44" t="s">
        <v>438</v>
      </c>
      <c r="J636" s="44" t="s">
        <v>438</v>
      </c>
      <c r="K636" s="44" t="s">
        <v>438</v>
      </c>
      <c r="L636" s="34"/>
    </row>
    <row r="637" spans="1:12" ht="20.399999999999999" x14ac:dyDescent="0.3">
      <c r="A637"/>
      <c r="B637"/>
      <c r="C637"/>
      <c r="D637"/>
      <c r="E637"/>
      <c r="F637"/>
      <c r="G637"/>
      <c r="H637"/>
      <c r="I637" s="44" t="s">
        <v>438</v>
      </c>
      <c r="J637" s="44" t="s">
        <v>438</v>
      </c>
      <c r="K637" s="44" t="s">
        <v>438</v>
      </c>
      <c r="L637" s="34"/>
    </row>
    <row r="638" spans="1:12" ht="20.399999999999999" x14ac:dyDescent="0.3">
      <c r="A638"/>
      <c r="B638"/>
      <c r="C638"/>
      <c r="D638"/>
      <c r="E638"/>
      <c r="F638"/>
      <c r="G638"/>
      <c r="H638"/>
      <c r="I638" s="44" t="s">
        <v>438</v>
      </c>
      <c r="J638" s="44" t="s">
        <v>438</v>
      </c>
      <c r="K638" s="44" t="s">
        <v>438</v>
      </c>
      <c r="L638" s="34"/>
    </row>
    <row r="639" spans="1:12" ht="20.399999999999999" x14ac:dyDescent="0.3">
      <c r="A639"/>
      <c r="B639"/>
      <c r="C639"/>
      <c r="D639"/>
      <c r="E639"/>
      <c r="F639"/>
      <c r="G639"/>
      <c r="H639"/>
      <c r="I639" s="44" t="s">
        <v>438</v>
      </c>
      <c r="J639" s="44" t="s">
        <v>438</v>
      </c>
      <c r="K639" s="44" t="s">
        <v>438</v>
      </c>
      <c r="L639" s="34"/>
    </row>
    <row r="640" spans="1:12" ht="20.399999999999999" x14ac:dyDescent="0.3">
      <c r="A640"/>
      <c r="B640"/>
      <c r="C640"/>
      <c r="D640"/>
      <c r="E640"/>
      <c r="F640"/>
      <c r="G640"/>
      <c r="H640"/>
      <c r="I640" s="44" t="s">
        <v>438</v>
      </c>
      <c r="J640" s="44" t="s">
        <v>438</v>
      </c>
      <c r="K640" s="44" t="s">
        <v>438</v>
      </c>
      <c r="L640" s="34"/>
    </row>
    <row r="641" spans="1:12" ht="20.399999999999999" x14ac:dyDescent="0.3">
      <c r="A641"/>
      <c r="B641"/>
      <c r="C641"/>
      <c r="D641"/>
      <c r="E641"/>
      <c r="F641"/>
      <c r="G641"/>
      <c r="H641"/>
      <c r="I641" s="44" t="s">
        <v>438</v>
      </c>
      <c r="J641" s="44" t="s">
        <v>438</v>
      </c>
      <c r="K641" s="44" t="s">
        <v>438</v>
      </c>
      <c r="L641" s="34"/>
    </row>
    <row r="642" spans="1:12" ht="20.399999999999999" x14ac:dyDescent="0.3">
      <c r="A642"/>
      <c r="B642"/>
      <c r="C642"/>
      <c r="D642"/>
      <c r="E642"/>
      <c r="F642"/>
      <c r="G642"/>
      <c r="H642"/>
      <c r="I642" s="44" t="s">
        <v>438</v>
      </c>
      <c r="J642" s="44" t="s">
        <v>438</v>
      </c>
      <c r="K642" s="44" t="s">
        <v>438</v>
      </c>
      <c r="L642" s="34"/>
    </row>
    <row r="643" spans="1:12" ht="20.399999999999999" x14ac:dyDescent="0.3">
      <c r="A643"/>
      <c r="B643"/>
      <c r="C643"/>
      <c r="D643"/>
      <c r="E643"/>
      <c r="F643"/>
      <c r="G643"/>
      <c r="H643"/>
      <c r="I643" s="44" t="s">
        <v>438</v>
      </c>
      <c r="J643" s="44" t="s">
        <v>438</v>
      </c>
      <c r="K643" s="44" t="s">
        <v>438</v>
      </c>
      <c r="L643" s="34"/>
    </row>
    <row r="644" spans="1:12" x14ac:dyDescent="0.3">
      <c r="A644"/>
      <c r="B644"/>
      <c r="C644"/>
      <c r="D644"/>
      <c r="E644"/>
      <c r="F644"/>
      <c r="G644"/>
      <c r="H644"/>
      <c r="I644" s="34"/>
      <c r="J644" s="34"/>
      <c r="K644" s="34"/>
      <c r="L644" s="34"/>
    </row>
    <row r="645" spans="1:12" x14ac:dyDescent="0.3">
      <c r="A645"/>
      <c r="B645"/>
      <c r="C645"/>
      <c r="D645"/>
      <c r="E645"/>
      <c r="F645"/>
      <c r="G645"/>
      <c r="H645"/>
      <c r="I645" s="34"/>
      <c r="J645" s="34"/>
      <c r="K645" s="34"/>
      <c r="L645" s="34"/>
    </row>
  </sheetData>
  <printOptions horizontalCentered="1"/>
  <pageMargins left="0.19685039370078741" right="0.19685039370078741" top="0.19685039370078741" bottom="0.19685039370078741" header="0.31496062992125984" footer="0.31496062992125984"/>
  <pageSetup paperSize="9" scale="56"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69C3915E-312E-48D2-8CB7-2A5053F984DF}">
  <ds:schemaRefs/>
</ds:datastoreItem>
</file>

<file path=customXml/itemProps2.xml><?xml version="1.0" encoding="utf-8"?>
<ds:datastoreItem xmlns:ds="http://schemas.openxmlformats.org/officeDocument/2006/customXml" ds:itemID="{8A34D449-AA2E-4ECC-8A84-D3BEE0E179F6}">
  <ds:schemaRefs/>
</ds:datastoreItem>
</file>

<file path=customXml/itemProps3.xml><?xml version="1.0" encoding="utf-8"?>
<ds:datastoreItem xmlns:ds="http://schemas.openxmlformats.org/officeDocument/2006/customXml" ds:itemID="{83B807AA-96C4-4BA6-8562-088B3ADED525}">
  <ds:schemaRefs/>
</ds:datastoreItem>
</file>

<file path=customXml/itemProps4.xml><?xml version="1.0" encoding="utf-8"?>
<ds:datastoreItem xmlns:ds="http://schemas.openxmlformats.org/officeDocument/2006/customXml" ds:itemID="{6C8468E3-EF1C-46D1-A1E2-A3EE7584A5DE}">
  <ds:schemaRefs/>
</ds:datastoreItem>
</file>

<file path=customXml/itemProps5.xml><?xml version="1.0" encoding="utf-8"?>
<ds:datastoreItem xmlns:ds="http://schemas.openxmlformats.org/officeDocument/2006/customXml" ds:itemID="{F3EE79AA-CA39-4D6B-B7F3-6A492A011CB8}">
  <ds:schemaRefs/>
</ds:datastoreItem>
</file>

<file path=customXml/itemProps6.xml><?xml version="1.0" encoding="utf-8"?>
<ds:datastoreItem xmlns:ds="http://schemas.openxmlformats.org/officeDocument/2006/customXml" ds:itemID="{2BC0AE98-0377-4F8B-9ED6-AA0B7ECD2FD5}">
  <ds:schemaRefs/>
</ds:datastoreItem>
</file>

<file path=customXml/itemProps7.xml><?xml version="1.0" encoding="utf-8"?>
<ds:datastoreItem xmlns:ds="http://schemas.openxmlformats.org/officeDocument/2006/customXml" ds:itemID="{AEC8FCC8-F103-4FE0-9958-40372E526439}">
  <ds:schemaRefs/>
</ds:datastoreItem>
</file>

<file path=customXml/itemProps8.xml><?xml version="1.0" encoding="utf-8"?>
<ds:datastoreItem xmlns:ds="http://schemas.openxmlformats.org/officeDocument/2006/customXml" ds:itemID="{68B72367-7C04-4AB1-AA46-EF7842714793}">
  <ds:schemaRefs/>
</ds:datastoreItem>
</file>

<file path=customXml/itemProps9.xml><?xml version="1.0" encoding="utf-8"?>
<ds:datastoreItem xmlns:ds="http://schemas.openxmlformats.org/officeDocument/2006/customXml" ds:itemID="{75878725-5001-413F-9A91-28089BC43917}">
  <ds:schemaRefs/>
</ds:datastoreItem>
</file>

<file path=customXml/itemProps10.xml><?xml version="1.0" encoding="utf-8"?>
<ds:datastoreItem xmlns:ds="http://schemas.openxmlformats.org/officeDocument/2006/customXml" ds:itemID="{8B099D69-32C9-4CF3-9E9A-F5FA7B47661A}">
  <ds:schemaRefs/>
</ds:datastoreItem>
</file>

<file path=customXml/itemProps11.xml><?xml version="1.0" encoding="utf-8"?>
<ds:datastoreItem xmlns:ds="http://schemas.openxmlformats.org/officeDocument/2006/customXml" ds:itemID="{0B89277D-5F58-4761-AB3D-887E06B9510A}">
  <ds:schemaRefs/>
</ds:datastoreItem>
</file>

<file path=customXml/itemProps12.xml><?xml version="1.0" encoding="utf-8"?>
<ds:datastoreItem xmlns:ds="http://schemas.openxmlformats.org/officeDocument/2006/customXml" ds:itemID="{86D090A3-7F60-411C-A390-133F7F68A452}">
  <ds:schemaRefs>
    <ds:schemaRef ds:uri="http://schemas.microsoft.com/DataMashup"/>
  </ds:schemaRefs>
</ds:datastoreItem>
</file>

<file path=customXml/itemProps13.xml><?xml version="1.0" encoding="utf-8"?>
<ds:datastoreItem xmlns:ds="http://schemas.openxmlformats.org/officeDocument/2006/customXml" ds:itemID="{3E17FD86-C9CC-47D1-8248-5846A63D2B8C}">
  <ds:schemaRefs/>
</ds:datastoreItem>
</file>

<file path=customXml/itemProps14.xml><?xml version="1.0" encoding="utf-8"?>
<ds:datastoreItem xmlns:ds="http://schemas.openxmlformats.org/officeDocument/2006/customXml" ds:itemID="{EC3C3ACE-75E5-4171-993C-616CC8A7CA77}">
  <ds:schemaRefs/>
</ds:datastoreItem>
</file>

<file path=customXml/itemProps15.xml><?xml version="1.0" encoding="utf-8"?>
<ds:datastoreItem xmlns:ds="http://schemas.openxmlformats.org/officeDocument/2006/customXml" ds:itemID="{4D427FC6-B1CB-4A85-B9A5-DB48A98B2E74}">
  <ds:schemaRefs/>
</ds:datastoreItem>
</file>

<file path=customXml/itemProps16.xml><?xml version="1.0" encoding="utf-8"?>
<ds:datastoreItem xmlns:ds="http://schemas.openxmlformats.org/officeDocument/2006/customXml" ds:itemID="{E91DDA8A-E52A-49E8-B34F-ED1657C9DC31}">
  <ds:schemaRefs/>
</ds:datastoreItem>
</file>

<file path=customXml/itemProps17.xml><?xml version="1.0" encoding="utf-8"?>
<ds:datastoreItem xmlns:ds="http://schemas.openxmlformats.org/officeDocument/2006/customXml" ds:itemID="{076E9194-847F-4179-8095-EB065A052A4D}">
  <ds:schemaRefs/>
</ds:datastoreItem>
</file>

<file path=customXml/itemProps18.xml><?xml version="1.0" encoding="utf-8"?>
<ds:datastoreItem xmlns:ds="http://schemas.openxmlformats.org/officeDocument/2006/customXml" ds:itemID="{50CE48A8-C35D-4CF2-B239-54B7F0DE75AB}">
  <ds:schemaRefs/>
</ds:datastoreItem>
</file>

<file path=customXml/itemProps19.xml><?xml version="1.0" encoding="utf-8"?>
<ds:datastoreItem xmlns:ds="http://schemas.openxmlformats.org/officeDocument/2006/customXml" ds:itemID="{7B23E116-6B9F-4028-9491-327E0F23135D}">
  <ds:schemaRefs/>
</ds:datastoreItem>
</file>

<file path=customXml/itemProps20.xml><?xml version="1.0" encoding="utf-8"?>
<ds:datastoreItem xmlns:ds="http://schemas.openxmlformats.org/officeDocument/2006/customXml" ds:itemID="{E2206272-F764-433C-9F41-D02D379B1598}">
  <ds:schemaRefs/>
</ds:datastoreItem>
</file>

<file path=customXml/itemProps21.xml><?xml version="1.0" encoding="utf-8"?>
<ds:datastoreItem xmlns:ds="http://schemas.openxmlformats.org/officeDocument/2006/customXml" ds:itemID="{DC9908C9-B4C8-4834-937E-9815A43302DE}">
  <ds:schemaRefs/>
</ds:datastoreItem>
</file>

<file path=customXml/itemProps22.xml><?xml version="1.0" encoding="utf-8"?>
<ds:datastoreItem xmlns:ds="http://schemas.openxmlformats.org/officeDocument/2006/customXml" ds:itemID="{45921B5A-7ED2-4AFC-8B09-BA7982943C30}">
  <ds:schemaRefs/>
</ds:datastoreItem>
</file>

<file path=customXml/itemProps23.xml><?xml version="1.0" encoding="utf-8"?>
<ds:datastoreItem xmlns:ds="http://schemas.openxmlformats.org/officeDocument/2006/customXml" ds:itemID="{A15D842C-BA4F-4C73-90DD-57C4013A9DA0}">
  <ds:schemaRefs/>
</ds:datastoreItem>
</file>

<file path=customXml/itemProps24.xml><?xml version="1.0" encoding="utf-8"?>
<ds:datastoreItem xmlns:ds="http://schemas.openxmlformats.org/officeDocument/2006/customXml" ds:itemID="{21BA6AAF-DB9F-4889-A51D-D954DBEDF172}">
  <ds:schemaRefs/>
</ds:datastoreItem>
</file>

<file path=customXml/itemProps25.xml><?xml version="1.0" encoding="utf-8"?>
<ds:datastoreItem xmlns:ds="http://schemas.openxmlformats.org/officeDocument/2006/customXml" ds:itemID="{36AA4924-01FC-42D0-8408-F237590DFAE9}">
  <ds:schemaRefs/>
</ds:datastoreItem>
</file>

<file path=customXml/itemProps26.xml><?xml version="1.0" encoding="utf-8"?>
<ds:datastoreItem xmlns:ds="http://schemas.openxmlformats.org/officeDocument/2006/customXml" ds:itemID="{B9373ED4-09FA-4DA3-A08C-30853F183229}">
  <ds:schemaRefs/>
</ds:datastoreItem>
</file>

<file path=customXml/itemProps27.xml><?xml version="1.0" encoding="utf-8"?>
<ds:datastoreItem xmlns:ds="http://schemas.openxmlformats.org/officeDocument/2006/customXml" ds:itemID="{3C158830-CA0C-4469-AF3F-97A624BEF682}">
  <ds:schemaRefs/>
</ds:datastoreItem>
</file>

<file path=customXml/itemProps28.xml><?xml version="1.0" encoding="utf-8"?>
<ds:datastoreItem xmlns:ds="http://schemas.openxmlformats.org/officeDocument/2006/customXml" ds:itemID="{DAA376C2-7FB2-4750-9B9E-56E0651E46A8}">
  <ds:schemaRefs/>
</ds:datastoreItem>
</file>

<file path=customXml/itemProps29.xml><?xml version="1.0" encoding="utf-8"?>
<ds:datastoreItem xmlns:ds="http://schemas.openxmlformats.org/officeDocument/2006/customXml" ds:itemID="{38943535-14E3-4F6C-A08D-7D8B2308DF36}">
  <ds:schemaRefs/>
</ds:datastoreItem>
</file>

<file path=customXml/itemProps30.xml><?xml version="1.0" encoding="utf-8"?>
<ds:datastoreItem xmlns:ds="http://schemas.openxmlformats.org/officeDocument/2006/customXml" ds:itemID="{374F90AE-8806-41BF-AD20-D8F7AF00AF95}">
  <ds:schemaRefs/>
</ds:datastoreItem>
</file>

<file path=customXml/itemProps31.xml><?xml version="1.0" encoding="utf-8"?>
<ds:datastoreItem xmlns:ds="http://schemas.openxmlformats.org/officeDocument/2006/customXml" ds:itemID="{CE6D093C-556B-4AD7-98EF-4CD0A337BC6F}">
  <ds:schemaRefs/>
</ds:datastoreItem>
</file>

<file path=customXml/itemProps32.xml><?xml version="1.0" encoding="utf-8"?>
<ds:datastoreItem xmlns:ds="http://schemas.openxmlformats.org/officeDocument/2006/customXml" ds:itemID="{BECF5B2B-6C72-4C9F-9FD9-97FE27435485}">
  <ds:schemaRefs/>
</ds:datastoreItem>
</file>

<file path=customXml/itemProps33.xml><?xml version="1.0" encoding="utf-8"?>
<ds:datastoreItem xmlns:ds="http://schemas.openxmlformats.org/officeDocument/2006/customXml" ds:itemID="{DD8FF6FB-7316-400D-9371-223EF31978CC}">
  <ds:schemaRefs/>
</ds:datastoreItem>
</file>

<file path=customXml/itemProps34.xml><?xml version="1.0" encoding="utf-8"?>
<ds:datastoreItem xmlns:ds="http://schemas.openxmlformats.org/officeDocument/2006/customXml" ds:itemID="{EF30F999-C841-4CC8-813A-A3EF2B6C988F}">
  <ds:schemaRefs/>
</ds:datastoreItem>
</file>

<file path=customXml/itemProps35.xml><?xml version="1.0" encoding="utf-8"?>
<ds:datastoreItem xmlns:ds="http://schemas.openxmlformats.org/officeDocument/2006/customXml" ds:itemID="{432370AB-5AA5-4734-B991-2386081CC04C}">
  <ds:schemaRefs/>
</ds:datastoreItem>
</file>

<file path=customXml/itemProps36.xml><?xml version="1.0" encoding="utf-8"?>
<ds:datastoreItem xmlns:ds="http://schemas.openxmlformats.org/officeDocument/2006/customXml" ds:itemID="{7134B70D-B0D8-4F7B-B171-DB1F3F9BABD1}">
  <ds:schemaRefs/>
</ds:datastoreItem>
</file>

<file path=customXml/itemProps37.xml><?xml version="1.0" encoding="utf-8"?>
<ds:datastoreItem xmlns:ds="http://schemas.openxmlformats.org/officeDocument/2006/customXml" ds:itemID="{EFD443D4-6B0C-473A-84C2-E987A7B7FB46}">
  <ds:schemaRefs/>
</ds:datastoreItem>
</file>

<file path=customXml/itemProps38.xml><?xml version="1.0" encoding="utf-8"?>
<ds:datastoreItem xmlns:ds="http://schemas.openxmlformats.org/officeDocument/2006/customXml" ds:itemID="{24E03445-A887-432B-BD3B-CFF15929C0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2023-02-27T06:43:46Z</cp:lastPrinted>
  <dcterms:created xsi:type="dcterms:W3CDTF">2022-05-29T09:24:06Z</dcterms:created>
  <dcterms:modified xsi:type="dcterms:W3CDTF">2023-02-27T11:17:04Z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