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6.xml" ContentType="application/vnd.openxmlformats-officedocument.spreadsheetml.table+xml"/>
  <Override PartName="/xl/queryTables/queryTable6.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7.xml" ContentType="application/vnd.openxmlformats-officedocument.spreadsheetml.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BA138FFA-CA22-4724-9AEE-1EDBC1A9463C}" xr6:coauthVersionLast="47" xr6:coauthVersionMax="47" xr10:uidLastSave="{00000000-0000-0000-0000-000000000000}"/>
  <bookViews>
    <workbookView xWindow="-108" yWindow="-108" windowWidth="23256" windowHeight="12576" tabRatio="772" xr2:uid="{CCDE4A15-747C-4369-9C64-CEF54579BB1C}"/>
  </bookViews>
  <sheets>
    <sheet name="Rekap" sheetId="73" r:id="rId1"/>
    <sheet name="Akun" sheetId="74" r:id="rId2"/>
    <sheet name="SPP GUP TUP dan LS" sheetId="79" r:id="rId3"/>
    <sheet name="Sheet7" sheetId="86" r:id="rId4"/>
    <sheet name="Sheet1" sheetId="87" r:id="rId5"/>
    <sheet name="Sheet2" sheetId="88" r:id="rId6"/>
    <sheet name="Sheet4" sheetId="89" r:id="rId7"/>
    <sheet name="Pvt Draft SPBY" sheetId="83" r:id="rId8"/>
    <sheet name="SPBY" sheetId="20" r:id="rId9"/>
    <sheet name="Rekap Gup dan TUP" sheetId="80" r:id="rId10"/>
    <sheet name="Rincian No SPBy" sheetId="78" r:id="rId11"/>
    <sheet name="DBSPBY" sheetId="1" r:id="rId12"/>
    <sheet name="IKU Subkomp" sheetId="57" r:id="rId13"/>
    <sheet name="Checklist GUP dan TUP" sheetId="27" r:id="rId14"/>
    <sheet name="Sheet3" sheetId="29" r:id="rId15"/>
  </sheets>
  <externalReferences>
    <externalReference r:id="rId16"/>
    <externalReference r:id="rId17"/>
    <externalReference r:id="rId18"/>
    <externalReference r:id="rId19"/>
  </externalReferences>
  <definedNames>
    <definedName name="_xlnm._FilterDatabase" localSheetId="1" hidden="1">Akun!$A$4:$I$128</definedName>
    <definedName name="_xlnm._FilterDatabase" localSheetId="13" hidden="1">'Checklist GUP dan TUP'!$A$1:$L$645</definedName>
    <definedName name="_xlnm._FilterDatabase" localSheetId="7" hidden="1">'Pvt Draft SPBY'!$A$3:$I$17</definedName>
    <definedName name="_xlnm._FilterDatabase" localSheetId="0" hidden="1">Rekap!$A$23:$I$52</definedName>
    <definedName name="_xlnm._FilterDatabase" localSheetId="9"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12" hidden="1">'IKU Subkomp'!$A$1:$X$605</definedName>
    <definedName name="ExternalData_1" localSheetId="4" hidden="1">Sheet1!$A$3:$BC$10</definedName>
    <definedName name="ExternalData_1" localSheetId="5" hidden="1">Sheet2!$A$3:$BC$38</definedName>
    <definedName name="ExternalData_1" localSheetId="6" hidden="1">Sheet4!$A$3:$BD$34</definedName>
    <definedName name="ExternalData_1" localSheetId="3" hidden="1">Sheet7!$A$3:$BC$11</definedName>
    <definedName name="ExternalData_1" localSheetId="8" hidden="1">SPBY!$A$1:$BC$68</definedName>
    <definedName name="ExternalData_1" localSheetId="2" hidden="1">'SPP GUP TUP dan LS'!$A$1:$T$2</definedName>
    <definedName name="FILTER_LAP">'[1]DASHBOARD SP2D'!#REF!</definedName>
    <definedName name="kegiatan">[3]DIPA_AWAL!$T$2:$T$2</definedName>
    <definedName name="_xlnm.Print_Area" localSheetId="1">Akun!$A$1:$C$128</definedName>
    <definedName name="_xlnm.Print_Area" localSheetId="13">'Checklist GUP dan TUP'!$A$1:$L$645</definedName>
    <definedName name="_xlnm.Print_Area" localSheetId="0">Rekap!$A$1:$I$55</definedName>
    <definedName name="_xlnm.Print_Titles" localSheetId="1">Akun!$4:$4</definedName>
    <definedName name="_xlnm.Print_Titles" localSheetId="13">'Checklist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0" r:id="rId20"/>
    <pivotCache cacheId="1" r:id="rId21"/>
    <pivotCache cacheId="30" r:id="rId22"/>
    <pivotCache cacheId="33" r:id="rId23"/>
    <pivotCache cacheId="36" r:id="rId24"/>
    <pivotCache cacheId="212" r:id="rId25"/>
    <pivotCache cacheId="215" r:id="rId26"/>
    <pivotCache cacheId="218" r:id="rId27"/>
  </pivotCaches>
  <extLst>
    <ext xmlns:x14="http://schemas.microsoft.com/office/spreadsheetml/2009/9/main" uri="{876F7934-8845-4945-9796-88D515C7AA90}">
      <x14:pivotCaches>
        <pivotCache cacheId="29" r:id="rId28"/>
        <pivotCache cacheId="39"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9" i="73" l="1"/>
  <c r="F19" i="73"/>
  <c r="G19" i="73"/>
  <c r="H19" i="73"/>
  <c r="I19" i="73"/>
  <c r="D19" i="73"/>
  <c r="DB3" i="29" l="1"/>
  <c r="E17" i="78" a="1"/>
  <c r="E17" i="78" s="1"/>
  <c r="D17" i="78" a="1"/>
  <c r="D17" i="78" s="1"/>
  <c r="C17" i="78" a="1"/>
  <c r="C17" i="78" s="1"/>
  <c r="B17" i="78" a="1"/>
  <c r="B17" i="78" s="1"/>
  <c r="E16" i="78" a="1"/>
  <c r="E16" i="78" s="1"/>
  <c r="D16" i="78" a="1"/>
  <c r="D16" i="78" s="1"/>
  <c r="C16" i="78" a="1"/>
  <c r="C16" i="78" s="1"/>
  <c r="C15"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9" i="78" l="1"/>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EB20C0-2F77-407D-9869-19A5EEE07587}" keepAlive="1" name="ModelConnection_ExternalData_1" description="Data Model" type="5" refreshedVersion="8" minRefreshableVersion="5" saveData="1">
    <dbPr connection="Data Model Connection" command="DRILLTHROUGH MAXROWS 1000 SELECT FROM [Model] WHERE ([Draft_SPBY].[Nama Akun].&amp;[521111. Belanja Keperluan Perkantoran],[Measures].[Sum of Jumlah 3])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 commandType="4"/>
    <extLst>
      <ext xmlns:x15="http://schemas.microsoft.com/office/spreadsheetml/2010/11/main" uri="{DE250136-89BD-433C-8126-D09CA5730AF9}">
        <x15:connection id="" model="1"/>
      </ext>
    </extLst>
  </connection>
  <connection id="2" xr16:uid="{E9D29E6F-2E85-4F06-B3FF-39AB5E4FAC0B}" keepAlive="1" name="ModelConnection_ExternalData_11" description="Data Model" type="5" refreshedVersion="8" minRefreshableVersion="5" saveData="1">
    <dbPr connection="Data Model Connection" command="DRILLTHROUGH MAXROWS 1000 SELECT FROM [Model] WHERE (([Draft_SPBY].[Nama Akun].[All],[Measures].[Distinct Count of nospby 2],[Draft_SPBY].[Es2].&amp;[Pusat Pendidikan KP],[Draft_SPBY].[Koordinator].&amp;[Tata Usaha],[Draft_SPBY].[Subkoordinator].&amp;[Keuangan]))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 commandType="4"/>
    <extLst>
      <ext xmlns:x15="http://schemas.microsoft.com/office/spreadsheetml/2010/11/main" uri="{DE250136-89BD-433C-8126-D09CA5730AF9}">
        <x15:connection id="" model="1"/>
      </ext>
    </extLst>
  </connection>
  <connection id="3" xr16:uid="{EB486FF9-8445-47FC-83D1-FF9A6D8F28A6}" keepAlive="1" name="ModelConnection_ExternalData_12" description="Data Model" type="5" refreshedVersion="8" minRefreshableVersion="5" saveData="1">
    <dbPr connection="Data Model Connection" command="DRILLTHROUGH MAXROWS 1000 SELECT FROM [Model] WHERE ([Draft_SPBY].[Nama Akun].[All],[Measures].[TotPajak])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 commandType="4"/>
    <extLst>
      <ext xmlns:x15="http://schemas.microsoft.com/office/spreadsheetml/2010/11/main" uri="{DE250136-89BD-433C-8126-D09CA5730AF9}">
        <x15:connection id="" model="1"/>
      </ext>
    </extLst>
  </connection>
  <connection id="4" xr16:uid="{7A03B5E1-E783-4EB3-AE21-25BEC6BE6740}" keepAlive="1" name="ModelConnection_ExternalData_13" description="Data Model" type="5" refreshedVersion="8" minRefreshableVersion="5" saveData="1">
    <dbPr connection="Data Model Connection" command="DRILLTHROUGH MAXROWS 1000 SELECT FROM [Model] WHERE (([Draft_SPBY].[Nama Akun].[All],[Measures].[Distinct Count of nospby 2],[Draft_SPBY].[Es2].&amp;[Pusat Pendidikan KP],[Draft_SPBY].[Koordinator].&amp;[Tata Usaha],[Draft_SPBY].[Subkoordinator].&amp;[Umum]))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Draft_SPBY].[PPh29]" commandType="4"/>
    <extLst>
      <ext xmlns:x15="http://schemas.microsoft.com/office/spreadsheetml/2010/11/main" uri="{DE250136-89BD-433C-8126-D09CA5730AF9}">
        <x15:connection id="" model="1"/>
      </ext>
    </extLst>
  </connection>
  <connection id="5"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6"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7"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8"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9"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10"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11"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12"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3"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4"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5"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6"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7"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8"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9"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20"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21"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22"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3"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4"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5"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6"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7"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8"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9"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0"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31"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32"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3]}"/>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<sst xmlns="http://schemas.openxmlformats.org/spreadsheetml/2006/main" count="42113" uniqueCount="3255">
  <si>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</si>
  <si>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</si>
  <si>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</si>
  <si>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</si>
  <si>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</si>
  <si>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</si>
  <si>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</si>
  <si>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</si>
  <si>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</si>
  <si>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</si>
  <si>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</si>
  <si>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</si>
  <si>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</si>
  <si>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</si>
  <si>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</si>
  <si>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</si>
  <si>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</si>
  <si>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</si>
  <si>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</si>
  <si>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</si>
  <si>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</si>
  <si>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</si>
  <si>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</si>
  <si>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</si>
  <si>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</si>
  <si>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</si>
  <si>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</si>
  <si>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</si>
  <si>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</si>
  <si>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</si>
  <si>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</si>
  <si>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</si>
  <si>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</si>
  <si>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</si>
  <si>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</si>
  <si>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</si>
  <si>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</si>
  <si>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</si>
  <si>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</si>
  <si>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</si>
  <si>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</si>
  <si>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</si>
  <si>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</si>
  <si>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</si>
  <si>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</si>
  <si>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</si>
  <si>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</si>
  <si>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</si>
  <si>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</si>
  <si>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</si>
  <si>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</si>
  <si>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</si>
  <si>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</si>
  <si>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</si>
  <si>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</si>
  <si>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</si>
  <si>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</si>
  <si>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</si>
  <si>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</si>
  <si>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</si>
  <si>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</si>
  <si>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</si>
  <si>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</si>
  <si>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</si>
  <si>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</si>
  <si>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</si>
  <si>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</si>
  <si>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</si>
  <si>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</si>
  <si>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</si>
  <si>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</si>
  <si>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</si>
  <si>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</si>
  <si>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</si>
  <si>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</si>
  <si>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</si>
  <si>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</si>
  <si>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</si>
  <si>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</si>
  <si>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</si>
  <si>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</si>
  <si>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</si>
  <si>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</si>
  <si>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</si>
  <si>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</si>
  <si>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</si>
  <si>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</si>
  <si>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</si>
  <si>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</si>
  <si>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</si>
  <si>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</si>
  <si>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</si>
  <si>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</si>
  <si>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</si>
  <si>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</si>
  <si>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</si>
  <si>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</si>
  <si>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</si>
  <si>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</si>
  <si>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</si>
  <si>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</si>
  <si>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</si>
  <si>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</si>
  <si>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</si>
  <si>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</si>
  <si>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</si>
  <si>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</si>
  <si>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</si>
  <si>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</si>
  <si>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</si>
  <si>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</si>
  <si>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</si>
  <si>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</si>
  <si>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</si>
  <si>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</si>
  <si>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</si>
  <si>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</si>
  <si>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</si>
  <si>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</si>
  <si>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</si>
  <si>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</si>
  <si>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</si>
  <si>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</si>
  <si>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</si>
  <si>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</si>
  <si>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</si>
  <si>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</si>
  <si>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</si>
  <si>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</si>
  <si>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</si>
  <si>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</si>
  <si>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</si>
  <si>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</si>
  <si>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</si>
  <si>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</si>
  <si>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</si>
  <si>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</si>
  <si>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</si>
  <si>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</si>
  <si>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</si>
  <si>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</si>
  <si>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</si>
  <si>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</si>
  <si>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</si>
  <si>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</si>
  <si>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</si>
  <si>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</si>
  <si>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</si>
  <si>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</si>
  <si>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</si>
  <si>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</si>
  <si>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</si>
  <si>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</si>
  <si>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</si>
  <si>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</si>
  <si>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</si>
  <si>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</si>
  <si>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</si>
  <si>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</si>
  <si>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</si>
  <si>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</si>
  <si>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</si>
  <si>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</si>
  <si>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</si>
  <si>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</si>
  <si>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</si>
  <si>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</si>
  <si>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</si>
  <si>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</si>
  <si>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</si>
  <si>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</si>
  <si>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</si>
  <si>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</si>
  <si>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</si>
  <si>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</si>
  <si>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</si>
  <si>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</si>
  <si>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</si>
  <si>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</si>
  <si>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</si>
  <si>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</si>
  <si>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</si>
  <si>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</si>
  <si>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</si>
  <si>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</si>
  <si>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</si>
  <si>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</si>
  <si>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</si>
  <si>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</si>
  <si>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</si>
  <si>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</si>
  <si>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</si>
  <si>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</si>
  <si>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</si>
  <si>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</si>
  <si>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</si>
  <si>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</si>
  <si>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</si>
  <si>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</si>
  <si>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</si>
  <si>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</si>
  <si>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</si>
  <si>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</si>
  <si>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</si>
  <si>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</si>
  <si>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</si>
  <si>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</si>
  <si>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</si>
  <si>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</si>
  <si>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</si>
  <si>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</si>
  <si>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</si>
  <si>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</si>
  <si>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</si>
  <si>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</si>
  <si>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</si>
  <si>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</si>
  <si>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</si>
  <si>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</si>
  <si>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</si>
  <si>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</si>
  <si>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</si>
  <si>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</si>
  <si>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</si>
  <si>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</si>
  <si>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</si>
  <si>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</si>
  <si>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</si>
  <si>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</si>
  <si>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</si>
  <si>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</si>
  <si>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</si>
  <si>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</si>
  <si>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</si>
  <si>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</si>
  <si>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</si>
  <si>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</si>
  <si>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</si>
  <si>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</si>
  <si>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</si>
  <si>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</si>
  <si>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</si>
  <si>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</si>
  <si>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</si>
  <si>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</si>
  <si>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</si>
  <si>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</si>
  <si>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</si>
  <si>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</si>
  <si>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</si>
  <si>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</si>
  <si>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</si>
  <si>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</si>
  <si>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</si>
  <si>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</si>
  <si>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</si>
  <si>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</si>
  <si>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</si>
  <si>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</si>
  <si>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</si>
  <si>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</si>
  <si>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</si>
  <si>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</si>
  <si>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</si>
  <si>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</si>
  <si>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</si>
  <si>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</si>
  <si>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</si>
  <si>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</si>
  <si>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</si>
  <si>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</si>
  <si>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</si>
  <si>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</si>
  <si>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</si>
  <si>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</si>
  <si>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</si>
  <si>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</si>
  <si>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</si>
  <si>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</si>
  <si>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</si>
  <si>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</si>
  <si>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</si>
  <si>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</si>
  <si>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</si>
  <si>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</si>
  <si>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</si>
  <si>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</si>
  <si>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</si>
  <si>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</si>
  <si>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</si>
  <si>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</si>
  <si>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</si>
  <si>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</si>
  <si>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</si>
  <si>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</si>
  <si>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</si>
  <si>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</si>
  <si>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</si>
  <si>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</si>
  <si>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</si>
  <si>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</si>
  <si>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</si>
  <si>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</si>
  <si>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</si>
  <si>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</si>
  <si>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</si>
  <si>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</si>
  <si>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</si>
  <si>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</si>
  <si>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</si>
  <si>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</si>
  <si>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</si>
  <si>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</si>
  <si>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</si>
  <si>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</si>
  <si>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</si>
  <si>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</si>
  <si>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</si>
  <si>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</si>
  <si>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</si>
  <si>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</si>
  <si>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</si>
  <si>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</si>
  <si>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</si>
  <si>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</si>
  <si>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</si>
  <si>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</si>
  <si>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</si>
  <si>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</si>
  <si>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</si>
  <si>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</si>
  <si>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</si>
  <si>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</si>
  <si>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</si>
  <si>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</si>
  <si>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</si>
  <si>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</si>
  <si>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</si>
  <si>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</si>
  <si>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</si>
  <si>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</si>
  <si>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</si>
  <si>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</si>
  <si>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</si>
  <si>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</si>
  <si>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</si>
  <si>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</si>
  <si>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</si>
  <si>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</si>
  <si>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</si>
  <si>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</si>
  <si>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</si>
  <si>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</si>
  <si>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</si>
  <si>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</si>
  <si>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</si>
  <si>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</si>
  <si>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</si>
  <si>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</si>
  <si>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</si>
  <si>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</si>
  <si>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</si>
  <si>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</si>
  <si>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</si>
  <si>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</si>
  <si>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</si>
  <si>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</si>
  <si>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</si>
  <si>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</si>
  <si>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</si>
  <si>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</si>
  <si>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</si>
  <si>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</si>
  <si>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</si>
  <si>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</si>
  <si>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</si>
  <si>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</si>
  <si>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</si>
  <si>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</si>
  <si>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</si>
  <si>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</si>
  <si>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</si>
  <si>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</si>
  <si>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</si>
  <si>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</si>
  <si>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</si>
  <si>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</si>
  <si>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</si>
  <si>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</si>
  <si>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</si>
  <si>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</si>
  <si>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</si>
  <si>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</si>
  <si>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</si>
  <si>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</si>
  <si>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</si>
  <si>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</si>
  <si>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</si>
  <si>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</si>
  <si>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</si>
  <si>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</si>
  <si>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</si>
  <si>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</si>
  <si>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</si>
  <si>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</si>
  <si>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</si>
  <si>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</si>
  <si>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</si>
  <si>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</si>
  <si>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</si>
  <si>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</si>
  <si>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</si>
  <si>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</si>
  <si>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</si>
  <si>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</si>
  <si>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</si>
  <si>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</si>
  <si>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</si>
  <si>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</si>
  <si>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</si>
  <si>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</si>
  <si>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</si>
  <si>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</si>
  <si>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</si>
  <si>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</si>
  <si>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</si>
  <si>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</si>
  <si>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</si>
  <si>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</si>
  <si>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</si>
  <si>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</si>
  <si>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</si>
  <si>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</si>
  <si>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</si>
  <si>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</si>
  <si>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</si>
  <si>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</si>
  <si>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</si>
  <si>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</si>
  <si>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</si>
  <si>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</si>
  <si>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</si>
  <si>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</si>
  <si>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</si>
  <si>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</si>
  <si>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</si>
  <si>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</si>
  <si>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</si>
  <si>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</si>
  <si>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</si>
  <si>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</si>
  <si>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</si>
  <si>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</si>
  <si>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</si>
  <si>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</si>
  <si>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</si>
  <si>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</si>
  <si>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</si>
  <si>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</si>
  <si>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</si>
  <si>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</si>
  <si>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</si>
  <si>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</si>
  <si>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</si>
  <si>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</si>
  <si>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</si>
  <si>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</si>
  <si>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</si>
  <si>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</si>
  <si>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</si>
  <si>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</si>
  <si>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</si>
  <si>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</si>
  <si>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</si>
  <si>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</si>
  <si>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</si>
  <si>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</si>
  <si>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</si>
  <si>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</si>
  <si>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</si>
  <si>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</si>
  <si>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</si>
  <si>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</si>
  <si>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</si>
  <si>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</si>
  <si>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</si>
  <si>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</si>
  <si>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</si>
  <si>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</si>
  <si>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</si>
  <si>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</si>
  <si>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</si>
  <si>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</si>
  <si>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</si>
  <si>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</si>
  <si>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</si>
  <si>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</si>
  <si>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</si>
  <si>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</si>
  <si>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</si>
  <si>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</si>
  <si>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</si>
  <si>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</si>
  <si>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</si>
  <si>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</si>
  <si>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</si>
  <si>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</si>
  <si>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</si>
  <si>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</si>
  <si>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</si>
  <si>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</si>
  <si>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</si>
  <si>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</si>
  <si>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</si>
  <si>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</si>
  <si>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</si>
  <si>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</si>
  <si>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</si>
  <si>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</si>
  <si>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</si>
  <si>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</si>
  <si>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</si>
  <si>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</si>
  <si>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</si>
  <si>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</si>
  <si>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</si>
  <si>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</si>
  <si>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</si>
  <si>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</si>
  <si>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</si>
  <si>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</si>
  <si>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</si>
  <si>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</si>
  <si>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</si>
  <si>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</si>
  <si>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</si>
  <si>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</si>
  <si>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</si>
  <si>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</si>
  <si>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</si>
  <si>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</si>
  <si>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</si>
  <si>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</si>
  <si>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</si>
  <si>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</si>
  <si>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</si>
  <si>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</si>
  <si>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</si>
  <si>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</si>
  <si>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</si>
  <si>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</si>
  <si>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</si>
  <si>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</si>
  <si>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</si>
  <si>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</si>
  <si>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</si>
  <si>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</si>
  <si>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</si>
  <si>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</si>
  <si>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</si>
  <si>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</si>
  <si>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</si>
  <si>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</si>
  <si>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</si>
  <si>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</si>
  <si>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</si>
  <si>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</si>
  <si>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</si>
  <si>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</si>
  <si>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</si>
  <si>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</si>
  <si>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</si>
  <si>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</si>
  <si>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</si>
  <si>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</si>
  <si>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</si>
  <si>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</si>
  <si>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</si>
  <si>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</si>
  <si>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</si>
  <si>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</si>
  <si>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</si>
  <si>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</si>
  <si>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</si>
  <si>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</si>
  <si>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</si>
  <si>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</si>
  <si>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</si>
  <si>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</si>
  <si>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</si>
  <si>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</si>
  <si>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</si>
  <si>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</si>
  <si>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</si>
  <si>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</si>
  <si>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</si>
  <si>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</si>
  <si>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</si>
  <si>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</si>
  <si>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</si>
  <si>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</si>
  <si>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</si>
  <si>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</si>
  <si>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</si>
  <si>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</si>
  <si>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</si>
  <si>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</si>
  <si>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</si>
  <si>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</si>
  <si>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</si>
  <si>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</si>
  <si>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</si>
  <si>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</si>
  <si>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</si>
  <si>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</si>
  <si>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</si>
  <si>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</si>
  <si>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</si>
  <si>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</si>
  <si>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</si>
  <si>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</si>
  <si>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</si>
  <si>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</si>
  <si>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</si>
  <si>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</si>
  <si>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</si>
  <si>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</si>
  <si>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</si>
  <si>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</si>
  <si>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</si>
  <si>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</si>
  <si>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</si>
  <si>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</si>
  <si>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</si>
  <si>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</si>
  <si>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</si>
  <si>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</si>
  <si>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</si>
  <si>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</si>
  <si>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</si>
  <si>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</si>
  <si>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</si>
  <si>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</si>
  <si>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</si>
  <si>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</si>
  <si>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</si>
  <si>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</si>
  <si>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</si>
  <si>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</si>
  <si>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</si>
  <si>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</si>
  <si>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</si>
  <si>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</si>
  <si>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</si>
  <si>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</si>
  <si>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</si>
  <si>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</si>
  <si>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</si>
  <si>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</si>
  <si>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</si>
  <si>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</si>
  <si>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</si>
  <si>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</si>
  <si>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</si>
  <si>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</si>
  <si>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</si>
  <si>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</si>
  <si>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</si>
  <si>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</si>
  <si>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</si>
  <si>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</si>
  <si>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</si>
  <si>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</si>
  <si>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</si>
  <si>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</si>
  <si>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</si>
  <si>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</si>
  <si>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</si>
  <si>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</si>
  <si>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</si>
  <si>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</si>
  <si>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</si>
  <si>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</si>
  <si>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</si>
  <si>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</si>
  <si>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</si>
  <si>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</si>
  <si>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</si>
  <si>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</si>
  <si>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</si>
  <si>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</si>
  <si>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</si>
  <si>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</si>
  <si>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</si>
  <si>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</si>
  <si>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</si>
  <si>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</si>
  <si>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</si>
  <si>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</si>
  <si>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</si>
  <si>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</si>
  <si>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</si>
  <si>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</si>
  <si>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</si>
  <si>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</si>
  <si>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</si>
  <si>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</si>
  <si>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</si>
  <si>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</si>
  <si>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</si>
  <si>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</si>
  <si>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</si>
  <si>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</si>
  <si>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</si>
  <si>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</si>
  <si>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</si>
  <si>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</si>
  <si>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</si>
  <si>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</si>
  <si>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</si>
  <si>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</si>
  <si>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</si>
  <si>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</si>
  <si>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</si>
  <si>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</si>
  <si>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</si>
  <si>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</si>
  <si>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</si>
  <si>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</si>
  <si>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</si>
  <si>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</si>
  <si>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</si>
  <si>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</si>
  <si>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</si>
  <si>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</si>
  <si>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</si>
  <si>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</si>
  <si>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</si>
  <si>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</si>
  <si>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</si>
  <si>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</si>
  <si>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</si>
  <si>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</si>
  <si>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</si>
  <si>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</si>
  <si>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</si>
  <si>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</si>
  <si>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</si>
  <si>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</si>
  <si>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</si>
  <si>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</si>
  <si>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</si>
  <si>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</si>
  <si>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</si>
  <si>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</si>
  <si>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</si>
  <si>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</si>
  <si>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</si>
  <si>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</si>
  <si>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</si>
  <si>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</si>
  <si>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</si>
  <si>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</si>
  <si>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</si>
  <si>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</si>
  <si>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</si>
  <si>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</si>
  <si>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</si>
  <si>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</si>
  <si>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</si>
  <si>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</si>
  <si>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</si>
  <si>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</si>
  <si>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</si>
  <si>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</si>
  <si>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</si>
  <si>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</si>
  <si>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</si>
  <si>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</si>
  <si>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</si>
  <si>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</si>
  <si>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</si>
  <si>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</si>
  <si>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</si>
  <si>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</si>
  <si>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</si>
  <si>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</si>
  <si>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</si>
  <si>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</si>
  <si>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</si>
  <si>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</si>
  <si>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</si>
  <si>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</si>
  <si>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</si>
  <si>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</si>
  <si>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</si>
  <si>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</si>
  <si>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</si>
  <si>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</si>
  <si>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</si>
  <si>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</si>
  <si>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</si>
  <si>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</si>
  <si>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</si>
  <si>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</si>
  <si>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</si>
  <si>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</si>
  <si>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</si>
  <si>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</si>
  <si>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</si>
  <si>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</si>
  <si>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</si>
  <si>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</si>
  <si>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</si>
  <si>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</si>
  <si>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</si>
  <si>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</si>
  <si>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</si>
  <si>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</si>
  <si>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</si>
  <si>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</si>
  <si>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</si>
  <si>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</si>
  <si>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</si>
  <si>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</si>
  <si>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</si>
  <si>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</si>
  <si>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</si>
  <si>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</si>
  <si>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</si>
  <si>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</si>
  <si>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</si>
  <si>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</si>
  <si>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</si>
  <si>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</si>
  <si>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</si>
  <si>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</si>
  <si>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</si>
  <si>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</si>
  <si>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</si>
  <si>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</si>
  <si>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</si>
  <si>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</si>
  <si>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</si>
  <si>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</si>
  <si>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</si>
  <si>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</si>
  <si>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</si>
  <si>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</si>
  <si>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</si>
  <si>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</si>
  <si>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</si>
  <si>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</si>
  <si>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</si>
  <si>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</si>
  <si>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</si>
  <si>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</si>
  <si>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</si>
  <si>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</si>
  <si>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</si>
  <si>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</si>
  <si>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</si>
  <si>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</si>
  <si>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</si>
  <si>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</si>
  <si>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</si>
  <si>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</si>
  <si>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</si>
  <si>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</si>
  <si>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</si>
  <si>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</si>
  <si>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</si>
  <si>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</si>
  <si>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</si>
  <si>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</si>
  <si>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</si>
  <si>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</si>
  <si>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</si>
  <si>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</si>
  <si>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</si>
  <si>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</si>
  <si>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</si>
  <si>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</si>
  <si>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</si>
  <si>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</si>
  <si>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</si>
  <si>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</si>
  <si>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</si>
  <si>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</si>
  <si>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</si>
  <si>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</si>
  <si>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</si>
  <si>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</si>
  <si>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</si>
  <si>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</si>
  <si>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</si>
  <si>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</si>
  <si>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</si>
  <si>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</si>
  <si>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</si>
  <si>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</si>
  <si>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</si>
  <si>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</si>
  <si>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</si>
  <si>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</si>
  <si>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</si>
  <si>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</si>
  <si>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</si>
  <si>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</si>
  <si>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</si>
  <si>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</si>
  <si>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</si>
  <si>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</si>
  <si>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</si>
  <si>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</si>
  <si>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</si>
  <si>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</si>
  <si>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</si>
  <si>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</si>
  <si>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</si>
  <si>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</si>
  <si>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</si>
  <si>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</si>
  <si>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</si>
  <si>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</si>
  <si>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</si>
  <si>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</si>
  <si>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</si>
  <si>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</si>
  <si>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</si>
  <si>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</si>
  <si>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</si>
  <si>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</si>
  <si>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</si>
  <si>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</si>
  <si>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</si>
  <si>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</si>
  <si>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</si>
  <si>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</si>
  <si>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</si>
  <si>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</si>
  <si>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</si>
  <si>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</si>
  <si>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</si>
  <si>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</si>
  <si>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</si>
  <si>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</si>
  <si>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</si>
  <si>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</si>
  <si>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</si>
  <si>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</si>
  <si>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</si>
  <si>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</si>
  <si>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</si>
  <si>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</si>
  <si>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</si>
  <si>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</si>
  <si>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</si>
  <si>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</si>
  <si>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</si>
  <si>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</si>
  <si>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</si>
  <si>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</si>
  <si>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</si>
  <si>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</si>
  <si>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</si>
  <si>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</si>
  <si>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</si>
  <si>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</si>
  <si>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</si>
  <si>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</si>
  <si>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</si>
  <si>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</si>
  <si>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</si>
  <si>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</si>
  <si>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</si>
  <si>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</si>
  <si>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</si>
  <si>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</si>
  <si>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</si>
  <si>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</si>
  <si>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</si>
  <si>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</si>
  <si>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</si>
  <si>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</si>
  <si>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</si>
  <si>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</si>
  <si>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</si>
  <si>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</si>
  <si>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</si>
  <si>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</si>
  <si>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</si>
  <si>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</si>
  <si>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</si>
  <si>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</si>
  <si>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</si>
  <si>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</si>
  <si>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</si>
  <si>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</si>
  <si>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</si>
  <si>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</si>
  <si>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</si>
  <si>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</si>
  <si>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</si>
  <si>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</si>
  <si>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</si>
  <si>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</si>
  <si>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</si>
  <si>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</si>
  <si>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</si>
  <si>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</si>
  <si>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</si>
  <si>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</si>
  <si>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</si>
  <si>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</si>
  <si>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</si>
  <si>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</si>
  <si>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</si>
  <si>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</si>
  <si>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</si>
  <si>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</si>
  <si>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</si>
  <si>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</si>
  <si>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</si>
  <si>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</si>
  <si>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</si>
  <si>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</si>
  <si>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</si>
  <si>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</si>
  <si>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</si>
  <si>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</si>
  <si>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</si>
  <si>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</si>
  <si>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</si>
  <si>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</si>
  <si>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</si>
  <si>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</si>
  <si>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</si>
  <si>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</si>
  <si>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</si>
  <si>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</si>
  <si>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</si>
  <si>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</si>
  <si>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</si>
  <si>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</si>
  <si>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</si>
  <si>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</si>
  <si>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</si>
  <si>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</si>
  <si>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</si>
  <si>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</si>
  <si>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</si>
  <si>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</si>
  <si>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</si>
  <si>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</si>
  <si>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</si>
  <si>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</si>
  <si>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</si>
  <si>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</si>
  <si>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</si>
  <si>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</si>
  <si>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</si>
  <si>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</si>
  <si>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</si>
  <si>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</si>
  <si>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</si>
  <si>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</si>
  <si>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</si>
  <si>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</si>
  <si>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</si>
  <si>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</si>
  <si>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</si>
  <si>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</si>
  <si>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</si>
  <si>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</si>
  <si>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</si>
  <si>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</si>
  <si>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</si>
  <si>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</si>
  <si>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</si>
  <si>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</si>
  <si>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</si>
  <si>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</si>
  <si>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</si>
  <si>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</si>
  <si>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</si>
  <si>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</si>
  <si>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</si>
  <si>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</si>
  <si>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</si>
  <si>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</si>
  <si>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</si>
  <si>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</si>
  <si>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</si>
  <si>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</si>
  <si>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</si>
  <si>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</si>
  <si>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</si>
  <si>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</si>
  <si>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</si>
  <si>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</si>
  <si>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</si>
  <si>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</si>
  <si>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</si>
  <si>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</si>
  <si>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</si>
  <si>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</si>
  <si>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</si>
  <si>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</si>
  <si>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</si>
  <si>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</si>
  <si>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</si>
  <si>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</si>
  <si>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</si>
  <si>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</si>
  <si>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</si>
  <si>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</si>
  <si>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</si>
  <si>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</si>
  <si>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</si>
  <si>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</si>
  <si>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</si>
  <si>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</si>
  <si>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</si>
  <si>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</si>
  <si>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</si>
  <si>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</si>
  <si>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</si>
  <si>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</si>
  <si>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</si>
  <si>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</si>
  <si>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</si>
  <si>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</si>
  <si>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</si>
  <si>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</si>
  <si>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</si>
  <si>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</si>
  <si>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</si>
  <si>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</si>
  <si>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</si>
  <si>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</si>
  <si>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</si>
  <si>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</si>
  <si>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</si>
  <si>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</si>
  <si>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</si>
  <si>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</si>
  <si>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</si>
  <si>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</si>
  <si>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</si>
  <si>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</si>
  <si>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</si>
  <si>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</si>
  <si>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</si>
  <si>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</si>
  <si>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</si>
  <si>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</si>
  <si>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</si>
  <si>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</si>
  <si>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</si>
  <si>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</si>
  <si>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</si>
  <si>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</si>
  <si>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</si>
  <si>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</si>
  <si>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</si>
  <si>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</si>
  <si>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</si>
  <si>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</si>
  <si>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</si>
  <si>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</si>
  <si>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</si>
  <si>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</si>
  <si>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</si>
  <si>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</si>
  <si>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</si>
  <si>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</si>
  <si>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</si>
  <si>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</si>
  <si>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</si>
  <si>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</si>
  <si>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</si>
  <si>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</si>
  <si>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</si>
  <si>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</si>
  <si>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</si>
  <si>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</si>
  <si>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</si>
  <si>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</si>
  <si>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</si>
  <si>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</si>
  <si>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</si>
  <si>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</si>
  <si>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</si>
  <si>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</si>
  <si>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</si>
  <si>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</si>
  <si>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</si>
  <si>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</si>
  <si>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</si>
  <si>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</si>
  <si>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</si>
  <si>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</si>
  <si>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</si>
  <si>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</si>
  <si>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</si>
  <si>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</si>
  <si>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</si>
  <si>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</si>
  <si>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</si>
  <si>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</si>
  <si>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</si>
  <si>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</si>
  <si>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</si>
  <si>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</si>
  <si>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</si>
  <si>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</si>
  <si>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</si>
  <si>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</si>
  <si>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</si>
  <si>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</si>
  <si>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</si>
  <si>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</si>
  <si>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</si>
  <si>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</si>
  <si>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</si>
  <si>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</si>
  <si>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</si>
  <si>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</si>
  <si>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</si>
  <si>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</si>
  <si>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</si>
  <si>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</si>
  <si>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</si>
  <si>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</si>
  <si>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</si>
  <si>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</si>
  <si>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</si>
  <si>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</si>
  <si>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</si>
  <si>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</si>
  <si>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</si>
  <si>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</si>
  <si>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</si>
  <si>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</si>
  <si>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</si>
  <si>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</si>
  <si>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</si>
  <si>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</si>
  <si>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</si>
  <si>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</si>
  <si>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</si>
  <si>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</si>
  <si>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</si>
  <si>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</si>
  <si>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</si>
  <si>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</si>
  <si>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</si>
  <si>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</si>
  <si>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</si>
  <si>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</si>
  <si>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</si>
  <si>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</si>
  <si>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</si>
  <si>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</si>
  <si>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</si>
  <si>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</si>
  <si>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</si>
  <si>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</si>
  <si>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</si>
  <si>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</si>
  <si>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</si>
  <si>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</si>
  <si>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</si>
  <si>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</si>
  <si>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</si>
  <si>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</si>
  <si>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</si>
  <si>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</si>
  <si>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</si>
  <si>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</si>
  <si>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</si>
  <si>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</si>
  <si>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</si>
  <si>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</si>
  <si>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</si>
  <si>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</si>
  <si>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</si>
  <si>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</si>
  <si>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</si>
  <si>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</si>
  <si>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</si>
  <si>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</si>
  <si>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</si>
  <si>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</si>
  <si>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</si>
  <si>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</si>
  <si>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</si>
  <si>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</si>
  <si>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</si>
  <si>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</si>
  <si>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</si>
  <si>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</si>
  <si>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</si>
  <si>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</si>
  <si>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</si>
  <si>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</si>
  <si>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</si>
  <si>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</si>
  <si>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</si>
  <si>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</si>
  <si>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</si>
  <si>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</si>
  <si>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</si>
  <si>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</si>
  <si>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</si>
  <si>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</si>
  <si>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</si>
  <si>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</si>
  <si>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</si>
  <si>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</si>
  <si>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</si>
  <si>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</si>
  <si>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</si>
  <si>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</si>
  <si>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</si>
  <si>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</si>
  <si>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</si>
  <si>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</si>
  <si>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</si>
  <si>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</si>
  <si>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</si>
  <si>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</si>
  <si>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</si>
  <si>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</si>
  <si>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</si>
  <si>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</si>
  <si>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</si>
  <si>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</si>
  <si>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</si>
  <si>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</si>
  <si>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</si>
  <si>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</si>
  <si>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</si>
  <si>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</si>
  <si>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</si>
  <si>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</si>
  <si>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</si>
  <si>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</si>
  <si>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</si>
  <si>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</si>
  <si>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</si>
  <si>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</si>
  <si>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</si>
  <si>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</si>
  <si>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</si>
  <si>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</si>
  <si>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</si>
  <si>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</si>
  <si>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</si>
  <si>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</si>
  <si>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</si>
  <si>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</si>
  <si>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</si>
  <si>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</si>
  <si>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</si>
  <si>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</si>
  <si>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</si>
  <si>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</si>
  <si>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</si>
  <si>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</si>
  <si>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</si>
  <si>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</si>
  <si>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</si>
  <si>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</si>
  <si>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</si>
  <si>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</si>
  <si>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</si>
  <si>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</si>
  <si>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</si>
  <si>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</si>
  <si>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</si>
  <si>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</si>
  <si>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</si>
  <si>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</si>
  <si>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</si>
  <si>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</si>
  <si>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</si>
  <si>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</si>
  <si>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</si>
  <si>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</si>
  <si>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</si>
  <si>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</si>
  <si>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</si>
  <si>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</si>
  <si>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</si>
  <si>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</si>
  <si>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</si>
  <si>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</si>
  <si>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</si>
  <si>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</si>
  <si>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</si>
  <si>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</si>
  <si>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</si>
  <si>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</si>
  <si>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</si>
  <si>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</si>
  <si>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</si>
  <si>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</si>
  <si>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</si>
  <si>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</si>
  <si>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</si>
  <si>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</si>
  <si>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</si>
  <si>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</si>
  <si>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</si>
  <si>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</si>
  <si>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</si>
  <si>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</si>
  <si>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</si>
  <si>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</si>
  <si>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</si>
  <si>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</si>
  <si>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</si>
  <si>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</si>
  <si>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</si>
  <si>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</si>
  <si>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</si>
  <si>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</si>
  <si>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</si>
  <si>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</si>
  <si>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</si>
  <si>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</si>
  <si>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</si>
  <si>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</si>
  <si>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</si>
  <si>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</si>
  <si>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</si>
  <si>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</si>
  <si>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</si>
  <si>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</si>
  <si>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</si>
  <si>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</si>
  <si>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</si>
  <si>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</si>
  <si>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</si>
  <si>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</si>
  <si>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</si>
  <si>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</si>
  <si>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</si>
  <si>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</si>
  <si>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</si>
  <si>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</si>
  <si>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</si>
  <si>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</si>
  <si>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</si>
  <si>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</si>
  <si>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</si>
  <si>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</si>
  <si>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</si>
  <si>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</si>
  <si>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</si>
  <si>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</si>
  <si>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</si>
  <si>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</si>
  <si>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</si>
  <si>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</si>
  <si>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</si>
  <si>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</si>
  <si>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</si>
  <si>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</si>
  <si>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</si>
  <si>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</si>
  <si>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</si>
  <si>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</si>
  <si>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</si>
  <si>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</si>
  <si>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</si>
  <si>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</si>
  <si>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</si>
  <si>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</si>
  <si>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</si>
  <si>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</si>
  <si>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</si>
  <si>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</si>
  <si>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</si>
  <si>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</si>
  <si>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</si>
  <si>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</si>
  <si>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</si>
  <si>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</si>
  <si>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</si>
  <si>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</si>
  <si>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</si>
  <si>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</si>
  <si>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</si>
  <si>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</si>
  <si>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</si>
  <si>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</si>
  <si>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</si>
  <si>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</si>
  <si>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</si>
  <si>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</si>
  <si>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</si>
  <si>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</si>
  <si>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</si>
  <si>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</si>
  <si>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</si>
  <si>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</si>
  <si>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</si>
  <si>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</si>
  <si>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</si>
  <si>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</si>
  <si>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</si>
  <si>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</si>
  <si>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</si>
  <si>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</si>
  <si>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</si>
  <si>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</si>
  <si>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</si>
  <si>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</si>
  <si>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</si>
  <si>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</si>
  <si>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</si>
  <si>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</si>
  <si>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</si>
  <si>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</si>
  <si>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</si>
  <si>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</si>
  <si>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</si>
  <si>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</si>
  <si>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</si>
  <si>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</si>
  <si>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</si>
  <si>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</si>
  <si>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</si>
  <si>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</si>
  <si>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</si>
  <si>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</si>
  <si>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</si>
  <si>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</si>
  <si>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</si>
  <si>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</si>
  <si>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</si>
  <si>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</si>
  <si>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</si>
  <si>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</si>
  <si>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</si>
  <si>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</si>
  <si>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</si>
  <si>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</si>
  <si>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</si>
  <si>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</si>
  <si>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</si>
  <si>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</si>
  <si>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</si>
  <si>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</si>
  <si>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</si>
  <si>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</si>
  <si>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</si>
  <si>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</si>
  <si>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</si>
  <si>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</si>
  <si>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</si>
  <si>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</si>
  <si>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</si>
  <si>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</si>
  <si>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</si>
  <si>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</si>
  <si>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</si>
  <si>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</si>
  <si>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</si>
  <si>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</si>
  <si>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</si>
  <si>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</si>
  <si>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</si>
  <si>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</si>
  <si>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</si>
  <si>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</si>
  <si>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</si>
  <si>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</si>
  <si>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</si>
  <si>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</si>
  <si>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</si>
  <si>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</si>
  <si>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</si>
  <si>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</si>
  <si>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</si>
  <si>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</si>
  <si>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</si>
  <si>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</si>
  <si>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</si>
  <si>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</si>
  <si>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</si>
  <si>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</si>
  <si>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</si>
  <si>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</si>
  <si>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</si>
  <si>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</si>
  <si>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</si>
  <si>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</si>
  <si>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</si>
  <si>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</si>
  <si>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</si>
  <si>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</si>
  <si>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</si>
  <si>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</si>
  <si>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</si>
  <si>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</si>
  <si>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</si>
  <si>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</si>
  <si>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</si>
  <si>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</si>
  <si>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</si>
  <si>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</si>
  <si>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</si>
  <si>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</si>
  <si>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</si>
  <si>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</si>
  <si>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</si>
  <si>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</si>
  <si>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</si>
  <si>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</si>
  <si>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</si>
  <si>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</si>
  <si>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</si>
  <si>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</si>
  <si>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</si>
  <si>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</si>
  <si>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</si>
  <si>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</si>
  <si>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</si>
  <si>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</si>
  <si>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</si>
  <si>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</si>
  <si>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</si>
  <si>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</si>
  <si>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</si>
  <si>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</si>
  <si>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</si>
  <si>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</si>
  <si>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</si>
  <si>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</si>
  <si>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</si>
  <si>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</si>
  <si>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</si>
  <si>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</si>
  <si>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</si>
  <si>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</si>
  <si>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</si>
  <si>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</si>
  <si>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</si>
  <si>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</si>
  <si>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</si>
  <si>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</si>
  <si>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</si>
  <si>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</si>
  <si>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</si>
  <si>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</si>
  <si>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</si>
  <si>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</si>
  <si>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</si>
  <si>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</si>
  <si>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</si>
  <si>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</si>
  <si>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</si>
  <si>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</si>
  <si>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</si>
  <si>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</si>
  <si>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</si>
  <si>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</si>
  <si>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</si>
  <si>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</si>
  <si>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</si>
  <si>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</si>
  <si>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</si>
  <si>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</si>
  <si>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</si>
  <si>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</si>
  <si>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</si>
  <si>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</si>
  <si>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</si>
  <si>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</si>
  <si>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</si>
  <si>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</si>
  <si>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</si>
  <si>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</si>
  <si>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</si>
  <si>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</si>
  <si>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</si>
  <si>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</si>
  <si>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</si>
  <si>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</si>
  <si>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</si>
  <si>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</si>
  <si>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</si>
  <si>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</si>
  <si>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</si>
  <si>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</si>
  <si>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</si>
  <si>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</si>
  <si>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</si>
  <si>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</si>
  <si>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</si>
  <si>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</si>
  <si>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</si>
  <si>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</si>
  <si>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</si>
  <si>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</si>
  <si>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</si>
  <si>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</si>
  <si>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</si>
  <si>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</si>
  <si>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</si>
  <si>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</si>
  <si>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</si>
  <si>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</si>
  <si>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</si>
  <si>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</si>
  <si>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</si>
  <si>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</si>
  <si>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</si>
  <si>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</si>
  <si>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</si>
  <si>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</si>
  <si>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</si>
  <si>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</si>
  <si>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</si>
  <si>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</si>
  <si>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</si>
  <si>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</si>
  <si>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</si>
  <si>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</si>
  <si>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</si>
  <si>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</si>
  <si>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</si>
  <si>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</si>
  <si>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</si>
  <si>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</si>
  <si>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</si>
  <si>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</si>
  <si>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</si>
  <si>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</si>
  <si>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</si>
  <si>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</si>
  <si>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</si>
  <si>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</si>
  <si>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</si>
  <si>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</si>
  <si>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</si>
  <si>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</si>
  <si>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</si>
  <si>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</si>
  <si>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</si>
  <si>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</si>
  <si>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</si>
  <si>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</si>
  <si>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</si>
  <si>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</si>
  <si>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</si>
  <si>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</si>
  <si>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</si>
  <si>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</si>
  <si>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</si>
  <si>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</si>
  <si>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</si>
  <si>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</si>
  <si>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</si>
  <si>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</si>
  <si>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</si>
  <si>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</si>
  <si>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</si>
  <si>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</si>
  <si>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</si>
  <si>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</si>
  <si>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</si>
  <si>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</si>
  <si>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</si>
  <si>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</si>
  <si>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</si>
  <si>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</si>
  <si>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</si>
  <si>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</si>
  <si>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</si>
  <si>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</si>
  <si>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</si>
  <si>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</si>
  <si>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</si>
  <si>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</si>
  <si>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</si>
  <si>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</si>
  <si>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</si>
  <si>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</si>
  <si>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</si>
  <si>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</si>
  <si>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</si>
  <si>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</si>
  <si>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</si>
  <si>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</si>
  <si>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</si>
  <si>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</si>
  <si>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</si>
  <si>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</si>
  <si>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</si>
  <si>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</si>
  <si>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</si>
  <si>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</si>
  <si>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</si>
  <si>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</si>
  <si>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</si>
  <si>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</si>
  <si>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</si>
  <si>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</si>
  <si>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</si>
  <si>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</si>
  <si>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</si>
  <si>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</si>
  <si>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</si>
  <si>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</si>
  <si>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</si>
  <si>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</si>
  <si>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</si>
  <si>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</si>
  <si>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</si>
  <si>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</si>
  <si>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</si>
  <si>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</si>
  <si>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</si>
  <si>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</si>
  <si>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</si>
  <si>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</si>
  <si>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</si>
  <si>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</si>
  <si>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</si>
  <si>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</si>
  <si>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</si>
  <si>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</si>
  <si>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</si>
  <si>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</si>
  <si>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</si>
  <si>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</si>
  <si>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</si>
  <si>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</si>
  <si>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</si>
  <si>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</si>
  <si>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</si>
  <si>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</si>
  <si>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</si>
  <si>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</si>
  <si>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</si>
  <si>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</si>
  <si>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</si>
  <si>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</si>
  <si>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</si>
  <si>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</si>
  <si>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</si>
  <si>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</si>
  <si>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</si>
  <si>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</si>
  <si>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</si>
  <si>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</si>
  <si>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</si>
  <si>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</si>
  <si>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</si>
  <si>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</si>
  <si>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</si>
  <si>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</si>
  <si>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</si>
  <si>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</si>
  <si>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</si>
  <si>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</si>
  <si>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</si>
  <si>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</si>
  <si>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</si>
  <si>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</si>
  <si>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</si>
  <si>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</si>
  <si>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</si>
  <si>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</si>
  <si>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</si>
  <si>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</si>
  <si>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</si>
  <si>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</si>
  <si>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</si>
  <si>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</si>
  <si>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</si>
  <si>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</si>
  <si>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</si>
  <si>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</si>
  <si>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</si>
  <si>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</si>
  <si>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</si>
  <si>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</si>
  <si>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</si>
  <si>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</si>
  <si>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</si>
  <si>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</si>
  <si>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</si>
  <si>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</si>
  <si>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</si>
  <si>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</si>
  <si>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</si>
  <si>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</si>
  <si>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</si>
  <si>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</si>
  <si>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</si>
  <si>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</si>
  <si>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</si>
  <si>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</si>
  <si>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</si>
  <si>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</si>
  <si>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</si>
  <si>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</si>
  <si>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</si>
  <si>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</si>
  <si>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</si>
  <si>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</si>
  <si>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</si>
  <si>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</si>
  <si>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</si>
  <si>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</si>
  <si>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</si>
  <si>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</si>
  <si>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</si>
  <si>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</si>
  <si>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</si>
  <si>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</si>
  <si>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</si>
  <si>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</si>
  <si>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</si>
  <si>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</si>
  <si>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</si>
  <si>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</si>
  <si>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</si>
  <si>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</si>
  <si>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</si>
  <si>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</si>
  <si>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</si>
  <si>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</si>
  <si>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</si>
  <si>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</si>
  <si>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</si>
  <si>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</si>
  <si>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</si>
  <si>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</si>
  <si>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</si>
  <si>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</si>
  <si>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</si>
  <si>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</si>
  <si>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</si>
  <si>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</si>
  <si>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</si>
  <si>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</si>
  <si>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</si>
  <si>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</si>
  <si>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</si>
  <si>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</si>
  <si>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</si>
  <si>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</si>
  <si>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</si>
  <si>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</si>
  <si>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</si>
  <si>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</si>
  <si>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</si>
  <si>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</si>
  <si>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</si>
  <si>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</si>
  <si>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</si>
  <si>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</si>
  <si>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</si>
  <si>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</si>
  <si>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</si>
  <si>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</si>
  <si>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</si>
  <si>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</si>
  <si>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</si>
  <si>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</si>
  <si>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</si>
  <si>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</si>
  <si>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</si>
  <si>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</si>
  <si>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</si>
  <si>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</si>
  <si>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</si>
  <si>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</si>
  <si>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</si>
  <si>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</si>
  <si>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</si>
  <si>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</si>
  <si>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</si>
  <si>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</si>
  <si>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</si>
  <si>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</si>
  <si>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</si>
  <si>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</si>
  <si>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</si>
  <si>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</si>
  <si>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</si>
  <si>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</si>
  <si>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</si>
  <si>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</si>
  <si>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</si>
  <si>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</si>
  <si>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</si>
  <si>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</si>
  <si>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</si>
  <si>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</si>
  <si>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</si>
  <si>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</si>
  <si>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</si>
  <si>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</si>
  <si>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</si>
  <si>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</si>
  <si>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</si>
  <si>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</si>
  <si>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</si>
  <si>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</si>
  <si>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</si>
  <si>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</si>
  <si>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</si>
  <si>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</si>
  <si>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</si>
  <si>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</si>
  <si>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</si>
  <si>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</si>
  <si>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</si>
  <si>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</si>
  <si>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</si>
  <si>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</si>
  <si>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</si>
  <si>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</si>
  <si>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</si>
  <si>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</si>
  <si>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</si>
  <si>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</si>
  <si>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</si>
  <si>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</si>
  <si>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</si>
  <si>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</si>
  <si>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</si>
  <si>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</si>
  <si>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</si>
  <si>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</si>
  <si>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</si>
  <si>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</si>
  <si>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</si>
  <si>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</si>
  <si>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</si>
  <si>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</si>
  <si>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</si>
  <si>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</si>
  <si>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</si>
  <si>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</si>
  <si>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</si>
  <si>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</si>
  <si>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</si>
  <si>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</si>
  <si>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</si>
  <si>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</si>
  <si>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</si>
  <si>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</si>
  <si>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</si>
  <si>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</si>
  <si>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</si>
  <si>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</si>
  <si>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</si>
  <si>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</si>
  <si>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</si>
  <si>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</si>
  <si>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</si>
  <si>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</si>
  <si>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</si>
  <si>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</si>
  <si>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</si>
  <si>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</si>
  <si>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</si>
  <si>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</si>
  <si>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</si>
  <si>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</si>
  <si>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</si>
  <si>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</si>
  <si>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</si>
  <si>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</si>
  <si>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</si>
  <si>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</si>
  <si>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</si>
  <si>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</si>
  <si>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</si>
  <si>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</si>
  <si>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</si>
  <si>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</si>
  <si>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</si>
  <si>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</si>
  <si>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</si>
  <si>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</si>
  <si>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</si>
  <si>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</si>
  <si>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</si>
  <si>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</si>
  <si>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</si>
  <si>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</si>
  <si>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</si>
  <si>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</si>
  <si>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</si>
  <si>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</si>
  <si>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</si>
  <si>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</si>
  <si>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</si>
  <si>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</si>
  <si>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</si>
  <si>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</si>
  <si>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</si>
  <si>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</si>
  <si>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</si>
  <si>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</si>
  <si>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</si>
  <si>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</si>
  <si>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</si>
  <si>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</si>
  <si>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</si>
  <si>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</si>
  <si>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</si>
  <si>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</si>
  <si>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</si>
  <si>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</si>
  <si>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</si>
  <si>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</si>
  <si>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</si>
  <si>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</si>
  <si>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</si>
  <si>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</si>
  <si>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</si>
  <si>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</si>
  <si>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</si>
  <si>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</si>
  <si>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</si>
  <si>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</si>
  <si>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</si>
  <si>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</si>
  <si>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</si>
  <si>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</si>
  <si>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</si>
  <si>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</si>
  <si>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</si>
  <si>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</si>
  <si>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</si>
  <si>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</si>
  <si>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</si>
  <si>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</si>
  <si>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</si>
  <si>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</si>
  <si>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</si>
  <si>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</si>
  <si>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</si>
  <si>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</si>
  <si>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</si>
  <si>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</si>
  <si>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</si>
  <si>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</si>
  <si>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</si>
  <si>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</si>
  <si>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</si>
  <si>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</si>
  <si>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</si>
  <si>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</si>
  <si>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</si>
  <si>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</si>
  <si>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</si>
  <si>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</si>
  <si>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</si>
  <si>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</si>
  <si>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</si>
  <si>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</si>
  <si>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</si>
  <si>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</si>
  <si>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</si>
  <si>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</si>
  <si>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</si>
  <si>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</si>
  <si>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</si>
  <si>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</si>
  <si>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</si>
  <si>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</si>
  <si>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</si>
  <si>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</si>
  <si>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</si>
  <si>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</si>
  <si>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</si>
  <si>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</si>
  <si>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</si>
  <si>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</si>
  <si>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</si>
  <si>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</si>
  <si>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</si>
  <si>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</si>
  <si>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</si>
  <si>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</si>
  <si>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</si>
  <si>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</si>
  <si>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</si>
  <si>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</si>
  <si>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</si>
  <si>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</si>
  <si>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</si>
  <si>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</si>
  <si>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</si>
  <si>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</si>
  <si>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</si>
  <si>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</si>
  <si>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</si>
  <si>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</si>
  <si>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</si>
  <si>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</si>
  <si>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</si>
  <si>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</si>
  <si>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</si>
  <si>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</si>
  <si>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</si>
  <si>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</si>
  <si>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</si>
  <si>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</si>
  <si>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</si>
  <si>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</si>
  <si>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</si>
  <si>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</si>
  <si>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</si>
  <si>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</si>
  <si>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</si>
  <si>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</si>
  <si>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</si>
  <si>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</si>
  <si>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</si>
  <si>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</si>
  <si>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</si>
  <si>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</si>
  <si>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</si>
  <si>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</si>
  <si>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</si>
  <si>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</si>
  <si>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</si>
  <si>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</si>
  <si>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</si>
  <si>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</si>
  <si>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</si>
  <si>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</si>
  <si>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</si>
  <si>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</si>
  <si>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</si>
  <si>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</si>
  <si>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</si>
  <si>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</si>
  <si>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</si>
  <si>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</si>
  <si>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</si>
  <si>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</si>
  <si>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</si>
  <si>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</si>
  <si>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</si>
  <si>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</si>
  <si>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</si>
  <si>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</si>
  <si>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</si>
  <si>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</si>
  <si>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</si>
  <si>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</si>
  <si>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</si>
  <si>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</si>
  <si>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</si>
  <si>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</si>
  <si>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</si>
  <si>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</si>
  <si>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</si>
  <si>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</si>
  <si>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</si>
  <si>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</si>
  <si>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</si>
  <si>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</si>
  <si>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</si>
  <si>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</si>
  <si>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</si>
  <si>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</si>
  <si>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</si>
  <si>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</si>
  <si>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</si>
  <si>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</si>
  <si>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</si>
  <si>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</si>
  <si>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</si>
  <si>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</si>
  <si>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</si>
  <si>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</si>
  <si>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</si>
  <si>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</si>
  <si>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</si>
  <si>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</si>
  <si>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</si>
  <si>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</si>
  <si>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</si>
  <si>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</si>
  <si>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</si>
  <si>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</si>
  <si>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</si>
  <si>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</si>
  <si>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</si>
  <si>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</si>
  <si>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</si>
  <si>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</si>
  <si>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</si>
  <si>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</si>
  <si>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</si>
  <si>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</si>
  <si>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</si>
  <si>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</si>
  <si>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</si>
  <si>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</si>
  <si>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</si>
  <si>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</si>
  <si>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</si>
  <si>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</si>
  <si>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</si>
  <si>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</si>
  <si>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</si>
  <si>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</si>
  <si>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</si>
  <si>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</si>
  <si>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</si>
  <si>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</si>
  <si>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</si>
  <si>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</si>
  <si>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</si>
  <si>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</si>
  <si>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</si>
  <si>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</si>
  <si>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</si>
  <si>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</si>
  <si>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</si>
  <si>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</si>
  <si>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</si>
  <si>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</si>
  <si>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</si>
  <si>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</si>
  <si>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</si>
  <si>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</si>
  <si>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</si>
  <si>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</si>
  <si>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</si>
  <si>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</si>
  <si>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</si>
  <si>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</si>
  <si>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</si>
  <si>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</si>
  <si>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</si>
  <si>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</si>
  <si>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</si>
  <si>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</si>
  <si>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</si>
  <si>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</si>
  <si>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</si>
  <si>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</si>
  <si>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</si>
  <si>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</si>
  <si>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</si>
  <si>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</si>
  <si>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</si>
  <si>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</si>
  <si>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</si>
  <si>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</si>
  <si>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</si>
  <si>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</si>
  <si>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</si>
  <si>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</si>
  <si>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</si>
  <si>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</si>
  <si>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</si>
  <si>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</si>
  <si>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</si>
  <si>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</si>
  <si>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</si>
  <si>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</si>
  <si>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</si>
  <si>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</si>
  <si>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</si>
  <si>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</si>
  <si>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</si>
  <si>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</si>
  <si>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</si>
  <si>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</si>
  <si>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</si>
  <si>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</si>
  <si>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</si>
  <si>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</si>
  <si>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</si>
  <si>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</si>
  <si>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</si>
  <si>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</si>
  <si>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</si>
  <si>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</si>
  <si>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</si>
  <si>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</si>
  <si>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</si>
  <si>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</si>
  <si>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</si>
  <si>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</si>
  <si>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</si>
  <si>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</si>
  <si>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</si>
  <si>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</si>
  <si>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</si>
  <si>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</si>
  <si>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</si>
  <si>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</si>
  <si>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</si>
  <si>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</si>
  <si>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</si>
  <si>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</si>
  <si>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</si>
  <si>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</si>
  <si>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</si>
  <si>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</si>
  <si>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</si>
  <si>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</si>
  <si>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</si>
  <si>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</si>
  <si>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</si>
  <si>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</si>
  <si>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</si>
  <si>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</si>
  <si>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</si>
  <si>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</si>
  <si>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</si>
  <si>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</si>
  <si>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</si>
  <si>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</si>
  <si>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</si>
  <si>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</si>
  <si>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</si>
  <si>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</si>
  <si>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</si>
  <si>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</si>
  <si>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</si>
  <si>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</si>
  <si>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</si>
  <si>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</si>
  <si>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</si>
  <si>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</si>
  <si>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</si>
  <si>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</si>
  <si>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</si>
  <si>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</si>
  <si>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</si>
  <si>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</si>
  <si>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</si>
  <si>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</si>
  <si>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</si>
  <si>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</si>
  <si>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</si>
  <si>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</si>
  <si>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</si>
  <si>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</si>
  <si>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</si>
  <si>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</si>
  <si>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</si>
  <si>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</si>
  <si>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</si>
  <si>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</si>
  <si>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</si>
  <si>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</si>
  <si>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</si>
  <si>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</si>
  <si>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</si>
  <si>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</si>
  <si>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</si>
  <si>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</si>
  <si>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</si>
  <si>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</si>
  <si>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</si>
  <si>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</si>
  <si>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</si>
  <si>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</si>
  <si>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</si>
  <si>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</si>
  <si>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</si>
  <si>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</si>
  <si>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</si>
  <si>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</si>
  <si>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</si>
  <si>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</si>
  <si>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</si>
  <si>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</si>
  <si>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</si>
  <si>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</si>
  <si>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</si>
  <si>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</si>
  <si>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</si>
  <si>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</si>
  <si>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</si>
  <si>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</si>
  <si>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</si>
  <si>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</si>
  <si>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</si>
  <si>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</si>
  <si>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</si>
  <si>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</si>
  <si>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</si>
  <si>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</si>
  <si>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</si>
  <si>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</si>
  <si>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</si>
  <si>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</si>
  <si>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</si>
  <si>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</si>
  <si>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</si>
  <si>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</si>
  <si>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</si>
  <si>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</si>
  <si>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</si>
  <si>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</si>
  <si>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</si>
  <si>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</si>
  <si>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</si>
  <si>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</si>
  <si>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</si>
  <si>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</si>
  <si>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</si>
  <si>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</si>
  <si>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</si>
  <si>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</si>
  <si>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</si>
  <si>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</si>
  <si>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</si>
  <si>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</si>
  <si>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</si>
  <si>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</si>
  <si>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</si>
  <si>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</si>
  <si>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</si>
  <si>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</si>
  <si>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</si>
  <si>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</si>
  <si>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</si>
  <si>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</si>
  <si>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</si>
  <si>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</si>
  <si>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</si>
  <si>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</si>
  <si>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</si>
  <si>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</si>
  <si>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</si>
  <si>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</si>
  <si>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</si>
  <si>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</si>
  <si>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</si>
  <si>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</si>
  <si>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</si>
  <si>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</si>
  <si>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</si>
  <si>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</si>
  <si>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</si>
  <si>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</si>
  <si>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</si>
  <si>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</si>
  <si>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</si>
  <si>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</si>
  <si>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</si>
  <si>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</si>
  <si>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</si>
  <si>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</si>
  <si>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</si>
  <si>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</si>
  <si>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</si>
  <si>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</si>
  <si>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</si>
  <si>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</si>
  <si>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</si>
  <si>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</si>
  <si>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</si>
  <si>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</si>
  <si>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</si>
  <si>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</si>
  <si>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</si>
  <si>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</si>
  <si>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</si>
  <si>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</si>
  <si>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</si>
  <si>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</si>
  <si>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</si>
  <si>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</si>
  <si>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</si>
  <si>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</si>
  <si>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</si>
  <si>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</si>
  <si>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</si>
  <si>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</si>
  <si>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</si>
  <si>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</si>
  <si>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</si>
  <si>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</si>
  <si>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</si>
  <si>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</si>
  <si>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</si>
  <si>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</si>
  <si>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</si>
  <si>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</si>
  <si>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</si>
  <si>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</si>
  <si>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</si>
  <si>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</si>
  <si>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</si>
  <si>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</si>
  <si>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</si>
  <si>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</si>
  <si>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</si>
  <si>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</si>
  <si>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</si>
  <si>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</si>
  <si>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</si>
  <si>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</si>
  <si>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</si>
  <si>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</si>
  <si>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</si>
  <si>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</si>
  <si>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</si>
  <si>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</si>
  <si>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</si>
  <si>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</si>
  <si>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</si>
  <si>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</si>
  <si>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</si>
  <si>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</si>
  <si>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</si>
  <si>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</si>
  <si>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</si>
  <si>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</si>
  <si>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</si>
  <si>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</si>
  <si>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</si>
  <si>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</si>
  <si>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</si>
  <si>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</si>
  <si>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</si>
  <si>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</si>
  <si>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</si>
  <si>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</si>
  <si>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</si>
  <si>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</si>
  <si>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</si>
  <si>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</si>
  <si>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</si>
  <si>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</si>
  <si>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</si>
  <si>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</si>
  <si>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</si>
  <si>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</si>
  <si>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</si>
  <si>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</si>
  <si>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</si>
  <si>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</si>
  <si>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</si>
  <si>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</si>
  <si>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</si>
  <si>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</si>
  <si>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</si>
  <si>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</si>
  <si>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</si>
  <si>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</si>
  <si>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</si>
  <si>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</si>
  <si>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</si>
  <si>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</si>
  <si>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</si>
  <si>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</si>
  <si>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</si>
  <si>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</si>
  <si>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</si>
  <si>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</si>
  <si>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</si>
  <si>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</si>
  <si>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</si>
  <si>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</si>
  <si>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</si>
  <si>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</si>
  <si>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</si>
  <si>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</si>
  <si>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</si>
  <si>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</si>
  <si>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</si>
  <si>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</si>
  <si>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</si>
  <si>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</si>
  <si>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</si>
  <si>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</si>
  <si>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</si>
  <si>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</si>
  <si>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</si>
  <si>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</si>
  <si>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</si>
  <si>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</si>
  <si>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</si>
  <si>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</si>
  <si>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</si>
  <si>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</si>
  <si>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</si>
  <si>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</si>
  <si>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</si>
  <si>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</si>
  <si>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</si>
  <si>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</si>
  <si>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</si>
  <si>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</si>
  <si>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</si>
  <si>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</si>
  <si>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</si>
  <si>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</si>
  <si>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</si>
  <si>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</si>
  <si>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</si>
  <si>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</si>
  <si>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</si>
  <si>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</si>
  <si>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</si>
  <si>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</si>
  <si>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</si>
  <si>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</si>
  <si>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</si>
  <si>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</si>
  <si>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</si>
  <si>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Draft_SPBY[BA]</t>
  </si>
  <si>
    <t>Draft_SPBY[Nama BA]</t>
  </si>
  <si>
    <t>Draft_SPBY[Es1]</t>
  </si>
  <si>
    <t>Draft_SPBY[Nama Es1]</t>
  </si>
  <si>
    <t>Draft_SPBY[Kode Satker]</t>
  </si>
  <si>
    <t>Draft_SPBY[Nama Satker]</t>
  </si>
  <si>
    <t>Draft_SPBY[Kode Program]</t>
  </si>
  <si>
    <t>Draft_SPBY[Nama Program]</t>
  </si>
  <si>
    <t>Draft_SPBY[Kode Kegiatan]</t>
  </si>
  <si>
    <t>Draft_SPBY[Nama Kegiatan]</t>
  </si>
  <si>
    <t>Draft_SPBY[Kode KRO]</t>
  </si>
  <si>
    <t>Draft_SPBY[Nama KRO]</t>
  </si>
  <si>
    <t>Draft_SPBY[Kode RO]</t>
  </si>
  <si>
    <t>Draft_SPBY[Nama RO]</t>
  </si>
  <si>
    <t>Draft_SPBY[Kode Komponen]</t>
  </si>
  <si>
    <t>Draft_SPBY[Nama Komponen]</t>
  </si>
  <si>
    <t>Draft_SPBY[Kode Subkomponen]</t>
  </si>
  <si>
    <t>Draft_SPBY[Nama Subkomponen]</t>
  </si>
  <si>
    <t>Draft_SPBY[Kode Akun]</t>
  </si>
  <si>
    <t>Draft_SPBY[Nama Akun]</t>
  </si>
  <si>
    <t>Draft_SPBY[Detil]</t>
  </si>
  <si>
    <t>Draft_SPBY[Noitem]</t>
  </si>
  <si>
    <t>Draft_SPBY[Uraian]</t>
  </si>
  <si>
    <t>Draft_SPBY[Jumlah]</t>
  </si>
  <si>
    <t>Draft_SPBY[nosp2d]</t>
  </si>
  <si>
    <t>Draft_SPBY[tglsp2d]</t>
  </si>
  <si>
    <t>Draft_SPBY[NoSPM]</t>
  </si>
  <si>
    <t>Draft_SPBY[Tanggal Invoice]</t>
  </si>
  <si>
    <t>Draft_SPBY[DRPP]</t>
  </si>
  <si>
    <t>Draft_SPBY[nokuitansi]</t>
  </si>
  <si>
    <t>Draft_SPBY[tglkuitansi]</t>
  </si>
  <si>
    <t>Draft_SPBY[nospby]</t>
  </si>
  <si>
    <t>Draft_SPBY[TglSPBY]</t>
  </si>
  <si>
    <t>Draft_SPBY[Status_GUP_TUP]</t>
  </si>
  <si>
    <t>Draft_SPBY[Jenis SPM]</t>
  </si>
  <si>
    <t>Draft_SPBY[Jenis SP2D]</t>
  </si>
  <si>
    <t>Draft_SPBY[noKW]</t>
  </si>
  <si>
    <t>Draft_SPBY[tglKW]</t>
  </si>
  <si>
    <t>Draft_SPBY[no_SPBY]</t>
  </si>
  <si>
    <t>Draft_SPBY[tgl_spby]</t>
  </si>
  <si>
    <t>Draft_SPBY[Ref_UM]</t>
  </si>
  <si>
    <t>Draft_SPBY[Jenis Belanja]</t>
  </si>
  <si>
    <t>Draft_SPBY[Detil Jenis Belanja]</t>
  </si>
  <si>
    <t>Draft_SPBY[Status Akun]</t>
  </si>
  <si>
    <t>Draft_SPBY[Status Covid]</t>
  </si>
  <si>
    <t>Draft_SPBY[MAK Subkomponen]</t>
  </si>
  <si>
    <t>Draft_SPBY[MAK4]</t>
  </si>
  <si>
    <t>Draft_SPBY[Es2]</t>
  </si>
  <si>
    <t>Draft_SPBY[Koordinator]</t>
  </si>
  <si>
    <t>Draft_SPBY[Subkoordinator]</t>
  </si>
  <si>
    <t>Draft_SPBY[PPn]</t>
  </si>
  <si>
    <t>Draft_SPBY[PPh21]</t>
  </si>
  <si>
    <t>Draft_SPBY[PPh22]</t>
  </si>
  <si>
    <t>Draft_SPBY[PPh23]</t>
  </si>
  <si>
    <t>Draft_SPBY[PPh28]</t>
  </si>
  <si>
    <t>Row Labels</t>
  </si>
  <si>
    <t>Lembar SPBY</t>
  </si>
  <si>
    <t>Sum of Jumlah</t>
  </si>
  <si>
    <t>RpPPN</t>
  </si>
  <si>
    <t>RpPPh21</t>
  </si>
  <si>
    <t>RpPPh22</t>
  </si>
  <si>
    <t>RpPPh23</t>
  </si>
  <si>
    <t>RpPPh28</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</si>
  <si>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</si>
  <si>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</si>
  <si>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</si>
  <si>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</si>
  <si>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</si>
  <si>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</si>
  <si>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</si>
  <si>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</si>
  <si>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</si>
  <si>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</si>
  <si>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</si>
  <si>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</si>
  <si>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</si>
  <si>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</si>
  <si>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</si>
  <si>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</si>
  <si>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</si>
  <si>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</si>
  <si>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</si>
  <si>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</si>
  <si>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</si>
  <si>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</si>
  <si>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</si>
  <si>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</si>
  <si>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</si>
  <si>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</si>
  <si>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</si>
  <si>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</si>
  <si>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</si>
  <si>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</si>
  <si>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</si>
  <si>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</si>
  <si>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</si>
  <si>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</si>
  <si>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</si>
  <si>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</si>
  <si>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</si>
  <si>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</si>
  <si>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</si>
  <si>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</si>
  <si>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</si>
  <si>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</si>
  <si>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</si>
  <si>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</si>
  <si>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</si>
  <si>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</si>
  <si>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</si>
  <si>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</si>
  <si>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</si>
  <si>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</si>
  <si>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</si>
  <si>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</si>
  <si>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</si>
  <si>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</si>
  <si>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</si>
  <si>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</si>
  <si>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</si>
  <si>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</si>
  <si>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</si>
  <si>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</si>
  <si>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</si>
  <si>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</si>
  <si>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</si>
  <si>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</si>
  <si>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</si>
  <si>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</si>
  <si>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</si>
  <si>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</si>
  <si>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</si>
  <si>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</si>
  <si>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</si>
  <si>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</si>
  <si>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</si>
  <si>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</si>
  <si>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</si>
  <si>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</si>
  <si>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</si>
  <si>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</si>
  <si>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</si>
  <si>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</si>
  <si>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</si>
  <si>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</si>
  <si>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</si>
  <si>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</si>
  <si>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</si>
  <si>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</si>
  <si>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</si>
  <si>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</si>
  <si>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</si>
  <si>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</si>
  <si>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</si>
  <si>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</si>
  <si>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</si>
  <si>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</si>
  <si>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</si>
  <si>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</si>
  <si>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</si>
  <si>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</si>
  <si>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</si>
  <si>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</si>
  <si>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</si>
  <si>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</si>
  <si>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</si>
  <si>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</si>
  <si>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</si>
  <si>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</si>
  <si>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</si>
  <si>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</si>
  <si>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</si>
  <si>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</si>
  <si>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</si>
  <si>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</si>
  <si>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</si>
  <si>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</si>
  <si>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</si>
  <si>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</si>
  <si>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</si>
  <si>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</si>
  <si>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</si>
  <si>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</si>
  <si>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</si>
  <si>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</si>
  <si>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</si>
  <si>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</si>
  <si>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</si>
  <si>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</si>
  <si>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Data returned for Sum of Jumlah, 521111. Belanja Keperluan Perkantoran (First 1000 rows).</t>
  </si>
  <si>
    <t>BELUM DIBUAT SPP</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</si>
  <si>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</si>
  <si>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</si>
  <si>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</si>
  <si>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</si>
  <si>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</si>
  <si>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</si>
  <si>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</si>
  <si>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</si>
  <si>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</si>
  <si>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</si>
  <si>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</si>
  <si>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</si>
  <si>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</si>
  <si>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</si>
  <si>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</si>
  <si>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</si>
  <si>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</si>
  <si>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</si>
  <si>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</si>
  <si>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</si>
  <si>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</si>
  <si>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</si>
  <si>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</si>
  <si>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</si>
  <si>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</si>
  <si>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</si>
  <si>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</si>
  <si>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</si>
  <si>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</si>
  <si>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</si>
  <si>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</si>
  <si>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</si>
  <si>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</si>
  <si>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</si>
  <si>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</si>
  <si>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</si>
  <si>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</si>
  <si>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</si>
  <si>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</si>
  <si>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</si>
  <si>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</si>
  <si>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</si>
  <si>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</si>
  <si>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</si>
  <si>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</si>
  <si>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</si>
  <si>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</si>
  <si>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</si>
  <si>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</si>
  <si>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</si>
  <si>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</si>
  <si>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</si>
  <si>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</si>
  <si>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</si>
  <si>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</si>
  <si>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</si>
  <si>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</si>
  <si>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</si>
  <si>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</si>
  <si>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</si>
  <si>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</si>
  <si>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</si>
  <si>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</si>
  <si>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</si>
  <si>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</si>
  <si>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</si>
  <si>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</si>
  <si>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</si>
  <si>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</si>
  <si>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</si>
  <si>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</si>
  <si>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</si>
  <si>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</si>
  <si>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</si>
  <si>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</si>
  <si>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</si>
  <si>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</si>
  <si>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</si>
  <si>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</si>
  <si>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</si>
  <si>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</si>
  <si>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</si>
  <si>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</si>
  <si>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</si>
  <si>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</si>
  <si>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</si>
  <si>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</si>
  <si>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</si>
  <si>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</si>
  <si>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</si>
  <si>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</si>
  <si>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</si>
  <si>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</si>
  <si>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</si>
  <si>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</si>
  <si>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</si>
  <si>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</si>
  <si>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</si>
  <si>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</si>
  <si>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</si>
  <si>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</si>
  <si>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</si>
  <si>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</si>
  <si>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</si>
  <si>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</si>
  <si>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</si>
  <si>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</si>
  <si>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</si>
  <si>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</si>
  <si>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</si>
  <si>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</si>
  <si>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</si>
  <si>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</si>
  <si>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</si>
  <si>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</si>
  <si>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</si>
  <si>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</si>
  <si>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</si>
  <si>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</si>
  <si>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</si>
  <si>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</si>
  <si>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</si>
  <si>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</si>
  <si>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</si>
  <si>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Data returned for Lembar SPBY, Pusat Pendidikan KP - Tata Usaha - Keuangan, All (First 1000 rows).</t>
  </si>
  <si>
    <t>Data returned for TotPajak, [Draft_SPBY].[Nama Akun].[All] (First 1000 rows).</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</si>
  <si>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</si>
  <si>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</si>
  <si>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</si>
  <si>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</si>
  <si>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</si>
  <si>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</si>
  <si>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</si>
  <si>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</si>
  <si>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</si>
  <si>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</si>
  <si>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</si>
  <si>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</si>
  <si>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</si>
  <si>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</si>
  <si>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</si>
  <si>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</si>
  <si>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</si>
  <si>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</si>
  <si>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</si>
  <si>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</si>
  <si>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</si>
  <si>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</si>
  <si>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</si>
  <si>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</si>
  <si>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</si>
  <si>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</si>
  <si>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</si>
  <si>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</si>
  <si>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</si>
  <si>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</si>
  <si>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</si>
  <si>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</si>
  <si>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</si>
  <si>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</si>
  <si>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</si>
  <si>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</si>
  <si>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</si>
  <si>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</si>
  <si>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</si>
  <si>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</si>
  <si>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</si>
  <si>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</si>
  <si>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</si>
  <si>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</si>
  <si>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</si>
  <si>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</si>
  <si>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</si>
  <si>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</si>
  <si>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</si>
  <si>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</si>
  <si>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</si>
  <si>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</si>
  <si>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</si>
  <si>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</si>
  <si>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</si>
  <si>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</si>
  <si>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</si>
  <si>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</si>
  <si>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</si>
  <si>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</si>
  <si>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</si>
  <si>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</si>
  <si>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</si>
  <si>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</si>
  <si>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</si>
  <si>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</si>
  <si>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</si>
  <si>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</si>
  <si>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</si>
  <si>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</si>
  <si>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</si>
  <si>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</si>
  <si>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</si>
  <si>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</si>
  <si>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</si>
  <si>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</si>
  <si>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</si>
  <si>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</si>
  <si>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</si>
  <si>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</si>
  <si>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</si>
  <si>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</si>
  <si>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</si>
  <si>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</si>
  <si>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</si>
  <si>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</si>
  <si>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</si>
  <si>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</si>
  <si>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</si>
  <si>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</si>
  <si>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</si>
  <si>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</si>
  <si>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</si>
  <si>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</si>
  <si>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</si>
  <si>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</si>
  <si>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</si>
  <si>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</si>
  <si>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</si>
  <si>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</si>
  <si>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</si>
  <si>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</si>
  <si>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</si>
  <si>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</si>
  <si>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</si>
  <si>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</si>
  <si>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</si>
  <si>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</si>
  <si>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</si>
  <si>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</si>
  <si>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</si>
  <si>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</si>
  <si>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</si>
  <si>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</si>
  <si>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</si>
  <si>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</si>
  <si>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</si>
  <si>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</si>
  <si>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</si>
  <si>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</si>
  <si>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</si>
  <si>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</si>
  <si>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</si>
  <si>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</si>
  <si>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</si>
  <si>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</si>
  <si>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</si>
  <si>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</si>
  <si>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</si>
  <si>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</si>
  <si>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</si>
  <si>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</si>
  <si>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</si>
  <si>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</si>
  <si>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</si>
  <si>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</si>
  <si>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</si>
  <si>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</si>
  <si>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</si>
  <si>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</si>
  <si>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</si>
  <si>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</si>
  <si>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</si>
  <si>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</si>
  <si>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</si>
  <si>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</si>
  <si>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</si>
  <si>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</si>
  <si>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</si>
  <si>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</si>
  <si>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</si>
  <si>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</si>
  <si>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</si>
  <si>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</si>
  <si>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</si>
  <si>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</si>
  <si>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</si>
  <si>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</si>
  <si>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</si>
  <si>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</si>
  <si>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</si>
  <si>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</si>
  <si>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</si>
  <si>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</si>
  <si>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</si>
  <si>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</si>
  <si>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</si>
  <si>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</si>
  <si>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</si>
  <si>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</si>
  <si>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</si>
  <si>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</si>
  <si>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</si>
  <si>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</si>
  <si>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</si>
  <si>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</si>
  <si>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</si>
  <si>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</si>
  <si>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</si>
  <si>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</si>
  <si>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</si>
  <si>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</si>
  <si>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</si>
  <si>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</si>
  <si>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</si>
  <si>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</si>
  <si>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</si>
  <si>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</si>
  <si>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</si>
  <si>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</si>
  <si>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</si>
  <si>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</si>
  <si>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</si>
  <si>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</si>
  <si>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</si>
  <si>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</si>
  <si>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</si>
  <si>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</si>
  <si>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</si>
  <si>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</si>
  <si>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</si>
  <si>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</si>
  <si>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</si>
  <si>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</si>
  <si>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</si>
  <si>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</si>
  <si>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</si>
  <si>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</si>
  <si>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pajak</t>
  </si>
  <si>
    <t>Draft_SPBY[PPh29]</t>
  </si>
  <si>
    <t>Data returned for Lembar SPBY, Pusat Pendidikan KP - Tata Usaha - Umum, All (First 1000 rows).</t>
  </si>
  <si>
    <t>Berdasarkan Pengajuan GUP 05, Pusat Pendidikan KP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</si>
</sst>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2"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sz val="10"/>
      <color theme="1"/>
      <name val="Arial"/>
    </font>
    <font>
      <sz val="10"/>
      <color theme="0"/>
      <name val="Arial"/>
    </font>
    <font>
      <b/>
      <sz val="10"/>
      <color theme="0"/>
      <name val="Arial"/>
    </font>
    <font>
      <b/>
      <sz val="10"/>
      <color theme="1"/>
      <name val="Arial"/>
    </font>
    <font>
      <b/>
      <sz val="10"/>
      <name val="Arial"/>
    </font>
    <font>
      <sz val="10"/>
      <name val="Arial"/>
    </font>
  </fonts>
  <fills count="13">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00B050"/>
        <bgColor indexed="64"/>
      </patternFill>
    </fill>
    <fill>
      <patternFill patternType="solid">
        <fgColor rgb="FF0070C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59">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41" fontId="7" fillId="6" borderId="1" xfId="0" applyNumberFormat="1" applyFont="1" applyFill="1" applyBorder="1" applyAlignment="1">
      <alignment vertical="top"/>
    </xf>
    <xf numFmtId="41" fontId="7" fillId="8" borderId="1" xfId="0" applyNumberFormat="1" applyFont="1" applyFill="1" applyBorder="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left" vertical="top"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0" fontId="6" fillId="0" borderId="0" xfId="0" applyFont="1"/>
    <xf numFmtId="0" fontId="6" fillId="9" borderId="0" xfId="0" applyFont="1" applyFill="1" applyAlignment="1">
      <alignment horizontal="left" indent="1"/>
    </xf>
    <xf numFmtId="41" fontId="6" fillId="9" borderId="0" xfId="0" applyNumberFormat="1" applyFont="1" applyFill="1"/>
    <xf numFmtId="41" fontId="15" fillId="0" borderId="0" xfId="0" applyNumberFormat="1" applyFont="1"/>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0" fontId="0" fillId="2" borderId="0" xfId="0"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0" fontId="0" fillId="0" borderId="0" xfId="0" applyNumberFormat="1"/>
    <xf numFmtId="0" fontId="0" fillId="10" borderId="0" xfId="0" applyFill="1" applyAlignment="1">
      <alignment horizontal="left" indent="1"/>
    </xf>
    <xf numFmtId="0" fontId="6" fillId="9" borderId="0" xfId="0" applyNumberFormat="1" applyFont="1" applyFill="1"/>
    <xf numFmtId="0" fontId="0" fillId="0" borderId="0" xfId="0" applyNumberFormat="1" applyAlignment="1">
      <alignment vertical="top"/>
    </xf>
    <xf numFmtId="0" fontId="0" fillId="0" borderId="0" xfId="0" applyNumberFormat="1"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vertical="top" wrapText="1"/>
    </xf>
    <xf numFmtId="41" fontId="0" fillId="11" borderId="0" xfId="0" applyNumberFormat="1" applyFill="1"/>
    <xf numFmtId="0" fontId="0" fillId="0" borderId="1" xfId="0" applyNumberFormat="1" applyBorder="1"/>
    <xf numFmtId="0" fontId="0" fillId="4" borderId="1" xfId="0" applyNumberFormat="1" applyFill="1" applyBorder="1"/>
    <xf numFmtId="0" fontId="0" fillId="0" borderId="3" xfId="0" applyNumberFormat="1" applyBorder="1"/>
    <xf numFmtId="0" fontId="0" fillId="2" borderId="1" xfId="0" applyNumberFormat="1" applyFill="1" applyBorder="1"/>
    <xf numFmtId="0" fontId="0" fillId="0" borderId="4" xfId="0" applyNumberFormat="1" applyBorder="1"/>
    <xf numFmtId="0" fontId="0" fillId="0" borderId="2" xfId="0" applyNumberFormat="1" applyBorder="1"/>
    <xf numFmtId="0" fontId="0" fillId="4" borderId="2" xfId="0" applyNumberFormat="1" applyFill="1" applyBorder="1"/>
    <xf numFmtId="0" fontId="0" fillId="0" borderId="5" xfId="0" applyNumberFormat="1" applyBorder="1"/>
    <xf numFmtId="0" fontId="0" fillId="2" borderId="2" xfId="0" applyNumberFormat="1" applyFill="1" applyBorder="1"/>
    <xf numFmtId="0" fontId="0" fillId="0" borderId="6" xfId="0" applyNumberFormat="1" applyBorder="1"/>
    <xf numFmtId="0" fontId="16" fillId="0" borderId="1" xfId="0" pivotButton="1" applyFont="1" applyBorder="1" applyAlignment="1">
      <alignment horizontal="center"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left"/>
    </xf>
    <xf numFmtId="41" fontId="16" fillId="2" borderId="1" xfId="0" applyNumberFormat="1" applyFont="1" applyFill="1" applyBorder="1"/>
    <xf numFmtId="3" fontId="16"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19" fillId="6" borderId="1" xfId="0" applyFont="1" applyFill="1" applyBorder="1" applyAlignment="1">
      <alignment horizontal="left" indent="2"/>
    </xf>
    <xf numFmtId="41" fontId="16" fillId="0" borderId="1" xfId="0" applyNumberFormat="1" applyFont="1" applyBorder="1"/>
    <xf numFmtId="3" fontId="16" fillId="0" borderId="1" xfId="0" applyNumberFormat="1" applyFont="1" applyBorder="1" applyAlignment="1">
      <alignment horizontal="center"/>
    </xf>
    <xf numFmtId="0" fontId="16" fillId="0" borderId="1" xfId="0" applyFont="1" applyBorder="1" applyAlignment="1">
      <alignment horizontal="left" indent="3"/>
    </xf>
    <xf numFmtId="0" fontId="16" fillId="0" borderId="1" xfId="0" applyFont="1" applyBorder="1" applyAlignment="1">
      <alignment horizontal="center"/>
    </xf>
    <xf numFmtId="41" fontId="19" fillId="6" borderId="1" xfId="0" applyNumberFormat="1" applyFont="1" applyFill="1" applyBorder="1"/>
    <xf numFmtId="3" fontId="19" fillId="6" borderId="1" xfId="0" applyNumberFormat="1" applyFont="1" applyFill="1" applyBorder="1" applyAlignment="1">
      <alignment horizontal="center"/>
    </xf>
    <xf numFmtId="0" fontId="16" fillId="0" borderId="1" xfId="0" applyFont="1" applyBorder="1" applyAlignment="1">
      <alignment horizontal="left" indent="7"/>
    </xf>
    <xf numFmtId="0" fontId="16" fillId="0" borderId="1" xfId="0" applyFont="1" applyBorder="1" applyAlignment="1">
      <alignment horizontal="left" indent="8"/>
    </xf>
    <xf numFmtId="0" fontId="19" fillId="8" borderId="1" xfId="0" applyFont="1" applyFill="1" applyBorder="1" applyAlignment="1">
      <alignment horizontal="left" indent="6"/>
    </xf>
    <xf numFmtId="41" fontId="16" fillId="2" borderId="1" xfId="0" applyNumberFormat="1" applyFont="1" applyFill="1" applyBorder="1" applyAlignment="1">
      <alignment vertical="top"/>
    </xf>
    <xf numFmtId="3" fontId="16"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19" fillId="0" borderId="1" xfId="0" applyNumberFormat="1" applyFont="1" applyBorder="1" applyAlignment="1">
      <alignment vertical="top"/>
    </xf>
    <xf numFmtId="3" fontId="19" fillId="0" borderId="1" xfId="0" applyNumberFormat="1" applyFont="1" applyBorder="1" applyAlignment="1">
      <alignment horizontal="center" vertical="top"/>
    </xf>
    <xf numFmtId="41" fontId="19" fillId="6" borderId="1" xfId="0" applyNumberFormat="1" applyFont="1" applyFill="1" applyBorder="1" applyAlignment="1">
      <alignment vertical="top"/>
    </xf>
    <xf numFmtId="41" fontId="16" fillId="0" borderId="1" xfId="0" applyNumberFormat="1" applyFont="1" applyBorder="1" applyAlignment="1">
      <alignment vertical="top"/>
    </xf>
    <xf numFmtId="3" fontId="16" fillId="0" borderId="1" xfId="0" applyNumberFormat="1" applyFont="1" applyBorder="1" applyAlignment="1">
      <alignment horizontal="center" vertical="top"/>
    </xf>
    <xf numFmtId="41" fontId="17" fillId="7" borderId="1" xfId="0" applyNumberFormat="1" applyFont="1" applyFill="1" applyBorder="1" applyAlignment="1">
      <alignment vertical="top"/>
    </xf>
    <xf numFmtId="41" fontId="19" fillId="8" borderId="1" xfId="0" applyNumberFormat="1" applyFont="1" applyFill="1" applyBorder="1" applyAlignment="1">
      <alignment vertical="top"/>
    </xf>
    <xf numFmtId="3" fontId="19" fillId="8" borderId="1" xfId="0" applyNumberFormat="1" applyFont="1" applyFill="1" applyBorder="1" applyAlignment="1">
      <alignment horizontal="center" vertical="top"/>
    </xf>
    <xf numFmtId="3" fontId="17" fillId="7" borderId="1" xfId="0" applyNumberFormat="1" applyFont="1" applyFill="1" applyBorder="1" applyAlignment="1">
      <alignment horizontal="center" vertical="top"/>
    </xf>
    <xf numFmtId="3" fontId="19" fillId="6" borderId="1" xfId="0" applyNumberFormat="1" applyFont="1" applyFill="1" applyBorder="1" applyAlignment="1">
      <alignment horizontal="center" vertical="top"/>
    </xf>
    <xf numFmtId="41" fontId="18" fillId="12" borderId="1" xfId="0" applyNumberFormat="1" applyFont="1" applyFill="1" applyBorder="1" applyAlignment="1">
      <alignment vertical="top"/>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3" fontId="20" fillId="6" borderId="1" xfId="0" applyNumberFormat="1" applyFont="1" applyFill="1" applyBorder="1" applyAlignment="1">
      <alignment horizontal="center" vertical="top"/>
    </xf>
    <xf numFmtId="41" fontId="20" fillId="6" borderId="1" xfId="0" applyNumberFormat="1" applyFont="1" applyFill="1" applyBorder="1" applyAlignment="1">
      <alignment vertical="top"/>
    </xf>
    <xf numFmtId="3" fontId="20" fillId="8" borderId="1" xfId="0" applyNumberFormat="1" applyFont="1" applyFill="1" applyBorder="1" applyAlignment="1">
      <alignment horizontal="center" vertical="top"/>
    </xf>
    <xf numFmtId="41" fontId="20" fillId="8" borderId="1" xfId="0" applyNumberFormat="1" applyFont="1" applyFill="1" applyBorder="1" applyAlignment="1">
      <alignment vertical="top"/>
    </xf>
    <xf numFmtId="0" fontId="16" fillId="2" borderId="1" xfId="0" applyFont="1" applyFill="1" applyBorder="1" applyAlignment="1">
      <alignment horizontal="center"/>
    </xf>
    <xf numFmtId="0" fontId="17" fillId="7" borderId="1" xfId="0" applyFont="1" applyFill="1" applyBorder="1" applyAlignment="1">
      <alignment horizontal="left" vertical="top" wrapText="1" indent="5"/>
    </xf>
    <xf numFmtId="0" fontId="16" fillId="0" borderId="1" xfId="0" applyFont="1" applyBorder="1" applyAlignment="1">
      <alignment horizontal="left" indent="2"/>
    </xf>
    <xf numFmtId="41" fontId="21" fillId="0" borderId="1" xfId="0" applyNumberFormat="1" applyFont="1" applyFill="1" applyBorder="1" applyAlignment="1">
      <alignment vertical="top"/>
    </xf>
    <xf numFmtId="3" fontId="21" fillId="0" borderId="1" xfId="0" applyNumberFormat="1" applyFont="1" applyFill="1" applyBorder="1" applyAlignment="1">
      <alignment horizontal="center" vertical="top"/>
    </xf>
    <xf numFmtId="41" fontId="20" fillId="0" borderId="1" xfId="0" applyNumberFormat="1" applyFont="1" applyFill="1" applyBorder="1" applyAlignment="1">
      <alignment vertical="top"/>
    </xf>
    <xf numFmtId="3" fontId="20" fillId="0" borderId="1" xfId="0" applyNumberFormat="1" applyFont="1" applyFill="1" applyBorder="1" applyAlignment="1">
      <alignment horizontal="center" vertical="top"/>
    </xf>
  </cellXfs>
  <cellStyles count="2">
    <cellStyle name="Comma [0]" xfId="1" builtinId="6"/>
    <cellStyle name="Normal" xfId="0" builtinId="0"/>
  </cellStyles>
  <dxfs count="1611">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alignment vertical="top"/>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00B050"/>
        </patternFill>
      </fill>
    </dxf>
    <dxf>
      <alignment horizontal="general" vertical="bottom" textRotation="0" wrapText="1" indent="0" justifyLastLine="0" shrinkToFit="0" readingOrder="0"/>
    </dxf>
    <dxf>
      <numFmt numFmtId="19" formatCode="dd/mm/yyyy"/>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1610"/>
      <tableStyleElement type="headerRow" dxfId="1609"/>
      <tableStyleElement type="totalRow" dxfId="1608"/>
      <tableStyleElement type="firstSubtotalRow" dxfId="1607"/>
      <tableStyleElement type="secondSubtotalRow" dxfId="1606"/>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7.xml"/><Relationship Id="rId21" Type="http://schemas.openxmlformats.org/officeDocument/2006/relationships/pivotCacheDefinition" Target="pivotCache/pivotCacheDefinition2.xml"/><Relationship Id="rId42" Type="http://schemas.openxmlformats.org/officeDocument/2006/relationships/customXml" Target="../customXml/item2.xml"/><Relationship Id="rId47" Type="http://schemas.openxmlformats.org/officeDocument/2006/relationships/customXml" Target="../customXml/item7.xml"/><Relationship Id="rId63" Type="http://schemas.openxmlformats.org/officeDocument/2006/relationships/customXml" Target="../customXml/item23.xml"/><Relationship Id="rId68" Type="http://schemas.openxmlformats.org/officeDocument/2006/relationships/customXml" Target="../customXml/item28.xml"/><Relationship Id="rId16"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66" Type="http://schemas.openxmlformats.org/officeDocument/2006/relationships/customXml" Target="../customXml/item26.xml"/><Relationship Id="rId74"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21.xml"/><Relationship Id="rId19" Type="http://schemas.openxmlformats.org/officeDocument/2006/relationships/externalLink" Target="externalLinks/externalLink4.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77" Type="http://schemas.openxmlformats.org/officeDocument/2006/relationships/customXml" Target="../customXml/item37.xml"/><Relationship Id="rId8" Type="http://schemas.openxmlformats.org/officeDocument/2006/relationships/worksheet" Target="worksheets/sheet8.xml"/><Relationship Id="rId51" Type="http://schemas.openxmlformats.org/officeDocument/2006/relationships/customXml" Target="../customXml/item11.xml"/><Relationship Id="rId72" Type="http://schemas.openxmlformats.org/officeDocument/2006/relationships/customXml" Target="../customXml/item3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pivotCacheDefinition" Target="pivotCache/pivotCacheDefinition6.xml"/><Relationship Id="rId33" Type="http://schemas.microsoft.com/office/2007/relationships/slicerCache" Target="slicerCaches/slicerCache4.xml"/><Relationship Id="rId38" Type="http://schemas.openxmlformats.org/officeDocument/2006/relationships/sheetMetadata" Target="metadata.xml"/><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20" Type="http://schemas.openxmlformats.org/officeDocument/2006/relationships/pivotCacheDefinition" Target="pivotCache/pivotCacheDefinition1.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75"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openxmlformats.org/officeDocument/2006/relationships/styles" Target="style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73" Type="http://schemas.openxmlformats.org/officeDocument/2006/relationships/customXml" Target="../customXml/item33.xml"/><Relationship Id="rId78"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3.xml"/><Relationship Id="rId39" Type="http://schemas.openxmlformats.org/officeDocument/2006/relationships/powerPivotData" Target="model/item.data"/><Relationship Id="rId34" Type="http://schemas.openxmlformats.org/officeDocument/2006/relationships/theme" Target="theme/theme1.xml"/><Relationship Id="rId50" Type="http://schemas.openxmlformats.org/officeDocument/2006/relationships/customXml" Target="../customXml/item10.xml"/><Relationship Id="rId55" Type="http://schemas.openxmlformats.org/officeDocument/2006/relationships/customXml" Target="../customXml/item15.xml"/><Relationship Id="rId76" Type="http://schemas.openxmlformats.org/officeDocument/2006/relationships/customXml" Target="../customXml/item36.xml"/><Relationship Id="rId7" Type="http://schemas.openxmlformats.org/officeDocument/2006/relationships/worksheet" Target="worksheets/sheet7.xml"/><Relationship Id="rId71" Type="http://schemas.openxmlformats.org/officeDocument/2006/relationships/customXml" Target="../customXml/item31.xml"/><Relationship Id="rId2" Type="http://schemas.openxmlformats.org/officeDocument/2006/relationships/worksheet" Target="worksheets/sheet2.xml"/><Relationship Id="rId29" Type="http://schemas.openxmlformats.org/officeDocument/2006/relationships/pivotCacheDefinition" Target="pivotCache/pivotCacheDefinition10.xml"/></Relationships>
</file>

<file path=xl/drawings/drawing1.xml><?xml version="1.0" encoding="utf-8"?>
<xdr:wsDr xmlns:xdr="http://schemas.openxmlformats.org/drawingml/2006/spreadsheetDrawing" xmlns:a="http://schemas.openxmlformats.org/drawingml/2006/main">
  <xdr:twoCellAnchor editAs="oneCell">
    <xdr:from>
      <xdr:col>9</xdr:col>
      <xdr:colOff>190500</xdr:colOff>
      <xdr:row>11</xdr:row>
      <xdr:rowOff>15240</xdr:rowOff>
    </xdr:from>
    <xdr:to>
      <xdr:col>12</xdr:col>
      <xdr:colOff>190500</xdr:colOff>
      <xdr:row>25</xdr:row>
      <xdr:rowOff>38100</xdr:rowOff>
    </xdr:to>
    <mc:AlternateContent xmlns:mc="http://schemas.openxmlformats.org/markup-compatibility/2006">
      <mc:Choice xmlns:a14="http://schemas.microsoft.com/office/drawing/2010/main"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dr:sp macro="" textlink="">
          <xdr:nvSpPr>
            <xdr:cNvPr id="0" name=""/>
            <xdr:cNvSpPr>
              <a:spLocks noTextEdit="1"/>
            </xdr:cNvSpPr>
          </xdr:nvSpPr>
          <xdr:spPr>
            <a:xfrm>
              <a:off x="8945880" y="2042160"/>
              <a:ext cx="1828800" cy="25679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2</xdr:row>
      <xdr:rowOff>144781</xdr:rowOff>
    </xdr:from>
    <xdr:to>
      <xdr:col>12</xdr:col>
      <xdr:colOff>182880</xdr:colOff>
      <xdr:row>10</xdr:row>
      <xdr:rowOff>68580</xdr:rowOff>
    </xdr:to>
    <mc:AlternateContent xmlns:mc="http://schemas.openxmlformats.org/markup-compatibility/2006">
      <mc:Choice xmlns:a14="http://schemas.microsoft.com/office/drawing/2010/main"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594360</xdr:colOff>
      <xdr:row>2</xdr:row>
      <xdr:rowOff>121920</xdr:rowOff>
    </xdr:from>
    <xdr:to>
      <xdr:col>15</xdr:col>
      <xdr:colOff>594360</xdr:colOff>
      <xdr:row>11</xdr:row>
      <xdr:rowOff>91440</xdr:rowOff>
    </xdr:to>
    <mc:AlternateContent xmlns:mc="http://schemas.openxmlformats.org/markup-compatibility/2006">
      <mc:Choice xmlns:a14="http://schemas.microsoft.com/office/drawing/2010/main"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182880</xdr:colOff>
      <xdr:row>1</xdr:row>
      <xdr:rowOff>137160</xdr:rowOff>
    </xdr:from>
    <xdr:to>
      <xdr:col>13</xdr:col>
      <xdr:colOff>182880</xdr:colOff>
      <xdr:row>14</xdr:row>
      <xdr:rowOff>43815</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9"/>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84.654964351852" createdVersion="7" refreshedVersion="8" minRefreshableVersion="3" recordCount="223"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36">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erlengkapan Protokol kesehatan TPA Toefl" u="1"/>
        <s v="Kamera" u="1"/>
        <s v="Staf Pengelola Keuangan KPA ( 1 ORG x 12 BLN)" u="1"/>
        <s v="Perjalanan Koordinasi Penerimaan dan Penetapan Terpusat Peserta" u="1"/>
        <s v="Cetakan Weekly Report Tahun 2022" u="1"/>
        <s v="Bahan Konsumsi Rapat" u="1"/>
        <s v="Perlengkapan Protokol kesehatan Peserta" u="1"/>
        <s v="Perjalanan Kerjasama Pendidikan KP" u="1"/>
        <s v="Implementasi SIMAK - BMN" u="1"/>
        <s v="Belanja uang makan PNS" u="1"/>
        <s v="Amplop Kop Kecil" u="1"/>
        <s v="Sekretaris Tim Penghapusan BMN" u="1"/>
        <s v="Perjalanan Identifikasi dan Koordinasi" u="1"/>
        <s v="perjalanan Penyusunan NSPK Metode dan Kurikulum" u="1"/>
        <s v="Perjalanan Koordinasi dan pengadministrasian Tugas Belajar" u="1"/>
        <s v="Perjalanan Koordinasi dan pengadministrasian Tugas Belajar dan" u="1"/>
        <s v="Laptop/Notebook" u="1"/>
        <s v="Pencetakan Buku Peraturan" u="1"/>
        <s v="Cetakan Kelembagaan Pendidikan Vokasi" u="1"/>
        <s v="Perjalanan Penjaminan Mutu Kelembagaan" u="1"/>
        <s v="Dukungan Pelaksanaan Peningkatan Kompetensi Pendidik dan" u="1"/>
        <s v="Dukungan Penerimaan dan Penetapan Peserta Didik" u="1"/>
        <s v="Peningkatan Kapasitas Pegawai" u="1"/>
        <s v="Cetak Leaflet Penerimaan peserta didik" u="1"/>
        <s v="Penyusunan Bahan Tindak Lanjut dan Pemutakhiran Data" u="1"/>
        <s v="Ketua Tim Penghapusan BMN" u="1"/>
        <s v="Perjalanan dukungan wisuda" u="1"/>
        <s v="Cetakan SPIP" u="1"/>
        <s v="Map Pusdik KP" u="1"/>
        <s v="Perjalanan Penyelenggaraan Verifikasi" u="1"/>
        <s v="Bendahara Pengeluaran Pembantu (1 ORG x 12 BLN)" u="1"/>
        <s v="Langganan biaya Aplikasi, video conference dan Zoho" u="1"/>
        <s v="Perjalanan Peningkatan Kompetensi Pendidik dan Tenaga" u="1"/>
        <s v="Langganan biaya aplikasi komunikasi daring" u="1"/>
        <s v="Anggota Tim Penghapusan BMN 3 ORANG x 1 KEG" u="1"/>
        <s v="PPK Pusat Pendiidikan" u="1"/>
        <s v="Pelaksanaan Wisuda Pendidikan Tinggi KP" u="1"/>
        <s v="Dukungan Pelaksanaan Evaluasi Beban Kerja Guru dan Dosen" u="1"/>
        <s v="Pencetakan dan Penjilidan LPJ Bendahara" u="1"/>
        <s v="Pejabat Pengadaan Barang dan Jasa 1 ORG x 12 BLN" u="1"/>
        <s v="Cetakan Penetapan Peserta Didik" u="1"/>
        <s v="Langganan Majalah dan Surat Kabar" u="1"/>
        <s v="Cetakan Buku Panduan Penerimaan Peserta Didik" u="1"/>
        <s v="Printer" u="1"/>
        <s v="Perjalanan Monev Kegiatan Teknis Pendidikan KP" u="1"/>
        <s v="Perjalanan Sinkronisasi Kegiatan Pendidikan KP" u="1"/>
        <s v="Test Lab Rapid/Antigen/PCR" u="1"/>
        <s v="Perjalanan Pembinaan" u="1"/>
        <s v="Perjalanan Evaluasi Kinerja Keuangan dan Penyusunan Laporan" u="1"/>
        <s v="Perjalanan Data dan Informasi Pendidikan KP" u="1"/>
        <s v="Perjalanan Peserta" u="1"/>
        <s v="Pemeliharaan Aquarium (2 unit)" u="1"/>
        <s v="Sewa Kendaraan / Mobil (2 kali)" u="1"/>
        <s v="Dukungan Penjaminan Mutu Kelembagaan" u="1"/>
        <s v="Pengelola BMN Pembantu 1 ORG x 12 BLN" u="1"/>
        <s v="Pengelola SAK Pembantu 1 ORG x 12 BLN" u="1"/>
        <s v="Perjalanan Identifikasi dan kajian program pendidikan KP" u="1"/>
        <s v="Narasumber/Pembahas/Praktisi" u="1"/>
        <s v="Komputer suplies" u="1"/>
        <s v="Perawatan Barang Inventaris Kantor" u="1"/>
        <s v="Perjalanan Peserta Tugas Belajar" u="1"/>
        <s v="Perjalanan Reviu Dampak Peraturan Revitalisasi Vokasi" u="1"/>
        <s v="Narasumber/Pembahas" u="1"/>
        <s v="Buku TPA Toefl" u="1"/>
        <s v="Perlengkapan TPA Toefl" u="1"/>
        <s v="Masker, hand sanitizer, desinfektan, multivitami/suplemen (60 peg x" u="1"/>
        <s v="Komputer PC" u="1"/>
        <s v="Test Rapid/AntigenPCR" u="1"/>
        <s v="Dukungan Penyelenggaraan Tugas Belajar" u="1"/>
        <s v="Perlengkapan Peserta" u="1"/>
        <s v="Paket Data dan Komunikasi pimpinan" u="1"/>
        <s v="Perjalanan Penyusunan Perencanaan Pendidikan KP" u="1"/>
        <s v="Koordinasi kearsipan" u="1"/>
        <s v="Penyimpan BMN Pembantu 1 ORG x 12 BLN" u="1"/>
        <s v="Cetakan Kegiatan Administrasi Kepegawaian Pusdik KP (Buku" u="1"/>
        <s v="Amplop Kop Besar" u="1"/>
        <s v="Konsumsi/Bahan Makan" u="1"/>
        <s v="Pakaian Dinas Pegawai" u="1"/>
        <s v="Dukungan Pembentukan Kelembagaan" u="1"/>
        <s v="Paket Data dan Komunikasi Pegawai (60x12)" u="1"/>
        <s v="Langganan biaya video conference (500 orang lebih)" u="1"/>
        <s v="Perjalanan Penilaian Kinerja Pendidikan KP" u="1"/>
        <s v="Perjalanan Koordinasi, Sinkronisasi dan pendampingan" u="1"/>
        <s v="Sewa Ruang Arsip dan Penyimpanan BMN" u="1"/>
        <s v="LCD" u="1"/>
        <s v="Fasilitasi Pelaksanaan Kewirausahaan dan TEFA" u="1"/>
      </sharedItems>
    </cacheField>
    <cacheField name="Noitem" numFmtId="0">
      <sharedItems/>
    </cacheField>
    <cacheField name="Uraian" numFmtId="0">
      <sharedItems count="1882">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nggandaan, Fotocopy dan penjilidan dalam rangka kegiatan Lanjutan Tugas Belajar. Tanggal 31 Oktober 2022" u="1"/>
        <s v="Pembayaran Belanja Keperluan Perkantoran: Pembelian makanan/minuman kecil untuk rapat dan penerimaan tamu kegiatan operasional Pusdik KP Bulan Maret 2022" u="1"/>
        <s v="Pembayaran Belanja Pemeliharaan Peralatan dan Mesin: Pembayaran service kendaraan operasional roda 4 Pusat Pendidikan KP Nopol B 1987 WQ Bulan Maret 2022" u="1"/>
        <s v="Pembayaran Belanja Pemeliharaan Peralatan dan Mesin: Pembayaran service kendaraan operasional roda 4 Pusat Pendidikan KP Nopol B 2950 DQ Bulan Maret 2022" u="1"/>
        <s v="Belanja Bahan Konsumsi (snack pagi &amp;siang). Dlm rangka rapat Lanjutan ke-2 Pembahasan Pedoman Pelaksanaan PKL pada Satdik Tinggi di Lingkungan KKP. Tgl 1 Des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jasa Profesi. An. Dharma Fathurahman Arifin, S.Par., M.M Mendukung Kegiatan Pembinaan Pelaksanaan Kewirausahaan dan TEFA dlm rangka Studi banding kegiatan" u="1"/>
        <s v="Perjadin, Pusdik KP - Kantor BRPL Ancol ,13 Juli 2022. Keperluan Kegiatan Bimbingan dan Pembinaan Metode dan Kurikulum," u="1"/>
        <s v="Perjadin, Pusdik KP - Kantor BRPL Ancol ,25 Juli 2022. Keperluan Kegiatan Bimbingan dan Pembinaan Metode dan Kurikulum," u="1"/>
        <s v="Belanja Barang Persediaan Barang Konsumsi. Belanja ATK dalam rangka keg aparatur KKP yang diberikan ijin belajar, Tgl 20 Des 2022" u="1"/>
        <s v="Perjadin. Jkt-Serang (PP) tgl 28 Sept 2022 dalam rangka pendampingan kunjungan YL Florest ke Satuan Pendidikan KP di Politeknik KP Kampus Serang, Tgl 29 Sept 2022" u="1"/>
        <s v="180000911 :" u="1"/>
        <s v="Bayar ke  Fransisco perjalanan dinas Jkt -  Ancol tgl. 13 sd 14  2022, dalam rangka melakukan penyelenggaraan GUP ( Revolving ) ke 3 Lingkup Pusat Pebdidikan KP , tgl.  18 April 2022" u="1"/>
        <s v="Pembayaran Honorarium Pengelola Anggaran Bulan Mei Tahun 2022 an. Bambang Suprakto dkk" u="1"/>
        <s v="Belanja Keperluan Perkantoran: Pembayaran BPJS Ketenagakerjaan Pengemudi dan Pramubhakti lingkup Pusat Pendidikan KP Bulan Oktober 2022, Tgl 03 Oktober 2022." u="1"/>
        <s v="Belanja Pemeliharaan Peralatan &amp; Mesin: Pembayaran pembelian helmet kendaraan operasional roda 2 Nopol B 3917 PBQ Bulan November 2022, tgl. 23 November 2022." u="1"/>
        <s v="Belanja Bahan. Penggandaan, Fotocopy dan penjilidan dalam rangka kegiatan Aparatur KKP yang Diberikan Izin Belajar. Tanggal 14 Desember 2022" u="1"/>
        <s v="Belanja Bahan. Penggandaan, Fotocopy dan penjilidan dalam rangka kegiatan Aparatur KKP yang Diberikan Izin Belajar. Tanggal 14 November 2022"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elanja Barang Non Operasional Lainnya (Makan Siang) Kegiatan Finalisasi Dokumen PSDKU Lingkup Satuan Pendidikan KP, tanggal 9 Desember 2022" u="1"/>
        <s v="Belanja Barang Persedian Brg. Konsumsi. Belanja Bahan Komputer dlm rangka Keg. Sinkronisasi Kegiatan Pendidikan KP. Tanggal 21 November 2022" u="1"/>
        <s v="Belanja Brg Non Op Lainnya. Pembayaran biaya penelitian peserta tubel KKP Program S2-UB Keg Lanjutan Tugas Belajar pada tgl 23 Desember 2022" u="1"/>
        <s v="Belanja Honor Operasional Satker: Pembayaran Honor Operasional Satker Pengelola Keuangan Pusdik KP Bulan Oktober 2022, tgl. 02 November 2022" u="1"/>
        <s v="Pembayaran Belanja Barang Persediaan Barang Konsumsi. Belanja Bahan Komputer dalam rangka kegiatan operasional Bagian TU Bulan Maret 2022" u="1"/>
        <s v="Pembayaran Belanja Barang Persediaan Barang Konsumsi. Belanja Bahan Komputer dalam rangka kegiatan operasional Bidang KK Bulan Maret 2022" u="1"/>
        <s v="Pembayaran Belanja Barang Persediaan Barang Konsumsi. Belanja Bahan Komputer dalam rangka kegiatan operasional Bidang PP Bulan Maret 2022" u="1"/>
        <s v="Belanja Perjalanan Dinas dari Jakarta ke Bogor (PP) tgl 10 Des 2022, dalam rangka Penyusunan Laporan Rakor Penyelenggaraan Tugas Belajar dan Izin Belajar. Tgl 12 Des 2022" u="1"/>
        <s v="Pembayaran Belanja Jasa. Penanganan Pandemi Covid-19: Pembayaran Rapid Test_Antigen kegiatan Pembinaan &amp; Koordinasi Pimpinan Pusdik KP an. Marlina" u="1"/>
        <s v="Perdin Pusdik KP-Gd. BRSDM I Ancol tgl 8 Nov 2022 (PP) .Melakukan pembahasan reviu draft PerKa.BRSDMKP No.10/PER-BRSDM/2019 ttg pedoman pelaks TEFA .Tgl 8 Nov 2022" u="1"/>
        <s v="Belanja Bahan Konsumsi/ Makan Siang Rapat Penyusunan Laporan Kegiatan Lanjutan Tugas Belajar Tahun 2022. Keg. Lanjutan Tugas Belajar Tgl 22 Des 2022" u="1"/>
        <s v="Belanja Perjalanan Dinas dari Jakarta - Pontianak (PP) tgl 15-17 Des 2022, dalam rangka Sosialisasi Tugas Belajar di SUPM Pontianak. Tgl 19 Des 2022" u="1"/>
        <s v="Belanja Perjalanan Dinas Jakarta-Jembrana (PP) tgl 18-19 Des 2022, dalam rangka Sosialisasi Tugas Belajar di Politeknik KP Jembrana. Tgl 20 Des 2022" u="1"/>
        <s v="Bayar ke PT. Tirta Investama. Belanja Keperluan Sehari-hari Perkantoran: Pembayaran air minum pegawai Pusat Pendidikan KP Bulan Januari 2022. Tgl. 31 Januari 2022" u="1"/>
        <s v="Perdin biasa Pusdik KP-Poltek KP Bitung 14-16 Agst  2022 (PP). Mendampingi Kapuslatluh  pd wisuda Poltek  KP Bitung Angkatan XXII Thn 2022. Tgl 16 Agst 2022" u="1"/>
        <s v="Perdin Pusdik KP - Poltek AUP,  tgl 10 Agst 2022 (PP). Mendampingi Ka. BRSDM  pd Upacara Wisuda Poltek AUP Angkatan 54 Thn Pljrn 2021/2022. Tgl 10 Agst 2022" u="1"/>
        <s v="Bayar Ketenagakerjaan Pengemudi dan Pramubhakti lingkup Pusat Pendidikan KP Bulan Mei 2022," u="1"/>
        <s v="Belanja Bahan. Pembelian ATK dalam rangka kegiatan Pembinaan dan Koordinasi Pimpinan lingkup Pusat Pendidikan KP, Tgl. 03 November 2022" u="1"/>
        <s v="Belanja Barang Non Operasional Lainnya, Konsumsi (Snack) Rapat Transformasi Pendidikan Kelautan dan Perikanan, Tanggal 10 November 2022" u="1"/>
        <s v="Belanja Barang Persediaan. Belanja bahan komputer dalam rangka kegiatan aparatur KKP yang diberikan ijin belajar, Tgl 19 September 2022" u="1"/>
        <s v="Belanja Bahan. Konsumsi/Snack Rapat pembahasan hasil seleksi calon penerima beasiswa tugas belajar bagi PNS lingkup KKP Tahun 2022 , Kegiatan Tugas Belajar Baru. Tanggal 5" u="1"/>
        <s v="Perjadin pengadministrasian tugas belajar di Universitas Padjadjaran keg tubel baru, tgl 26 Sept 2022" u="1"/>
        <s v="Belanja Bahan Konsumsi (snack pagi dan sore) Rapat Pembahasan Draft Rancangan PERMEN KP tentang OTK Politeknik Kelautan dan Perikanan, tanggal 18 November 2022" u="1"/>
        <s v="Belanja Bahan Pembelian ATK dalam rangka Pembaruan Data PTK Satdik KP per Desember 2022 (Keg. Evaluasi Beban Kerja Guru dan Dosen TA. 2022) tgl 1 Desember 2022" u="1"/>
        <s v="Belanja Bahan. Pembelian Bahan Komputer dalam rangka kegiatan  Penyusunan Bahan Tindak Lanjut dan Pemutakhiran Data Pusat Pendidikan KP. Tgl. 30 September 2022" u="1"/>
        <s v="Belanja Barang Persediaan Barang Konsumsi Pembelian Bahan Komputer dalam rangka Transformasi Pendidikan Tinggi Kelautan dan Perikanan, tanggal 23 November 2022" u="1"/>
        <s v="Belanja Barang Persediaan Barang Konsumsi Pembelian Bahan Komputer dalam rangka Transformasi Pendidikan Tinggi Kelautan dan Perikanan, tanggal 25 November 2022" u="1"/>
        <s v="Pembayaran rapid test antigen atas nama Dwi Hertanto :" u="1"/>
        <s v="Bayar ke Gestar Rheido, S.St.Pi., tanggal 5 Juli 2022 dalam rangka Perjalanan Peserta Tugas Belajar. Kegiatan Lanjutan Tugas" u="1"/>
        <s v="Bayar ke Imran, A.Md.Pi., S.Pi., tanggal 14 Juni 2022 dalam rangka Perjalanan Peserta Tugas Belajar. Kegiatan Lanjutan Tugas" u="1"/>
        <s v="Belanja Konsumsi Snack Pagi dan Snack Sore. Monev Daring di PKP Kupang dan PKP Jembrana. Keg. Monitoring dan Evaluasi Penyelenggaraan Pendidikan KP. Tanggal 5 Oktober" u="1"/>
        <s v="Belanja perjalanan biasa, Pusdik KP - BRPL Ancol, Pembinaan Metkur," u="1"/>
        <s v="Belanja jasa Profesi. An. Laurensia Maureen Nuradhi, S.T, M.M, Mendukung Kegiatan Pembinaan Pelaksanaan Kewirausahaan dan TEFA dlm rangka Studi banding kegiatan" u="1"/>
        <s v="Langganan Video Conference (zoom) Tagihan Oktober 2022. Kegiatan Monitoring dan Evaluasi Penyelenggaraan Pendidikan KP. Tanggal 1 November 2022" u="1"/>
        <s v="Perdin Jakarta - Banyumas, Jateng (PP). Tgl. 19-21 September 2022. Dalam rangka kegiatan Pengenalan Lingkungan Desa Penembangan Kab. Banyumas utk keg. Smart Fisheries Village" u="1"/>
        <s v="Perjadin Pusdik KP-Politeknik KP Rintisan Maluku, 1-2 Sept 2022. Kep Keg Dukungan Pelaksanaan Wisuda, dlm rangka melakukan perjalanan dinas pada Upacara Wisuda Ahli" u="1"/>
        <s v="Pembayaran Jkt-Bekasi (PP) Tgl 1-3 Maret 2022 Dalam rangka kegiatan penyusunan Standar Komptensi Jabatan Aparatur Sipil Negara di Lingkungan KKP" u="1"/>
        <s v="Bayar ke CV. Putra Kualabhee Jaya. Belanja Bahan. Pencetakan Buku Peraturan Kearsipan dan Tata Naskah Dinas dan Persuratan Pusat Pendidikan KP, Tgl. 18 Mei 2022" u="1"/>
        <s v="Bayar ke CV kegiatan Penyusunan Program dan Anggaran Lingkup Pusdik KP tgl." u="1"/>
        <s v="Belanja Barang Non Operasional Lainnya (Snack Pagi dan Snack Sore) Kegiatan Finalisasi Dokumen PSDKU Lingkup Satuan Pendidikan KP, tanggal 7 Desember 2022" u="1"/>
        <s v="Belanja Barang Non Operasional Lainnya (Snack Pagi dan Snack Sore) Kegiatan Finalisasi Dokumen PSDKU Lingkup Satuan Pendidikan KP, tanggal 8 Desember 2022" u="1"/>
        <s v="Pembayaran Perjadin Jakarta- Banten (PP), Tanggal 11 Januari 2022, dalam rangka rapat persepsi dan pembahasan rencana strategis tindak lanjut RPP PT KL an. Dwi Hertanto, dkk" u="1"/>
        <s v="Belanja Bahan. Penyusunan NSPK Kelembagaan Pendidikan TA 2022) Tanggal 16 Maret 2022" u="1"/>
        <s v="Bayar ke Demmy Sambel Catering: Belanja Keperluan Perkantoran. Pembelian konsumsi (makan) dalam rangka jamuan Entry Meeting Pemeriksaan oleh Inspektorat Jenderal KKP. Tgl." u="1"/>
        <s v="Belanja Pengiriman Surat Dinas Pos Pusat. Pengiriman surat dan dokumen/barang lainnya kegiatan Pusat Pendidikan KP Bulan Mei 2022. Tgl. 18 Mei 2022." u="1"/>
        <s v="Bayar ke RS Permata Depok. Belanja Jasa. Penanganan Pandemi Covid-19: Pembayaran Rapid Test_PCR kegiatan Pengelolaan Administrasi Kepegawaian Pusdik KP an. Dwiyantini" u="1"/>
        <s v="Belanja Bahan Konsumsi. Snack Pagi dan Snack Sore. Monev Daring di Politeknik AUP, SUPM Bone, SUPM Sorong. Keg. Monitoring dan Evaluasi Penyelenggaraan Pendidikan KP. Tanggal" u="1"/>
        <s v=" Konsumsi Makan Rapat Pembahasan Rencana Kerja Sama Pusat Pendidikan KP dan PT." u="1"/>
        <s v="Blnj bhn Konsumsi (Snack pagi).kegiatan NSPK Peserta Didik Standar SarPras Pendidikan KP dlm rangka rpt Progress persiapan Side Event; Virtual Job Fair KP &amp; Konsep detail kegiatan , tgl" u="1"/>
        <s v="Belanja barang persediaan barang konsumsi. pembelian bahan komputer dalam rangka kegiatan lokakarya peningkatan akreditasi satuan pendidikan tinggi KP, Tgl 21 September 2022" u="1"/>
        <s v="Bayar ke CV. Mitra Inti Kobar. Belanja Keperluan Perkantoran: Pembelian makanan/minuman kecil untuk rapat dan penerimaan tamu kegiatan operasional Pusdik KP Bulan April 2022, Tgl 08" u="1"/>
        <s v="Bayar ke Sarwono dkk. Pembayaran transport lokal Jakarta ke Ciracas, Jaktim (PP). Tgl 21 Juni 2022. Dlm rangka keg pengelompokan dan menata arsip/dokumen tugas belajar dan izin belajar" u="1"/>
        <s v="Pembayaran Belanja Barang Non Operasional Lainnya, Langganan Biaya Video Conference (100 orang) dalam rangka Kegiatan Peningkatan Kompetensi Pendidik dan Tenaga" u="1"/>
        <s v="Belanja Barang Non Operasional Lainnya, Konsumsi (Makan malam) Kegiatan Lokakarya Peningkatan Akreditasi Pendidikan Tinggi KP" u="1"/>
        <s v="Belanja Barang Non Operasional Lainnya, Konsumsi (Makan Siang) Kegiatan Lokakarya Peningkatan Akreditasi Pendidikan Tinggi KP" u="1"/>
        <s v="Pembayaran Belanja Jasa. Penanganan Pandemi Covid-19: Pembayaran Rapid Test_Antigen kegiatan Pembinaan dan Koordinasi Pimpinan Pusdik KP an. S.W. Budi Santoso" u="1"/>
        <s v="Pembayaran Belanja Keperluan Perkantoran: Pembelian bingkai kepeluan sehari-hari perkantoran Pusdik KP" u="1"/>
        <s v="perdin ke Petamburan Jak Pus, tgl. 23 Agustus 2022 , menghadiri undangan rapat tindak lanjut persetujuan izin penggunaan dana PNBP Lingkup KKP,  tgl. 24  Agustus 2022" u="1"/>
        <s v="Bayar ke Bambang Suprakto. Perdin Jakarta - Wakatobi, Sulteng (PP). Tgl. 09-13 Februari 2022. Dalam rangka melakukan pendampingan kunker Utusan Khusus Republik Seychelles" u="1"/>
        <s v="Perdin Jakarta - Pasar Minggu, Jaksel (PP). Tgl. 09 September 2022. Dalam rangka menyusun dan finalisasi Tindak Lanjut LHA Itjen KKP Nomor R.135/ITJ.1/HP.130/VII/2022. Tgl. 09" u="1"/>
        <s v="Pembayaran Perjadin Jkt-Bitung (PP) Tgl 17-18 Feb 2022 dlm rangka Persiapan asesment lapangan akreditasi institusi perguruan tinggi Politeknik KP Bitung oleh BAN-PT an. Dwi" u="1"/>
        <s v="Perjalanan Dinas dari Takalar ke Bogor tgl 7-8 Des 2022 dalam rangka Rapat Koordinasi Penyelenggaraan Tugas Belajar dan Izin Belajar Lingkup KKP Tahun 2022. Tgl 8 Des 2022" u="1"/>
        <s v="Perdin Jakarta - Ciracas, Jaksel (PP). Tgl. 27 Oktober 2022. Dalam rangka kegiatan Temu kembali Arsip/Dokumen Terkait Pembangunan Politeknik KP Dumai TA.2016 s.d. 2017. Tgl. 27" u="1"/>
        <s v="Pembelian konsumsi (maksi) Rapat Pembahasan Penyusunan Buku \&quot;Pendidikan Kelautan dan Perikanan\&quot;. Tgl 10 Oktober 2022" u="1"/>
        <s v="Pembelian konsumsi (maksi) Rapat Pembahasan Penyusunan Buku \&quot;Pendidikan Kelautan dan Perikanan\&quot;. Tgl 11 Oktober 2022" u="1"/>
        <s v="Snack pagi dalam rangka Pembahasan dan penetapan hasil seleksi penerimaan peserta didik dan penyusunan draft pengumuman hasil seleksi penerimaan peserta didik pada satuan" u="1"/>
        <s v="Belanja Jasa Profesi dlm rangka Finalisasi dan proofreading Buku Best Practice Pusat Pengembangan Wirausaha. Tgl 22 Nov 2022" u="1"/>
        <s v="Pembayaran Belanja Bahan Komputer dalam rangka mendukun :" u="1"/>
        <s v="Bayar ke Klinik Pratama Rawat Jalan Sejahtera. Belanja Jasa. Penanganan Pandemi Covid-19: Pembayaran Rapid Test_Antigen keg Pengelolaan Administrasi Kepegawaian Pusdik KP an." u="1"/>
        <s v="Bayar kpd  Samsul Ma arif, Belanja Perjalanan Dinas Biasa Jakarta-Jakarta (PP) tanggal 23-25 Mei 2022 dalam rangka Melaksanakan kegiatan Bulan Mutu satuan Pendidikan Tinggi KP tahun" u="1"/>
        <s v="Perdin Jakarta - Jembrana, Bali (PP). Tgl. 26 -28 Januari 2022. Dalam rangka melakukan pembinaan kepegawaian dan penyelesaian disiplin PNS pada Politeknik KP Jembran" u="1"/>
        <s v="Bayar ke Joko Pitoyo. Perdin Jakarta - Tangsel, Banten. Tgl. 02 Februari 2022. Dalam rangka menghadiri rakor Rencana Kerjasama Pendidikan Vokasi K/L dan Pembahasan Strategis TL" u="1"/>
        <s v="Bayar ke Klinik Mulia Medika. Belanja Jasa. Penanganan Pandemi Covid-19: Pembayaran Rapid Test_Antigen keg Pengelolaan Administrasi Kepegawaian Pusdik KP an. M. Arif" u="1"/>
        <s v="Belanja Keperluan Sehari-hari Perkantoran: Pembayaran Langganan surat kabar/majalah Pusat Pendidikan KP Bulan Juli 2022. Tgl. 29 Juli 2022" u="1"/>
        <s v="Belanja Bahan Konsumsi (Snack siang). dalam rangka rapat Pembahasan hasil seleksi penerimaan peserta didik dan penyusunan draft pengumuman hasil seleksi penerimaan peserta" u="1"/>
        <s v="jasa Profesi. Mendukung Kegiatan Dukungan Penerimaan dan Penetapan Terpusat Peserta Didik Lingkup KKP dlm rangka penyesuaian fitur unduh laporan pendidikan tinggi. Tgl 28 Juni" u="1"/>
        <s v="Bayar ke CV kegiatan Sistim Akuntansi Keuangan Berbasiis Akrual, tgl. 3 Juni 2022" u="1"/>
        <s v="Pembayaran Perjadin Jkt-Sorong (PP) Tgl 24-26 Feb 2022 dlm rangka Persiapan Serah Terima BMN &amp; Peresmian Rusun Politeknik KP Sorong dr Kemen PUPR ke KKP an. Sutrisno" u="1"/>
        <s v="Bayar Ke Dra. Dwiyantini Retnowati, MA. , Perjalanan Dinas Jakarta-Surabaya pada tanggal 12- 14 Mei 2022 dalam rangka Koordinasi Tugas Belajar KKP dengan Universitas Airlangga, 17 Mei" u="1"/>
        <s v="Pembayaran Perjadin Jkt-Bogor (PP) Tgl 21-22 Feb 2022 dalam rangka Pendampingan usul perubahan" u="1"/>
        <s v="perjalanan dinas Jkt - AUP Jakarta, tgl. Lingkup Kegiatan Pusdik KP," u="1"/>
        <s v="Belanja Barang Konsumsi Pembelian ATK Kegiatan Penyusunan Rancangan Permen KP ttg OTK Politeknik KP (Kegiatan Pembentukan Kelembagaan KP) Tanggal 8 Juli 2022" u="1"/>
        <s v="Belanja Barang Persediaan Barang Konsumsi. Belanja Bahan Komputer dalam rangka kegiatan Aparatur KKP yang DiberikanIzin Belajar PNS KKP. Tanggal 05 Juli 2022" u="1"/>
        <s v="Belanja Perjalanan Dinas ke Politeknik AUP Jakarta pada tanggal 1 Juli Perjalanan Peserta Tugas Belajar. Kegiatan Lanjutan Tugas Belajar, Tanggal 1 Juli 2022" u="1"/>
        <s v="Bayar ke Arif Wahyudi. Perdin Jkt - Ancol, Jakut (PP). Tgl 2 Juni 2022. Dalam rangka melakukan pendampingan penilaian BMN oleh Tim Penilai dari KPKNL Jakarta II di Gd. BRSDM KP Ancol." u="1"/>
        <s v="Belanja Barang Non Ops. Lainnya. Langganan Video Conference (zoom) Tagihan September 2022. Kegiatan Monitoring dan Evaluasi Penyelenggaraan Pendidikan KP. Tanggal 4 Oktober" u="1"/>
        <s v="Perdin Jakarta - Politeknik AUP, Jaksel (PP). Tgl. 16 Desember 2022. Dalam rangka Keg Penyusunan Lapoan Tahunan Pengelolaan Kepegawaian Pusdik KP T.A. 2022. Tgl. 16" u="1"/>
        <s v="Belanja Barang Persediaan Barang Konsumsi, Komputer Suplies , Kegiatan Pembentukan Kelembagaan Pendidikan KP, tanggal" u="1"/>
        <s v="Pembayaran belanja bahan Pembelian ATK dalam rangka mendukung kegiatan Penyusunan Program dan Anggaran Lingkup Pusdik KP" u="1"/>
        <s v="Pembayaran Belanja Keperluan Perkantoran: Pembelian troli stainless kegiatan keperluan sehari-hari Perkantoran Pusdik KP" u="1"/>
        <s v="Belanja Perjalanan Dinas dari Jakarta ke Sukamandi pd tgl 9-11 Nov 2022 dalam rangka mengikuti Workshop Implementasi PUG lingkup BRSDM Tahun 2022, tgl 14 Nov 2022" u="1"/>
        <s v="Belanja Perjalanan Dinas dari Politeknik AUP, Jakarta ke UB Malang pada tgl 21 Agts 2022 dalam rangka Perjalanan Peserta Tugas Belajar. Tgl 22 Agts 2022" u="1"/>
        <s v=" Belanja Bahan Komputer dalam rangka mendukung kegiatan Verifikasi dan Validasi" u="1"/>
        <s v="Belanja Perjalanan Dinas dari BPPP Bitung ke Politeknik AUP Jakarta dalam tgl 18 Sept 2022, rangka Perjalanan Peserta Tugas Belajar. Tgl  19 Sept. 2022" u="1"/>
        <s v="Bayar ke Nining Widiyowati, dkk Perdin Jakarta - KPKNL Jkt II, Jakpus PP. Tgl. 11 Agustus 2022. Dalam rangka koordinasi dan penyampaian dokumen permohonan lelang ke KPKNL" u="1"/>
        <s v="Perdin Jakarta - Dumai, Riau (PP). Tgl. 09-11 November 2022. Dalam rangka koordinasi ketatausahaan di Politeknik KP Dumai, Riau. Tgl. 11 November 2022." u="1"/>
        <s v="Bayar ke CV. Prima Karya Sentosa. Belanja Keperluan Perkantoran: Pembelian bingkai pigura kegiatan estetika kantor kegiatan Pusat Pendidikan KP, Tgl 18 April 2022." u="1"/>
        <s v="Bayar ke Clinicheck. Belanja Jasa. Penanganan Pandemi Covid-19: Pembayaran Rapid Test_Antigen kegiatan Pengelolaan Administrasi Kepegawaian Pusdik KP an. Si Widodo Budi" u="1"/>
        <s v="Belanja Perjalanan Dinas Biasa Jakarta (PP). Tgl 6 Juli 2022 dalam rangka Pengukuran Kinerja Triwulan II Tahun 2022 lingkup Satuan Pendidikan KP . Keg. Penilaian Kinerja Pendidikan KP." u="1"/>
        <s v="Bayar ke Arif Wahyudi. Perdin Jakarta - Ancol, Jakut (PP). Tgl. 22 Maret 2022. Dalam rangka kegiatan persiapan Penyusunan Matrik Peran Hasil Tahun 2022 lingkup Pusdik KP. Tgl. 22" u="1"/>
        <s v="Bayar kpd Mei 2022 dalam rangka Melaksanakan kegiatan Bulan Mutu satuan Pendidikan Tinggi KP tahun" u="1"/>
        <s v="Belanja Barang Persediaan Barang Konsumsi: Pembelian ATK kegiatan Bidang Kelembagaan dan Ketenagaan Pusat Pendidikan KP Bulan Bulan Januari 2022" u="1"/>
        <s v="Belanja Keperluan Perkantoran: Pembelian softboard cork pin boar (papan mading gantung Keiko 90 x 120 cm) Pusat Pendidikan KP, Tgl 22 Juli 2022." u="1"/>
        <s v="Belanja Pemeliharaan Lainnya : Pembayaran Pemeliharaan Aquarium Pusat Pendidikan KP Bulan Desember 2022, tgl. 5 Desember 2022." u="1"/>
        <s v="lanja perjalanan biasa, Pusdik KP - BRPL Ancol, Pembinaan Metkur," u="1"/>
        <s v="Pembayaran Belanja Barang Persediaan Barang Konsumsi. Belanja Kertas Fotocopy dalam rangka kegiatan operasional Pusat Pendidikan KP Bulan Maret 2022" u="1"/>
        <s v="Belanja Bahan. Pembelian Bahan Komputer dalam rangka kegiatan  Implementasi SIMAK BMN Pusat Pendidikan KP, Tgl. 06 Juli 2022" u="1"/>
        <s v="Belanja Keperluan Perkantoran: Pembelian keperluan rumah tangga pantry Pusdik KP Bulan Agustus 2022, Tgl 10 Agustus 2022." u="1"/>
        <s v="Snack Pagi. Pengukuran Kinerja Triwulan II Tahun 2022 lingkup Satuan Pendidikan KP . Keg. Monitoring dan Evaluasi Penyelenggaraan Pendidikan KP. Tanggal 6 Juli 2022" u="1"/>
        <s v="Snack Sore. Pengukuran Kinerja Triwulan II Tahun 2022 lingkup Satuan Pendidikan KP . Keg. Monitoring dan Evaluasi Penyelenggaraan Pendidikan KP. Tanggal 6 Juli 2022" u="1"/>
        <s v="Bayar ke CV.Putra Kualabhee Jaya. Belanja Barang Persediaan Barang Konsumsi: Pembelian Bahan Komputer kegiatan Bidang Penyelenggaraan Pendidikan Pusat Pendidikan KP Bulan Juli" u="1"/>
        <s v="Belanja Barang Persediaan Barang Konsumsi. Belanja ATK dalam rangka kegiatan Penyusunan Perencanaan Pendidikan KP. Tangga 11 Mei 2022" u="1"/>
        <s v="Pembayaran Rapid Test_Antigen kegiatan Pembinaan dan Koordinasi Pimpinan Pusdik KP an. Bambang Suprakto" u="1"/>
        <s v="Belanja Barang Non Operasional Lainnya. Pembayaran Indihome Speedy kegiatan Pusat Pendidikan KP Periode Bulan Oktober 2022. Tgl. 12 Oktober 2022." u="1"/>
        <s v="Bayar ke farmalab. Belanja Jasa. Penanganan Pandemi Covid-19: Pembayaran Rapid Test_Antigen keg Pengelolaan Administrasi Kepegawaian Pusdik KP an. Gelora Wijayanto. Tgl" u="1"/>
        <s v="Perjalanan biasa Pusdik KP - Politeknik AUP (PP) pada tanggal 10 Agustus 2022. Mendampingi Kapusdik  pada Kegiatan Wisuda Politeknik AUP Angkatan LIV Tahun 2022. Tgl 10 Agst 2022" u="1"/>
        <s v="Belanja Penyelenggaraan Pendidikan Pusat Pendidikan KP Bulan Juni 2022. Tgl. 01 Agustus 2022" u="1"/>
        <s v="Bayar ke Indogrosir. Belanja Barang Non Operasional:Pembelian Bear Brand Steril &amp; Wet Tisue Penanganan Pandemi COVID-19 keg Pengelolaan Administrasi Kepegawaian Pusdik KP Bln" u="1"/>
        <s v="Belanja Barang Persediaan (Kegiatan Penjaminan Mutu Kelembagaan Pendidikan KP TA 2022) Tgl 5 Agust 2022" u="1"/>
        <s v="Perjalanan Dinas dari Jakarta ke BRSDM Ancol (PP) tgl 22-23 Des 2022 dalam rangka Penyusunan Laporan Keg. Lanjutan Balajar Tahun 2022. Kegiatan Lanjutan Tugas Belajar, Tgl"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Perjalanan Dinas dari Surabaya ke Bogor (PP) tgl 7-8 Des 2022 dalam rangka Rapat Koordinasi Penyelenggaraan Tugas Belajar dan Izin Belajar Lingkup KKP Tahun 2022. Tgl 8 Des 2022" u="1"/>
        <s v="Belanja Barang Persediaan Barang Konsumsi: Pembelian ATK kegiatan Bagian Tata Usaha Pusat Pendidikan KP Bulan April 2022. Tgl 10 April 2022"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Pembelian konsumsi (snack pagi) jamuan Rapat Editing Penerbitan Buku. Tgl. 13 Desember 2022" u="1"/>
        <s v="Bayar kpd Iman Mukhaimin, 23-25 Mei 2022 dalam rangka Melaksanakan kegiatan Bulan Mutu satuan Pendidikan Tinggi KP" u="1"/>
        <s v="Belanja Keperluan Perkantoran: Pembelian air minum keperluan Pusat Pendidikan KP periode Bulan Juli 2022. Tgl. 14 Juli 2022." u="1"/>
        <s v="Belanja Keperluan Perkantoran: Pembelian air minum keperluan Pusat Pendidikan KP periode Bulan Juni 2022. Tgl. 14 Juni 2022." u="1"/>
        <s v="Bayar ke CV. Hero Garuda Kinerja Keuangan dan Penyusunan SPIP" u="1"/>
        <s v="Konsumsi/Makan Siang Rapat pembahasan hasil seleksi calon penerima beasiswa tugas belajar bagi PNS lingkup KKP Tahun 2022 , Kegiatan Tugas Belajar Baru. Tanggal 5 Agustus 2022" u="1"/>
        <s v="Belanja Perdin biasa Pusdik KP- Poltek KP Sidoarjo An. S.W Budi Santoso 12-14 Mei 2022.Keg Pembinaan" u="1"/>
        <s v="Bayar ke Sutrisno. Perdin Jakarta - Depok, Jabar (PP). Tgl. 22 April 2022. Dalam rangka kegiatan Evaluasi  Presensi Pegawai lingkup Pusdik KP periode Bulan Januari s.d. Maret 2022" u="1"/>
        <s v="Belanja Perjalanan Dinas dari Dit. Kawasan dan Kesehatan Ikan, Jakarta ke UNS Solo/Surakarta pada tgl 02 Nov 2022 dalam rangka Perjalanan Peserta Tugas Belajar. Tgl 02" u="1"/>
        <s v="Perdin Jakarta - Serang, Banten (PP). Tgl. 04 November 2022. Dalam rangka mendampingi Kepala BRSDM KP Acara Kunker Spesifik Anggota Komisi IV DPR RI di Provinsi Banten. Tgl." u="1"/>
        <s v="Bayar ke JasaBayar.id. Langganan Video Conference (zoom) Tagihan April 2022. Tanggal 9 Mei 2022" u="1"/>
        <s v="Pembayaran jasa profesi dalam Koordinasi Kegiatan Penyusunan Buku Profil Program Studi Agribisnis Perikanan an. M. Setiawan K" u="1"/>
        <s v="Belanja Barang Non Operasional Lainnya. Pembayaran zoom video conference dan zoho kegiatan Pusat Pendidikan KP Periode Bulan September 2022. Tgl. 16 September 2022." u="1"/>
        <s v="Pembayaran Perjadin Jkt-Politeknik KP Karawang (PP) Tgl 8 Maret 2022 dlm rangka koordinasi terkait Sijamu Online" u="1"/>
        <s v="Bayar ke Unit Toko Sejati Mulia: Belanja Keperluan Perkantoran. Pembelian konsumsi (snack) Rapat Pembahasan Revisi Anggaran Kebutuhan Pelaksanaan Wisuda Sat Pendidikan Tinggi." u="1"/>
        <s v="Pembayaran Belanja Bahan Pembelian Bahan Komputer dalam rangka Kegiatan Evaluasi Beban Kerja Guru Tahun 2022" u="1"/>
        <s v="Pembayaran Belanja Bahan Penggandaan dalam rangka dalam rangka Kegiatan Evaluasi Beban Kerja Guru Tahun 2022" u="1"/>
        <s v="Bayar ke CV kegiatan Evaluasi Kinerja Keuangan dan Penyusunan SPIP" u="1"/>
        <s v="Belanja Bahan Penggandaan dalam rangka Kegiatan FGD Transformasi Pendidikan KP (Kegiatan Penyusunan NSPK Kelembagaan Pendidikan TA 2022) Tanggal 25 April 2022" u="1"/>
        <s v="Snack Pagi. Pembukaan Monev Penyelenggaraan Pendidikan KP secara Daring Tahun 2022. Keg. Monitoring dan Evaluasi Penyelenggaraan Pendidikan KP. Tanggal 13 September 2022" u="1"/>
        <s v="Snack Sore. Pembukaan Monev Penyelenggaraan Pendidikan KP secara Daring Tahun 2022. Keg. Monitoring dan Evaluasi Penyelenggaraan Pendidikan KP. Tanggal 13 September 2022" u="1"/>
        <s v="Belanja Bahan. Penggandaan, Fotocopy dan penjilidan dalam rangka kegiatan Lanjutan Tugas Belajar. Tanggal 11 Nopember 2022" u="1"/>
        <s v="Belanja Barang Persediaan. Belanja bahan komputer dalam rangka kegiatan lanjutan tugas belajar baru, Tgl 05 September 2022" u="1"/>
        <s v="Belanja Barang Persediaan. Belanja bahan komputer dalam rangka kegiatan lanjutan tugas belajar baru, Tgl 12 September 2022" u="1"/>
        <s v="Belanja bhn penggandaan kegiatan dukungan penerimaan dan penetapan terpusat peserta didik lingkup KKP. Tgl 6 Desember 2022" u="1"/>
        <s v="Bayar ke HD Prakarsa .Belanja Bahan Fotofopy, Penggandaan dan Penjilidan , Kegiatan Pembentukan Kelembagaan Pendidikan KP, tanggal" u="1"/>
        <s v="Belanja Bahan, Konsumsi PERMEN KP tentang OTK Politeknik Kelautan dan Perikanan,"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Perjadin Pusdik KP-Universitas Prastiya Mulya, Tangerang Banten tgl 5 Desember 2022 (PP). Dlm rangka pendampingan kunjungan kewirausahaan. Tgl 5 Desember 2022"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Bayar kpd 2022 dalam rangka Melaksanakan kegiatan Bulan Mutu satuan Pendidikan Tinggi KP tahun" u="1"/>
        <s v="Belanja Bahan.  Komputer,  Penyusunan  PERMENKP Statuta PTK KP Kupang, Bone (Kegiatan Penyusunan NSPK Kelembagaan Pendidikan TA 2022) Tanggal 13 April 2022" u="1"/>
        <s v="Belanja Barang Persediaan Barang Konsumsi: Pembelian ATK kegiatan Bidang Kelembagaan dan Ketenagaan Pusat Pendidikan KP Bulan April 2022. Tgl 10 April 2022" u="1"/>
        <s v="Perjadin Pusdik KP - Ancol  (PP) tgl. 6 Des  2022 , penyelesaian  pertanggung  jawaban GUP ( revolving) ke 21 Lingkup Pusdik KP,  tgl. 6  Des  2022" u="1"/>
        <s v="Pembayaran Belanja Bahan Konsumsi (Snack pagi&amp;Sore). Keperluan kegiatan Bimbingan dan Pembinaan Metode dan Kurikulum,dalam rangka rapat Sinkronisasi jadual sertifikasi kompetensi" u="1"/>
        <s v="Belanja Perjalanan Dinas dari Jakarta - Makasar Tgl 23-25 Okt 2022 dalam rangka koordinasi dan pengadministrasi peserta" u="1"/>
        <s v="Bayar ke Andy Afriandi. Perdin Jakarta - Sidoarjo, Jatim PP. Tgl. 10-13 Mei 2022. Dalam rangka koordinasi persiapan Rapat Pimpinan lingkup Pendidikan KP di Politeknik KP Sidoarjo. Tgl 14" u="1"/>
        <s v="Belanja Bahan. Penggandaan, Fotocopy dan penjilidan dalam rangka kegiatan Aparatur KKP yang Diberikan Izin Belajar. Tanggal 15 September 2022" u="1"/>
        <s v="Belanja Bahan. Penggandaan, Fotocopy dan penjilidan dalam rangka kegiatan Aparatur KKP yang Diberikan Izin Belajar. Tanggal 22 September 2022" u="1"/>
        <s v="Belanja Barang Persedian Brg. Konsumsi. Belanja Bahan Komputer dlm rangka Keg. Penyusunan Perencanaan Pendiidkan KP. Tanggal 18 November 2022" u="1"/>
        <s v="Belanja Honor Operasional Satker: Pembayaran Honor Operasional Satker Pengelola Keuangan Pusdik KP Bulan November 2022, tgl. 01 Desember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BelanjaPerjalanan Dinas dari Banyuwangi ke Jakarta pada tgl 20-22 Nov 2022 dalam rangka mengikuti Tes TPA dan TOEFL di Gedung Mina Bahari III Ballroom Lantai 1, 22 Nov 2022" u="1"/>
        <s v=" Belanja Bahan. Konsumsi Makan Rapat Implementasi Kerja Sama Pusat Pendidikan KP dan" u="1"/>
        <s v="Belanja perjalanan biasa, an. Wisnu Chandra Pratama ke Kampus Bogor, pada tgl 15 Maret 2022. Keg Standar Sarpras Pendidikan KP, dalam rangka melalukan penyusunan standar" u="1"/>
        <s v="Perdin Pusdik KP - Bogor  (PP), ,tgl. 19 Des. 2022 melakukan pembahasan data dukung RAB usulan jenis tarif dan penghapusan jenis PNBP, Tgl 20 Des 2022" u="1"/>
        <s v="Pembayaran Belanja Jasa. Penanganan Pandemi Covid-19: Pembayaran Rapid Test_Antigen kegiatan Pengelolaan Administrasi Kepegawaian Pusdik KP an. Bambang Suprakto" u="1"/>
        <s v="Belanja Bahan Konsumsi Snack Pagi Rapat Reviu Instrumen penyelenggaraan pendidikan KP, Ker Monev PP KP. Tanggal 25 Mei 2022" u="1"/>
        <s v="Belanja Bahan Konsumsi Snack Sore Rapat Reviu Instrumen penyelenggaraan pendidikan KP, Ker Monev PP KP. Tanggal 25 Mei 2022" u="1"/>
        <s v="Belanja Bahan Konsumsi (Snack pagi). Keperluan kegiatan Bimbingan dan Pembinaan Metode dan Kurikulum, dalam rangka rapat pemaparan Draft Buku Saku Puswira oleh Tim Penyusun, tgl" u="1"/>
        <s v="Belanja Honor Operasional Satker: Pembayaran Honor Operasional Satker Penghapusan BMN Pusat Pendidikan KP Tahun 2022, tgl. 10 Oktober 2022" u="1"/>
        <s v="Belanja Bahan. Penggandaan, Fotocopy dan penjilidan dalam rangka kegiatan Tugas Belajar Baru. Tanggal 5 Oktober 2022" u="1"/>
        <s v="Belanja Bahan. Penggandaan, Fotocopy dan penjilidan dalam rangka kegiatan Tugas Belajar Baru. Tanggal 7 Oktober 2022" u="1"/>
        <s v="Bayar kepada CV HD Prakarsa, Belanja Barang Non Operasional , Kelengkapan Peserta Pelaksanaan Bulan Mutu Satuan Pendidikan KP.tanggal 25 Mei 2022." u="1"/>
        <s v="Belanja Barang Non Operasional Lainnya Langganan biaya video conference Bulan September Kegiatan. Sinkronisasi Kegiatan Pendidikan KP. Tanggal 27 September 2022" u="1"/>
        <s v="Belanja barang persediaan barang konsumsi. pembelian kertas fotocopy keg operasional perkantoran Pusat Pendidikan KP bulan September 2022, Tgl 12 September 2022" u="1"/>
        <s v="Belanja Barang Persediaan Barang Konsumsi: Pembelian ATK kegiatan Bidang Perencanaan dan Evaluasi Pusat Pendidikan KP Bulan November 2022. Tgl. 03 November 2022" u="1"/>
        <s v="Bayar ke Bambang Suprakto. Perdin Jakarta - Bone, Sulsel PP. Tgl. 4-6 Februari 2022. Dalam rangka mendampingi Kunker Anggota Komisi IV DPR RI di SUPM N Bone, Sulsel. Tgl. 6" u="1"/>
        <s v="Bayar ke Zoom, Belanja Barang Non Operasional Lainnya, Langganan Biaya Video Conference (100 orang) dalam rangka Kegiatan Peningkatan Kompetensi Pendidik dan Tenaga" u="1"/>
        <s v="Perdin Pusdik KP - Ancol (PP) Tambahan Uang Persediaan (PTUP) Nihil dan" u="1"/>
        <s v="Perdin, Pusdik KP-Poltek KP Sidoarjo,  tgl 24-25 Agst 2022 (PP). Mendampingi  Ses. BRSDM pada Wisuda Poltek KP Sidoarjo Angkatan XXII Thn 2022. Tgl 25 Agst 2022" u="1"/>
        <s v="Pembelian konsumsi (makan siang) jamuan Rapat Persiapan Permintaan Keterangan Tambahan terkait Pembangunan Politeknik KP Dumai. Tgl. 24 Oktober 2022" u="1"/>
        <s v="Bayar ke RM. Sinar Karya Bundo: Pmblian konsumsi (makan siang) jamuan keg Sltrhim Halal Bihalal Pusdik KP Idul Fitri 1443 H Tahun 2022. Tgl. 09 Mei 2022" u="1"/>
        <s v="Belanja Barang Non Operasional Lainnya Langganan biaya video conference Bulan April Keg. Penyusunan Perencanaan Pendidikan KP. Tgl 27 Mei 2022" u="1"/>
        <s v="Bayar ke Bambang Suprakto. Pembayaran Paket Data &amp; Komunikasi Pimpinan Penanganan Pandemi Covid-19 keg Operasional Pegawai lingkup Pusdik KP an. Bambang Suprakto"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Perjalanan Dinas dari BPSPL Makasar Wilker Manado ke Universitas Diponegoro Semarang pada tgl  21 Agts 2022 dalam rangka Perjalanan Peserta Tugas Belajar. Tgl 22 Agts" u="1"/>
        <s v="Bayar Koordinasi keg &amp; anggaran sesuai dgn managemen resiko TA. 2022 tgl. 17 Mei 2022" u="1"/>
        <s v="Belanja Perjalanan Dinas Biasa Jkt-Jkt (PP) tgl 27 Oktober 2022 dlm rangka Persiapan Asesmen Akreditasi Institusi Politeknik KP Bone, tanggal 27 Oktober 2022" u="1"/>
        <s v="Belanja Barang Persediaan Barang Konsumsi: Pembelian kertas foto copy kegiatan operasional Pusat Pendidikan KP Bulan Mei 2022. Tgl 10 Mei 2022." u="1"/>
        <s v="Bayar ke Lab Klinik Galaxy. Belanja Jasa. Penanganan Pandemi Covid-19: Pembayaran Rapid Test_PCR kegiatan Pengelolaan Administrasi Kepegawaian Pusdik KP an. Eka Chistiastuti. Tgl" u="1"/>
        <s v="Belanja Barang non operasional (Snack siang). Dlm rangka rapat Update penyiapan bahan penerimaan peserta didik 2023. Tgl 3 Oktober 2022" u="1"/>
        <s v="Belanja barang persediaan barang konsumsi. pencetakan map Pusdik KP keg operasional Pusat Pendidikan KP tahun 2022, Tgl 04 Oktober 2022" u="1"/>
        <s v="Bayar ke CV. HD Prakasa, Belanja Barang Non Operasional Lainnya, Pencetakan Sertifikat Kegiatan Penyamaan Persepsi Beban Kerja Dosen (BKD) dan Uji Kompetensi Asesor BKD" u="1"/>
        <s v="Bayar ke PT. Tirta Investama. Belanja Keperluan Sehari-hari Perkantoran: Pembayaran air minum pegawai Pusat Pendidikan KP Bulan April 2022. Tgl. 30 April 2022" u="1"/>
        <s v="Bayar ke Motor One. Belanja Pemeliharaan Peralatan dan Mesin: Service kendaraan operasional roda 2 Pusdik KP Nopol B 6497 SRQ Tahun 2022, tgl. 01 Agustus 2022." u="1"/>
        <s v="Bayar ke Fatima Inamunjita. Perdin Jakarta - Ancol, Jakut (PP). Tgl. 22 Maret 2022. Dalam rangka kegiatan persiapan Penyusunan Matrik Peran Hasil Tahun 2022 lingkup Pusdik KP. Tgl." u="1"/>
        <s v="Bayar ke CV. Doa Bunda. Belanja Pemeliharaan Lainnya : Pembayaran Pemeliharaan Aquarium Pusat Pendidikan KP Bulan Juli 2022, tgl. 20 Juli 2022." u="1"/>
        <s v="Pembayaran Perjadin Jakarta-Depok pada tanggal Tanggal 13 Januari 2022 dalam rangka Verifikasi dan Validasi Data Dukung capaian sesuai manual IKU Level 2 BRSDM Tahun 2021." u="1"/>
        <s v="Perdin Jakarta - Politeknik AUP, Jaksel PP. Tgl. 29 Juni 2022. Dalam rangka kegiatan Entry Meeting Tindak Lanjut Rekomendasi Hasil Pemeriksaan (TLRHP) BPK_RI . Tgl. 29 Juni 2022." u="1"/>
        <s v="Bayar ke CV. Doa Bunda. Belanja Pemeliharaan Lainnya : Pembayaran Pemeliharaan Aquarium Pusat Pendidikan KP Bulan Juni 2022, tgl. 14 Juni 2022." u="1"/>
        <s v="Pembayaran Perjadin Jkt-Kantor BRPL Ancol (PP) Tgl 11 Maret 2022 dlm rangka Pendampingan satuan pendidikan tinggi kelautan dan perikanan dalam Penyusunan pedoman" u="1"/>
        <s v="Belanja Perjalanan Dinas dari Politeknik AUP Ke Politeknik KP Bone, pada tanggal 3 Sept 2022 dalam rangka Perjalanan Selesai Tugas Belajar. Tanggal 5 Sept 2022" u="1"/>
        <s v="Belanja Perjalanan Dinas dari PPS Belawan/Medan ke Politeknik AUP Jakarta pada tgl 16 Sept 2022 dalam rangka Perjalanan Peserta Tugas Belajar. Tgl 16 Sept 2022" u="1"/>
        <s v="Bayar ke CV. Mandiri Jaya. Belanja Bahan. Pembelian ATK dalam rangka kegiatan Pengelolaan Kearsipan, Tata Naskah Dinas dan Persuratan Pusat Pendidikan KP, Tgl. 10 Mei 2022" u="1"/>
        <s v="Bayar Ke Rina Ariani, SE, Perjalanan Dinas Jakarta-Surabaya pada tanggal 12-14 Mei 2022 dalam rangka Koordinasi Tugas Belajar KKP dengan Universitas Airlangga, 17 Mei 2022" u="1"/>
        <s v="Bayar ke CV kegiatan Sistim Akuntansi Keuangan Berbasis Akrual, tgl." u="1"/>
        <s v="Belanja Bahan Konsumsi (snack pagi &amp;makan siang). Keperluan Kegiatan Penyusunan NSPK Metode dan Kurikulum" u="1"/>
        <s v="Bayar ke hanssendjohan. Belanja Barang Non Operasional : Pembelian Masker Penanganan Pandemi COVID-19 keg Pengelolaan Administrasi Kepegawaian Pusdik KP Bulan Mei 2022. Tgl" u="1"/>
        <s v="Pembelian konsumsi (snack sore) jamuan Rapat Penyusunan Laporan Tahunan Pengelolaan Kepegawaian Pusdik KP Tahun 2022.. Tgl. 16 Desember 2022" u="1"/>
        <s v="Pembayaran Belanja Jasa Profesi (Pandemi Covid),Rapid Antigen,Tanggal 18 Februari 2022 2021, Kegiatan Penjaminan Mutu Kelembagaan Pendidikan KP an. Dwi Hertanto" u="1"/>
        <s v="Bayar ke Bambang Suprakto. Perdin Jakarta - Tangsel, Banten. Tgl. 02 Februari 2022. Dalam rangka menghadiri rakor Rencana Kerjasama Pendidikan Vokasi K/L dan Pembahasan Strategis" u="1"/>
        <s v="Belanja Keperluan Perkantoran: Pembelian makanan/minuman kecil untuk rapat dan penerimaan tamu kegiatan operasional Pusdik KP Bulan Desember 2022, Tgl 05 Desember" u="1"/>
        <s v="Bayar ke CV. Mandiri Jaya. Belanja Barang Persediaan Barang Konsumsi: Pembelian kertas foto copy kegiatan operasional Pusat Pendidikan KP Bulan Agustus 2022. Tgl 05 Agustus 2022." u="1"/>
        <s v="Bayar ke Bapeda Prov DKI Jakarta. Belanja Pemeliharaan Peralatan dan Mesin: Pembayaran pajak kendaraan operasional roda 2 Pusdik KP Nopol B 1606 MQ Tahun 2022, tgl. 04 Agustus" u="1"/>
        <s v="Bayar ke CV kegiatan Penyusunan POK Lingkup Satker Pusdik KP" u="1"/>
        <s v="Belanja Keperluan Sehari-hari Perkantoran: Pembayaran air minum pegawai Pusat Pendidikan KP Bulan Oktober 2022. Tgl. 31 Oktober 2022" u="1"/>
        <s v="Belanja Barang Persediaan Barang Konsumsi. Belanja ATK dalam rangka keg tugas belajar baru, Tgl 13 Des 2022" u="1"/>
        <s v="Bayar ke Arif Wahyudi. Perdin Jkt - Politeknik AUP Ps.Minggu, Jaksel (PP). Tgl 18 Maret 2022. Dalam rangka menindaklanjuti permintaan dokumen BPK_RI terkait inventarisasi BMN. Tgl. 18" u="1"/>
        <s v="Bayar ke Sarwono. Perdin Jkt - Ancol, Jakut (PP). Tgl 2 Juni 2022. Dalam rangka melakukan pendampingan penilaian BMN oleh Tim Penilai dari KPKNL Jakarta II di Gd. BRSDM KP Ancol." u="1"/>
        <s v="Bayar ke CV Validasi Pertanggung Jawaban Kegiatan" u="1"/>
        <s v="Bayar ke CV. AUTOMINDO. Belanja Pemeliharaan Peralatan dan Mesin: Pembayaran service kendaraan operasional roda 4 Pusdik KP Nopol B 2951 DQ Bulan Maret 2022, tgl. 28 Maret" u="1"/>
        <s v="Belanja Honor Operasional Satker: Pembayaran Honor Operasional Satker Pengelola Keuangan Pusdik KP Bulan September 2022, tgl. 10 Oktober 2022" u="1"/>
        <s v="Bayar ke Praktek Dokter 24 jam. Belanja Jasa. Penanganan Pandemi Covid-19: Pembayaran Rapid Test_Antigen keg Pengelolaan Administrasi Kepegawaian Pusdik KP an. Dwiyantini" u="1"/>
        <s v="Bayar ke ranka Evaluasi Pelaksanaan Kegiatan dan Anggaran sesuai dengan Manajemen Resiko TA." u="1"/>
        <s v="Belanja Bahan Konsumsi snack rapat pagi, Kegiatan Pembentukan Kelembagaan Pendidikan KP, tanggal" u="1"/>
        <s v="Belanja Perdin biasa Pusdik KP- Poltek KP Sidoarjo An. Marlina 12-14 Mei 2022.Keg Pembinaan" u="1"/>
        <s v="Bayar ke CV. Mandiri Jaya. Belanja Barang Persediaan Barang Konsumsi: Pembelian kertas foto copy kegiatan operasional Pusat Pendidikan KP Bulan Juli 2022. Tgl 08 Agustus 2022." u="1"/>
        <s v="Pembayaran Belanja Bahan Komputer dalam rangka mendukung kegiatan Sistim Akuntansi Keuangan Berbasiis Akrual" u="1"/>
        <s v="Bayar ke penyelesaian pertanggungjawaban GUP (revolving) ke 5 Lingkup Pusdik KP" u="1"/>
        <s v="Belanja Barang Persediaan Barang Konsumsi Pembelian Komputer Suplies dlm rangka Penyusunan Kajian Teknis Rancangan" u="1"/>
        <s v="Belanja Keperluan Sehari-hari Perkantoran: Pembayaran air minum pegawai Pusat Pendidikan KP Bulan Juni 2022. Tgl. 30 Juni 2022" u="1"/>
        <s v="Bayar ke CV. HD. Prakasa, Pembelian ATK dalam rangka mendukung kegiatan Verifikasi dan Validasi Pertanggungjawaban Kegiatan tgl. 2" u="1"/>
        <s v="Pembayaran Jkt-Depok (PP) Tgl 18 Feb 2022 Dlm rangka keg penyusunan SKP Th 2021 utk keperluan KP periode April 2022 &amp; Pengangkatan CPNS ke PNS lingkup Pusdik KP" u="1"/>
        <s v="Pembayaran transport lokal JKt=KPKNL tgl 25 Jan 2022 dalam rangka koordinasi dengan KPKNL Jakarta II terkait usulan penghapusan BMN (kendaraan roda 4) Pusdik KP" u="1"/>
        <s v="Bayar ke CV kegiatan Evaluasi Kinerja Keuangan dan Penyusunan SPIP, tgl. 18" u="1"/>
        <s v="Bayar ke CV. Azco Mulia Talenta. Belanja Bahan Cetakan Laporan Kinerja TW I 2022. Kegiatan Penilaian Kinerja Pendidikan KP. Tanggal 9 Mei 2022" u="1"/>
        <s v="Bayar ke CV. Karunia Utama. Belanja Bahan Penggandaan, Fotocopy, dan Penjilidan. Kegiatan Penilaian Kinerja Pendidikan KP. Tanggal 12 Mei 2022" u="1"/>
        <s v="Belanja Bahan Kegiatan Tugas Belajar Baru Konsumsi Peserta TPA-Toefl. Tanggal 22 November 2022" u="1"/>
        <s v="Bayar ke Island Agency. Belanja Keperluan Sehari-hari Perkantoran: Pembayaran Langganan surat kabar/majalah Pusat Pendidikan KP Bulan Agustus 2022. Tgl. 31 Agustus 2022" u="1"/>
        <s v="Bayar ke RS. Sheila Medika. Belanja Jasa. Penanganan Pandemi Covid-19: Pembayaran Rapid Test_Antigen keg Pengelolaan Administrasi Kepegawaian Pusdik KP an. Desianti Yuanita. Tgl" u="1"/>
        <s v="Belanja Bahan Komputer. Kegiatan Monitoring dan Evaluasi Penyelenggaraan Pendidikan KP. Tanggal 21 Juli 2022" u="1"/>
        <s v="Belanja Perjalanan Dinas dari Stasiun PSDKP Belawan Satwas Langsa ke IPB Bogor tgl 21 Agts 2022. dalam rangka Perjalanan Peserta Tugas Belajar. Tgl 22 Agts 2022" u="1"/>
        <s v="Belanja barang persediaan barang konsumsi. belanja bahan komputer dalam rangka mendukung kegiatan verifikasi dan validasi pertanggungjawaban kegiatan, Tgl 04 Oktober 2022" u="1"/>
        <s v="Belanja Keperluan Perkantoran: Pembelian mic wireless double advance 301 microphone, Tgl 23 Agustus 2022." u="1"/>
        <s v="Belanja barang non opersional lainnya. konsumsi (snack) rapat akselerasi transformasi pendidikan KP (dukungan pembentukan kelembagaan) Tgl 07 Nov 2022" u="1"/>
        <s v="Belanja Bahan Konsumsi rapat (snack pagi&amp;sore) kkeg. Dukungan Penerimaan&amp;Penetapan Terpusat Serdik Lingkup KKP, dlm rangka Rapat Koordinasi pendidikan &amp;pelatihan Masyarakat" u="1"/>
        <s v="Belanja Bahan Konsumsi (makan siang). Dlm rangka pembahasan draft buku pembelajaran digital. Tgl 13 Desember 2022" u="1"/>
        <s v="Belanja Barang Persediaan. Belanja bahan komputer dalam rangka kegiatan tugas belajar baru, Tgl 22 September 2022" u="1"/>
        <s v="Belanja Bahan Pembelian ATK dalam rangka mendukung kegiatan Penyusunan Program dan Anggaran Lingkup Pusdik KP, tgl. 1 Juli 2022" u="1"/>
        <s v="Belanja Bahan Pencetakan Dokumen Transformasi Kelautan dan Perikanan (Kegiatan Pembentukan Kelembagaan KP) Tanggal 25 Juli 2022" u="1"/>
        <s v="Belanja Barang Persediaan Barang Konsumsi. Belanja Bahan Komputer dalam rangka kegiatan Tugas Belajar Baru. Tanggal 8 Juli 2022" u="1"/>
        <s v="Belanja Komputer Supplies. Kegiatan Data dan Informasi Pendidikan KP. Tanggal 4 November 2022" u="1"/>
        <s v="Belanja Pegawai. Pembayaran uang makan bulan Desember sebanyak 40 orang, tgl 28 Desember 2022" u="1"/>
        <s v="Belanja Keperluan Sehari-hari Perkantoran: Pembayaran air minum pegawai Pusat Pendidikan KP Bulan Juli 2022. Tgl. 31 Juli 2022" u="1"/>
        <s v="Bayar ke Siti Alkuwatii perjalanan dinas Jkt - penyelesaian pertanggungjawaban GUP (revolving) ke 5 Lingkup Pusdik KP" u="1"/>
        <s v="Belanja Bahan Makan/Konsumsi Rapat Penandatangan Kerja Sama Pusdik dengan PT Parigi AP dan PT. Esasutlii PU, Kegiatan Kerja Sama Pendidikan KP. Tanggal 22 Juni 2022" u="1"/>
        <s v="Pembayaran Perjadin Pusdik KP-Kantor BRPL Ancol (PP) Tgl 10 Maret 2022 dalam rangka pendampingan keg finalisasi reviu kurikulum program studi mekanisasi perikanan an. SW. Budi" u="1"/>
        <s v="Belanja Perjalanan Dinas dari Padang ke Jakarta pada tgl 20-22 Nov 2022 dalam rangka mengikuti Tes TPA dan TOEFL di Gedung Mina Bahari III Ballroom Lantai 1, 22 Nov 2022" u="1"/>
        <s v="Perdin Jkt - Politeknik KP AUP Jakarta tgl. 15 sd 16 Sept Implementasi MR TA 2022 &amp; Asistensi Penyusunan MR TA. 2023 tgl. 16 Sept 2022" u="1"/>
        <s v="Belanja Pemeliharaan Peralatan &amp; Mesin: Pembayaran pemeliharaan kendaraan operasional roda 4 Nopol B 2030 MQ Bulan Desember 2022, tgl. 23 Desember 2022." u="1"/>
        <s v="Belanja Pemeliharaan Peralatan &amp; Mesin: Pembayaran pemeliharaan kendaraan operasional roda 4 Nopol B 2030 MQ Bulan November 2022, tgl. 23 November 2022." u="1"/>
        <s v="Bayar ke Sutrisno. Perdin Jakarta - Sidoarjo, Jatim PP. Tgl. 12-15 Mei 2022. Dalam rangka koordinasi Rapat Pimpinan lingkup Pendidikan KP di Politeknik KP Sidoarjo. Tgl 15 Mei 2022" u="1"/>
        <s v="Belanja Bahan Konsumsi Nasi Box, makan siang rapat finalisasi penyusunan dokumen persyaratan" u="1"/>
        <s v="Belanja bahan. Bahan Komputer  Keperluan kegiatan NSPK Peserta Didik Standar Sarana dan Prasarana Pendidikan KP. Tgl 5 Desember 2022" u="1"/>
        <s v="Belanja Bahan. Penggandaan, Fotocopy dan penjilidan dalam rangka kegiatan Data dan Informasi Pendidikan KP. Tanggal 27 Desember 2022" u="1"/>
        <s v="Belanja Barang Persediaan Barang Konsumsi. Belanja Bahan Komputer dalam rangka kegiatan Penyusunan Perencanaan Pendidikan KP. Tanggal 13 Juli 2022" u="1"/>
        <s v="Bayar ke Abdurahman Rasyid. Perdin Jkt - Tegal, Jateng (PP). Tgl 18 -19 April 2022. Dalam rangka koordinasi &amp; penyelesaian masalah terkait BMN Pusdik KP yg diserahkan ke SUPM" u="1"/>
        <s v="Bayar ke Nining Widiyowati. Perdin Jkt - Tegal, Jateng (PP). Tgl 18 -19 April 2022. Dalam rangka koordinasi &amp; penyelesaian masalah terkait BMN Pusdik KP yg diserahkan ke SUPM" u="1"/>
        <s v="Perdin Jakarta - Karawang, Jabar (PP). Tgl. 19 - 20 September 2022. Dalam rangka kegiatan koordinasi percepatan realisasi dan anggaran di Politeknik KP Karawang. Tgl. 20 September" u="1"/>
        <s v="Belanja Bahan Konsumsi (snack pagi). Dlm rangka pembahasan draft buku pembelajaran digital. Tgl 13 Desember 2022" u="1"/>
        <s v="Belanja Persediaan Barang Konsumsi Pembelian ATK dalam rangka Tranformasi Pendidikan KP, tanggal 1 November 2022" u="1"/>
        <s v="Perdin Jakarta - Ancol, Jakut (PP). Tgl. 15 Juli 2022. Dalam rangka kegiatan penyelesaian SKP periode Juli s/d Desember 2021 lingkup Satuan Pendidikan Kelautan dan Perikanan. Tgl. 15 Juli" u="1"/>
        <s v="Belanja Bahan. Pembelian Bahan Komputer dalam rangka kegiatan Penyusunan Tindak Lanjut &amp; Pemutakhiran Data Pusat Pendidikan KP, Tgl. 07 Juli 2022" u="1"/>
        <s v="Belanja Barang Konsumsi Pembelian Bahan Komputer Kegiatan Persiapan Bahan Transformasi (Kegiatan Pembentukan Kelembagaan KP) Tanggal 26 Juli 2022" u="1"/>
        <s v="Belanja Barang Persediaan Barang Konsumsi. Belanja Bahan Komputer dalam rangka kegiatan Sinkronisasi Kegiatan Pendidikan KP. Tanggal 14 Juli 2022" u="1"/>
        <s v="Belanja jasa Profesi. An. Ade Fajar IP,Mendukung Kegiatan Dukungan Penerimaan dan Penetapan Terpusat Peserta Didik Lingkup KKP dlm rangka fitur pembayaran biaya pendaftaran" u="1"/>
        <s v="Belanja Bahan Konsumsi (Snack Pagi) Kegiatan Rapat Pembahasan Rencana Aksi Peningkatan Akreditasi Prodi dan Akreditasi Institusi AUP, 27 September 2022" u="1"/>
        <s v="Belanja Barang Persediaan Barang Konsumsi Pembelian ATK dlm rangka Pembahasan Draft Rancangan Permen KP ttg OTK Politeknik KP, tanggal 16 November 2022" u="1"/>
        <s v="Belanja barang persediaan barang konsumsi. belanja bahan komputer dalam rangka kegiatan aparatur KKP yang diberikan ijin belajar, Tgl 26 September 2022" u="1"/>
        <s v="Bayar ke CV kegiatan Validasi Data Gaji dan Tunjangan, tgl. 20" u="1"/>
        <s v="Bayar ke Delicio: Belanja Keperluan Perkantoran. Pembelian konsumsi (snack) Rapat Pembahasan Tanggapan Hasil Sementara &amp; Kesanggupan Tindak Lanjut Hasil Pegawasan Itjen" u="1"/>
        <s v="Pembayaran Belanja Bahan. Belanja Alat Tulis Kantor dalam rangka kegiatan Data dan Informasi Pendidikan KP" u="1"/>
        <s v="Pembayaran jasa profesi dlm rangka Evaluasi Pelaksanaan Kegiatan Kewirausahaan pada Satuan Pendidikan di Lingkungan KKP" u="1"/>
        <s v="Belanja Bahan. Penggandaan, Fotocopy dan penjilidan dalam rangka kegiatan Penilaian Kinerja Pendidikan KP. Tanggal 22 Desember 2022" u="1"/>
        <s v="Pembayaran Belanja Bahan. Penggandaan, Fotocopy dan penjilidan dalam rangka kegiatan Kerjasama Pendidikan" u="1"/>
        <s v="Belanja Bahan Konsumsi Snack Box pagi, rapat finalisasi penyusunan dokumen persyaratan pembukaan PSDKU Politeknik AUP Kegiatan Penjaminan Mutu Kelembagaan Pendidikan KP," u="1"/>
        <s v="Bayar ke Island Agency. Belanja Keperluan Sehari-hari Perkantoran: Pembayaran Langganan surat kabar/majalah Pusat Pendidikan KP Bulan Juni 2022. Tgl. 30 Juni 2022" u="1"/>
        <s v="Bayar ke Dr. Bambang Suprakto, A.Pi, S.Pi, M.T dkk. Belanja Honor Operasional Satker: Pembayaran Honor Operasional Satker Pengelola Keuangan Pusdik KP Bln Mei 2022, tgl. 02" u="1"/>
        <s v="Belanja Barang Non Operasional Lainnya. Langganan Aplikasi Komunikasi Daring. Tagihan Bulan Desember 2022. Kegiatan Data dan Informasi Pendidikan. Tangal 26 November 2022" u="1"/>
        <s v="Belanja Barang Non Operasional Lainnya. Langganan Aplikasi Komunikasi Daring. Tagihan Bulan November 2022. Kegiatan Data dan Informasi Pendidikan. Tangal 24 November 2022" u="1"/>
        <s v="Pembayaran Belanja Barang persediaan barang konsumsi. Pembelian ATK dalam rangka mendukung kegiatan Verifikasi dan Validasi Pertanggungjawaban Kegiatan" u="1"/>
        <s v="Belanja bahan konsumsi (snackpagi&amp;siang) dlm rangka pemaparan silabus Politeknik KP edisi 2022 semester I  kurikulum prodi TPI/PT dan MP/PK. Tgl 19 Oktober" u="1"/>
        <s v="Belanja Bahan. Penggandaan, Fotocopy dan penjilidan dalam rangka kegiatan Monitoring dan Evaluasi Penyelenggaraan Pendidikan. Tanggal 12 Desember 2022" u="1"/>
        <s v="Belanja Barang Non Operasional Lainnya, Konsumsi (Snack Sore) Kegiatan Lokakarya Peningkatan Akreditasi Pendidikan Tinggi KP tanggal 22 September 2022" u="1"/>
        <s v="Belanja Barang Non Operasional Lainnya, Perlengkapan Peserta Kegiatan Lokakarya Peningkatan Akreditasi Pendidikan Tinggi KP, tanggal 21 September 2022" u="1"/>
        <s v="Belanja Jasa Profesi. Narasumber Rapat Koordinasi Tugas Belajar dan Izin Belajar Tahun 2022. Kegiatan Lanjutan Tugas Belajar . Tanggal 7 Desember 2022" u="1"/>
        <s v="Belanja Jasa Profesi. Narasumber Rapat Koordinasi Tugas Belajar dan Izin Belajar Tahun 2022. Kegiatan Lanjutan Tugas Belajar . Tanggal 8 Desember 2022" u="1"/>
        <s v="Belanja Perdin Biasa Jkt-Jkt (PP) tgl 18 November 2022 dlm rangka Pembahasan Draft Rancangan PERMEN KP tentang OTK Politeknik KP, tgl 18 November 2022" u="1"/>
        <s v="Belanja Barang Persediaan Barang Konsumsi, Alat Tulis Kantor, , Kegiatan Pembentukan Kelembagaan Pendidikan KP, tanggal" u="1"/>
        <s v="Pembayaran Pembayaran Paket Data &amp; Komunikasi Pimp Penanganan Pandemi Covid-19 keg Operasional Pegawai lingkup Pusdik KP an. Bambang Suprakto dkk Bln Maret 2022" u="1"/>
        <s v="Belanja Perjalanan Dinas Biasa Jkt-Tegal (PP) tgl 18 Juli 2022 dlm rangka Audiensi dgn Walikota Tegal, tgl 18 Juli 2022 an. Dwi Hertanto" u="1"/>
        <s v="Langganan biaya video conference, Pembayaran zoom bulan Mei 2022, Kegiatan Penjaminan Mutu Kelembagaan Pendidikan KP, tanggal 6 Juni 2022." u="1"/>
        <s v="Bayar ke  Muhammad Arif Mustaqim, S,St.Pi perjalanan dinas Jkt -  Ancol tgl.  27  Mei   2022, melakukan penyelesaian pertanggungjawaban GUP (revolving) ke 5 Lingkup Pusdik KP" u="1"/>
        <s v="Bayar ke Fatima Inamunjita. Perdin Jakarta - Depok, Jabar (PP). Tgl. 13-14 April 2022. Dalam rangka kegiatan Pembahasan Lembar Kerja Evaluasi (LKE) PMPRB BRSDM Tahun 2022 di" u="1"/>
        <s v="Belanja Keperluan Perkantoran: Pembelian air minum keperluan Pusat Pendidikan KP periode Bulan Desember 2022. Tgl. 5 Desember 2022." u="1"/>
        <s v="elanja Jasa Profesi dlm rangka Pembahasan draft buku pembelajaran digital. Tgl 13 Desember 2022" u="1"/>
        <s v="Bayar kpd  Yuni Lestari, Belanja Perjalanan Dinas Biasa Jakarta-Jakarta (PP) tanggal 23-25 Mei 2022 dalam rangka Melaksanakan kegiatan Bulan Mutu satuan Pendidikan Tinggi KP tahun" u="1"/>
        <s v="Perjadin Pusdik KP-Gd. BRSDM I Ancol tgl 28 Nov 2022 (PP). Melakukan Reviu kegiatan pelaksanaan Teachinng Factory (TEFA) pada satdik lingkup KKP .Tgl 28 Nov 2022" u="1"/>
        <s v="Belanja Barang Persediaan Barang Konsumsi. Belanja Bahan Komputer dalam rangka kegiatan Sinkronisasi Kegiatan Pendidikan KP. Tanggal 10 Mei 2022" u="1"/>
        <s v="Belanja Barang Persediaan Barang Konsumsi. Belanja Bahan Komputer dalam rangka kegiatan Sinkronisasi Kegiatan Pendidikan KP. Tanggal 20 Mei 2022" u="1"/>
        <s v="Pembayaran Perjadin Jkt-Ancol (PP) Tgl 4 Maret 2022 dalam rangka melakukan verifikasi kelengkapan dokumentasi TA 2021 Lingkup Pusat Pendidikan KP an. Ali Murtado, dkk" u="1"/>
        <s v="Perdin biasa Politeknik AUP, Kampus Bogor - Pusdik KP tgl 23 Desember 2022 (PP). Dlm rangka koordinasi materi penerimaan peserta didik. Tgl 23 Desember 2022." u="1"/>
        <s v="Belanja barang persediaan barang konsumsi. pembelian bahan komputer keg operasional perkantoran Pusat Pendidikan KP Bidang PE bulan September 2022, Tgl 26 September 2022" u="1"/>
        <s v="Belanja Perjalanan Dinas Jakarta - Bogor tanggal 24 November 2022 dalam rangka Monitoring IKU IP ASN dan IKU Nilai Monev Kegiatan Pendidikan KP. Tanggal 28 November 2022" u="1"/>
        <s v="Bayar ke Melakukan penyelesaian pertanggung jawaban GUP (Revolving) ke 6 Lingkup Pusat Pendidikan" u="1"/>
        <s v="Pembelian konsumsi (snack) Jamuan Rapat Penyusunan &amp; Finalisasi Laporan Tindak Lanjut LHA Itjen KKP Nomor R.135/ITJ.1/HP.130/VII/2022. Tgl 9" u="1"/>
        <s v="Belanja Pemeliharaan Peralatan &amp; Mesin: Pembelian baseus S13 Quick Charge 4.0 Car ChargerPD FM Transmitter Bluetooth kend. operasional roda 4 Nopol B1987 WQ, tgl. 27" u="1"/>
        <s v="Pembayaran Perjadin Jkt - Cikaret Bogor tgl. 10 sd 11 Februari menyelesaikan verifikasi dokumen pembayaran dengan mekanisme LS ( Langsung) dan" u="1"/>
        <s v="Belanja Bahan Konsumsi (makan siang).  kegiatan pembinaan &amp; pelaksanaan kewirausahaan &amp; TEFA, dlm rangka rapat penyelesaian draft pedoman pelaksanaan PKL/PL, KPA/PA /PKL akhir" u="1"/>
        <s v="Belanja Pemeliharaan Peralatan &amp; Mesin: Pembelian dongrak botol 5 ton hidrolik Silver kend. operasional roda 4 Nopol B 1987 WQ, tgl. 28 Desember 2022." u="1"/>
        <s v="Belanja Pemeliharaan Peralatan &amp; Mesin: Pemeliharaan/service kendaraan operasional roda 2 Nopol B 6552 SQE Bulan November 2022, tgl. 03 November 2022." u="1"/>
        <s v="Belanja Pemeliharaan Peralatan &amp; Mesin: Pemeliharaan/service kendaraan operasional roda 2 Nopol B 6558 SQG Bulan November 2022, tgl. 20 November 2022." u="1"/>
        <s v="Belanja Pemeliharaan Peralatan &amp; Mesin: Pemeliharaan/service kendaraan operasional roda 2 Nopol B 6578 SRQ Bulan November 2022, tgl. 02 November 2022." u="1"/>
        <s v="Belanja Perjalanan Dinas Dalam Kota untuk Penyelesaian Administrasi Pertanggung jawaban kegiatan transformasi pendidikan KP. Tanggal 20 Desember 2022." u="1"/>
        <s v="Bayar ke Bapeda Prov DKI Jakarta. Belanja Pemeliharaan Peralatan dan Mesin: Pembayaran pajak kendaraan operasional roda 4 Pusdik KP Nopol B 1602 PQP Tahun 2022, tgl. 19 Juli" u="1"/>
        <s v="Bayar ke PT. Kreasi Pratama Solusindo. Belanja Sewa: Pembayaran sewa mesin photocopy Pusat Pendidikan KP Bulan Juli 2022, tgl. 01 Agustus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elanja Bahan Penggandaan dlm rangka Kegiatan Kegiatan PendidikanKP (Kegiatan Pembentukan Kelembagaan Pendidikan KP TA 2022)  Tanggal 26 Juli" u="1"/>
        <s v="konsumsi (snack pagi&amp;sore). Kegiatan Dukungan Penerimaan dan Penetapan Terpusat Peserta Didik Lingkup KKP dlm rangka pembahasan data sebaran lulusan satuan pendidikan KP. Tgl 22" u="1"/>
        <s v="Bayar ke CV. Mandiri Jaya. Belanja Barang Persediaan Barang Konsumsi: Pembelian ATK kegiatan Bagian Tata Usaha Pusat Pendidikan KP Bulan Juli 2022. Tgl. 11 Juli 2022" u="1"/>
        <s v="Pembayaran Belanja Pengiriman Surat Dinas Pos Pusat. Pengiriman surat dan dokumen/barang lainnya kegiatan Pusat Pendidikan KP Bulan Januari 2022" u="1"/>
        <s v="Belanja Bahan. Konsumsi/Snack Rapat Pembahasan Tindak lanjut Perjanjian Kerja Sama BRSDM dengan YL Forest, Kegiatan Sinkronisasi Pendidikan KP. Tanggal 26 Sept 2022" u="1"/>
        <s v="Pembayaran Belanja Bahan ATK Kegiatan Bimbingan dan Pembinaan Metode dan Kurikulum .Tgl 18 Februari 2022" u="1"/>
        <s v="Bayar ke  Nova Riana Banjarnahor, A.Pi, MM perjalanan dinas Jkt - Gedung I BRSDMKP Ancol dalam ranka Evaluasi Pelaksanaan Kegiatan dan Anggaran sesuai dengan Manajemen Resiko" u="1"/>
        <s v="Bayar ke Bapeda Prov DKI Jakarta. Belanja Pemeliharaan Peralatan dan Mesin: Pembayaran pajak kendaraan operasional roda 2 Pusdik KP Nopol B 6558 SQG Tahun 2022, tgl. 29 Juli" u="1"/>
        <s v="Belanja Bahan ATK.Keperluan Kegiatan TEFA, Tgl 20 Mei 2022" u="1"/>
        <s v="Belanja Perdin Biasa Jkt-Jkt (PP) tgl 12 Agt 2022 dlm rangka Mengikuti Rapat Pembahasan Revisi Anggaran Kebutuhan Pelaksanaan Wisuda Dikti KP, tgl 12 Agt 2022" u="1"/>
        <s v="Bayar Ke Norma MP Manoppo, S.Pi., M.Si, Perjalanan Dinas Jakarta-Surabaya pada tanggal 12-14 Mei 2022 dalam rangka Koordinasi Tugas Belajar KKP dengan Universitas Airlangga, 17" u="1"/>
        <s v="Belanja Bahan. Pembelian Komputer Kegiatan Transformasi Pendidikan KP (Kegiatan Penyusunan NSPK Kelembagaan PendidikanTA 2022) Tanggal 14 April 2022" u="1"/>
        <s v="Bayar ke Dwi Hertanto. Perdin Jakarta - Kota Agung, Lampung. Tgl. 16-17 April 2022. Dalam rangka mendampingi kegiatan Kapusdik KP Acara Panen Udang Vannamei Busmetik di SUPM" u="1"/>
        <s v="Pembayaran Indihome Speedy keg Pusdik KP bulan Januari 2022 :" u="1"/>
        <s v="Pembayaran Belanja Keperluan Perkantoran. Pembayaran zoom video conference kegiatan Pusat Pendidikan KP Bulan Februari 2022" u="1"/>
        <s v="Belanja Barang Persediaan Barang Konsumsi. Pencetakan kop surat  kegiatan Operasional dan Pemeliharaan Kantor Pusat Pendidikan KP Tahun 2022" u="1"/>
        <s v="Bayar ke Antoni. Perdin Jakarta - Ciracas, Jaktim (PP). Tgl. 01 April 2022. Dalam rangka Monev percepatan penyelesaian disposisi e-layar pegawai Pusdik KP. Tgl. 01 April 2022." u="1"/>
        <s v="Belanja Perjalanan Dinas dari BPPP Banyuwangi ke Politeknik AUP Jakarta 18 Sept 2022, dalam rangka Perjalanan Peserta Tugas Belajar. Kegiatan Tugas Belajar Baru. 19 Sept. 2022" u="1"/>
        <s v="Belanja perjalanan biasa, Pusdik KP - Politeknik KP Sidoarjo, An. Wisnhu C. Pratama, S.St.Pi tgl 12-15 Mei 2022. Keperluan Kegiatan NSPK Peserta Didik Standar Sarana dan Prasarana" u="1"/>
        <s v="Bayar ke Sri Widodo Budi S. Perdin Jakarta - Serang, Banten PP. Tgl. 26 April 2022. Dalam rangka mempersiapkan dan mendampingi pimpinan pd Kunjungan Kerja Menteri KP di Instalasi" u="1"/>
        <s v="Bayar ke Wisnhu C. Pratama. Perdin Jakarta - Serang, Banten PP. Tgl. 26 April 2022. Dalam rangka mempersiapkan dan mendampingi pimpinan pd Kunjungan Kerja Menteri KP di Instalasi" u="1"/>
        <s v="Belanja Alat Tulis Kantor. Kegiatan Data dan Informasi Pendidikan KP. Tanggal 25 Oktober 2022" u="1"/>
        <s v="Belanja Perjalanan Dinas dari Jakarta ke Bogor pada tgl 24-26 Nov 2022 dalam rangka Penyiapan Rakor Tugas Belajar, 28 Nov 2022" u="1"/>
        <s v="Belanja Bahan Snack Rapat Penandatangan Kerja Sama Pusdik dengan PT Parigi AP dan PT. Esasutlii PU, Kegiatan Kerja Sama Pendidikan KP. Tanggal 22 Juni 2022" u="1"/>
        <s v="Belanja Bahan. Penyusunan NSPK Kelembagaan Pendidikan TA 2022) Tanggal 25 April 2022" u="1"/>
        <s v="Pembayaran Belanja Honor Operasional Satker: Pembayaran Honor Operasional Satker Pengelola Keuangan Pusdik KP Bln Januari 2022 an. Bambang Suprakto, dkk" u="1"/>
        <s v="Bayar ke Andy Afriandi. Perdin Jakarta - Tangsel, Banten. Tgl. 02 Februari 2022. Dalam rangka menghadiri rakor Rencana Kerjasama Pendidikan Vokasi K/L dan Pembahasan Strategis TL" u="1"/>
        <s v="Pembayaran Perjadin Jkt-Gedung 1 BRSDM KP Ancol (PP) Tgl 24-25 Feb 2022 dalam rangka melakukan proses rivisi POK Lingkup  Pusat Pendidikan berdasarkan DIPA Revisi I an. Wawan" u="1"/>
        <s v="239/KW/ICU/X/2022 :" u="1"/>
        <s v="Belanja Bahan. Penggandaan, Fotocopy dan penjilidan dalam rangka kegiatan Lanjutan Tugas Belajar. Tanggal 10 Mei 2022" u="1"/>
        <s v="Bayar ke Bambang Suprakto. Perdin Jakarta - Serang, Banten PP. Tgl. 22 April 2022. Dalam rangka kegiatan Persiapan Safari Kunker Menteri KP di Kota Serang, Kab. Pandeglang dan" u="1"/>
        <s v="Bayar ke Zoom. Belanja Barang Non Operasional Lainnya Langganan biaya video conference Bulan Mei" u="1"/>
        <s v="Belanja Penggandaan, Fotocopy, dan Penjilidan. Kegiatan Penilaian Kinerja Pendidikan KP. Tanggal 24 Oktober 2022" u="1"/>
        <s v="Belanja Perjalanan Dinas dari Jakarta - Bogor tanggal 15 Des 2022 dalam rangka Dukungan Perencana terhadap pencapaian IKU BRSDM di BRPBAT Sempur. Tgl 19 Des 2022" u="1"/>
        <s v="Belanja Barang Non Operasional Lainnya, Konsumsi Rapat Pembahasan Transformasi SDM Peneliti menjadi Dosen (Evaluasi Beban Kerja Guru dan Dosen TA. 2022), tanggal 22 Juni 2022" u="1"/>
        <s v="Belanja Barang Non Operasional Lainnya, Konsumsi Rapat Pembahasan Transformasi SDM Peneliti menjadi Dosen (Evaluasi Beban Kerja Guru dan Dosen TA. 2022), tanggal 24 Juni 2022" u="1"/>
        <s v="Bayar ke Antoni. Perdin Jakarta - Ancol, Jakut (PP). Tgl. 22 Maret 2022. Dalam rangka kegiatan persiapan Penyusunan Matrik Peran Hasil Tahun 2022 lingkup Pusdik KP. Tgl. 22 Maret 2022." u="1"/>
        <s v="Bayar ke Delicio: Belanja Keperluan Perkantoran. Pembelian konsumsi (snack) dalam rangka Rapat Koordinasi Tindak Lanjut Temuan Sementara Temuan Itjen KKP TA. 2022. Tgl. 30 Juni" u="1"/>
        <s v="Belanja Bahan. Pembelian Komputer Penyusunan NSPK Kelembagaan Pendidikan TA 2022) Tanggal 25 April 2022" u="1"/>
        <s v="Belanja Barang Persediaan Barang Konsumsi: Pembelian kertas foto copy kegiatan operasional Pusat Pendidikan KP Bulan April 2022. Tgl 11 April 2022." u="1"/>
        <s v="Pembayaran Perjadin Jkt-Politeknik AUP Bogor (PP) Tgl 4-5 Maret 2022 Dalam rangka melakukan penyusunan standar Operasional Prosedur (SOP) perjalanan dinas dan Revolving" u="1"/>
        <s v="Belanja Jasa Profesi Narasumber Kegiatan Lokakarya Peningkatan Akreditasi Satuan Pendidikan Tinggi KP, tanggal 21 September 2022 an. Prof. Dr. Ir. Agus Buono, M.Si., M.Kom" u="1"/>
        <s v="Pembayaran Belanja Bahan. Snack Pagi acara tindak lanjut PKS antara Pusdik KP dan Japan Fisheries Association (JFA). Kegiatan Kerjasama Pendidikan" u="1"/>
        <s v="Bayar ke Soul Touch Indonesia. Belanja Barang Non Operasional: Pembelian Multivitamin (Becom-Zet) Penanganan Pandemi COVID-19 keg Pengelolaan Administrasi Kepegawaian" u="1"/>
        <s v="Perdin Pusdik KP-Poltek KP Rintisan Aceh tgl 26-28 Agst 2022 (PP). Mendampingi Ka.BRSDM pd  Wisuda  Poltek KP Rintisan Pariaman Angkatan I Tgl 28 Agst 2022" u="1"/>
        <s v="Bayar ke Arif Wahyudi. Perdin Jakarta - Cirebon, Jabar (PP). Tgl. 19-21 April 2022. Dalam rangka kegiatan Penyusunan Program Kerja Pengawasan Kearsipan Tahunan (PKPT) Tahun" u="1"/>
        <s v="Belanja Bahan. Penggandaan, Fotocopy dan penjilidan dalam rangka kegiatan Kerjasama Pendidikan. Tanggal 11 Mei 2022" u="1"/>
        <s v="Belanja Cetakan Weekly Report Triwulan I Tahun 2022. Kegiatan Data dan Informasi Pendidikan KP. Tanggal 10 Mei 2022" u="1"/>
        <s v="Belanja perjalanan biasa, an Irfan Fauzi ke Kampus Serang, pada tgl 10 Maret 2022. Keg Standar Sarpras Pendidikan KP, dlm rangka Monitoring Sarpras Pendidikan di Politek AUP" u="1"/>
        <s v="Belanja Keperluan Perkantoran. Pembelian konsumsi (snack) Jamuan Rapat Finalisasi Bahan Publikasi Digital Transformasi Pendidikan. Tgl. 01 Agustus 2022" u="1"/>
        <s v="Belanja Barang Persediaan Barang Konsumsi: Pembelian ATK kegiatan Bagian Tata Usaha Pusat Pendidikan KP Bulan Bulan Januari 2022" u="1"/>
        <s v="Pembayaran Belanja Jasa. Penanganan Pandemi Covid-19: Pembayaran Rapid Test_Antigen kegiatan Pengelolaan Administrasi Kepegawaian Pusdik KP an. Wiwit Riana"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ayar Penyusunan Laporan Penyelenggaraan Sistem Pengenalian Intern Lingkup Kementerian KP," u="1"/>
        <s v="Pembelian konsumsi (Makan siang) jamuan Rapat Penyusunan Laporan Tahunan Pengelolaan Kepegawaian Pusdik KP Tahun 2022.. Tgl. 16 Desember 2022" u="1"/>
        <s v="Belanja bahan cetakan buku panduan penerimaan peserta didik. Kegiatan Dukungan Penerimaan dan Penetapan Terpusat Peserta Didik Lingkup KKP. Tgl 23 Mei 2022" u="1"/>
        <s v="Belanja Barang Persediaan Barang Konsumsi. Belanja ATK dalam rangka kegiatan Sinkronisasi Kegiatan Pendidikan KP . Tanggal 13 Mei 2022" u="1"/>
        <s v="Belanja Barang Persediaan Barang Konsumsi. Belanja ATK dalam rangka kegiatan Sinkronisasi Kegiatan Pendidikan KP . Tanggal 17 Mei 2022" u="1"/>
        <s v="Pembayaran Perjadin Jkt-Bogor (PP) Tgl 22-24 Feb 2022 dlm rangka Melakukan Pendampingan Kegiatan Evaluasi Beban Kerja Guru" u="1"/>
        <s v="Pembayaran service kendaraan operasional roda 4 Pusdik KP Nopol B 1446 PQH Bulan Februari 2022" u="1"/>
        <s v="Belanja Perjalanan Dinas Dalam Kota, Koordinasi terkait Pemenuhan Kebutuhan Calon Dosen dlm rangka mendukung Pembukaan Kampus PSDKU Politeknik AUP.tanggal 25 Agustus 2022" u="1"/>
        <s v="Bayar ke Sutrisno dkk. Pembayaran Paket Data &amp; Komunikasi Pegawai Penanganan Pandemi Covid-19 keg Operasional Pegawai lingkup Pusdik KP an. Sutrisno dkk Bln April 2021. Tgl  01" u="1"/>
        <s v="Doa Bunda. Belanja Keperluan Perkantoran: Pembelian keperluan rumah tangga pantry Pusdik KP Bulan Oktober 2022, Tgl 05 Oktober 2022." u="1"/>
        <s v="Belanja Bahan Komputer. Kegiatan Monitoring dan Evaluasi Penyelenggaraan Pendidikan KP. Tanggal 11 Mei 2022" u="1"/>
        <s v="Belanja Bahan Komputer. Kegiatan Monitoring dan Evaluasi Penyelenggaraan Pendidikan KP. Tanggal 14 Mei 2022" u="1"/>
        <s v="Belanja Bahan Penggandaan dlm rangka Kegiatan Statuta Politeknik KP Bitung (Kegiatan Penyusunan NSPK Kelembagaan Pendidikan TA 2022) Tanggal 16 Maret 2022" u="1"/>
        <s v="Belanja Perjadin dari Jkt-Kupang (PP) tgl 16-17 Des 2022, dalam rangka Sosialisasi Tugas Belajar dan Pelantikan Taruna di Politeknik KP Kupang. Tgl 19 Des 2022" u="1"/>
        <s v="Belanja jasa Profesi. An. Rofiq Yuliandri Mendukung Kegiatan Dukungan Penerimaan dan Penetapan Terpusat Peserta Didik Lingkup KKP dlm rangka pembuatan fitur perbaikan berkas" u="1"/>
        <s v="Belanja Keperluan Perkantoran: Pembelian air minum keperluan Pusat Pendidikan KP periode Bulan Oktober 2022. Tgl. 3 Oktober 2022." u="1"/>
        <s v="Belanja Keperluan Perkantoran: Pembelian Webcam HD 720p Windows keperluan perkantoran Pusat Pendidikan KP, Tgl 20 September 2022." u="1"/>
        <s v="Belanja Pemeliharaan Lainnya : Pembayaran Pemeliharaan Aquarium Pusat Pendidikan KP Bulan September 2022, tgl. 12 September 2022." u="1"/>
        <s v="Belanja Pemeliharaan Lainnya : Pembayaran Pemeliharaan Aquarium Pusat Pendidikan KP Bulan September 2022, tgl. 28 September 2022." u="1"/>
        <s v="Bayar ke CV Rena Abadi, Belanja Bahan Pembelian ATK dalam rangka mendukung kegiatan Verifikasi dan Validasi Pertanggung Jawaban Kegiatan" u="1"/>
        <s v="Belanja Perjadin Jakarta(PP), Tgl 27 Mei 2022, dalam rangka Rapat Harmonisasi Rancangan Peraturan Menteri Kelautan dan Perikanan tentang Stauta Politeknik Kelautan dan Perikanan" u="1"/>
        <s v="Pembayaran elanja Pemeliharaan Lainnya : Pembayaran Pemeliharaan Aquarium Pusat Pendidikan KP Bulan Februari 2022" u="1"/>
        <s v="Belanja Barang Persediaan Barang Konsumsi: Pembelian Bahan Komputer kegiatan Bidang Perencanaan dan Evaluasi Pusat Pendidikan KP Bulan Oktober 2022. Tgl. 04 Oktober 2022" u="1"/>
        <s v="Pembayaran Belanja Bahan Komputer dalam rangka mendukung kegiatan Evaluasi Kinerja Keuangan dan Penyusunan SPIP" u="1"/>
        <s v="Belanja Bahan Konsumsi makan siang rapat pembahasan draft rancangan MenKP tentang Statuta Politeknik KP Jembrana, Pengandaran, Dumai Kegiatan Pembentukan Kelembagaan" u="1"/>
        <s v="Belanja Barang NonOp lainnya Konsumsi Snack Box pagi, rapat finalisasi penyusunan dokumen persyaratan pembukaan PSDKU Politeknik AUP Kegiatan Pembentukan Kelembagaan" u="1"/>
        <s v="Pembayaran Perjadin Jakarta-Politeknik AUP Bogor pada tanggal 14-15 Maret 2022 dalam rangka Identifikasi dan Kajian Program Pendidikan Tahun 2022" u="1"/>
        <s v="Bayar (PNBP) di Lingkup Kementerian Kelautan dan Perikanan Tahun Anggaran 2022, tgl. 19 Mei" u="1"/>
        <s v="Belanja Barang Persediaan Barang Konsumsi Pembelian ATK dalam rangka Penyusunan Kajian Teknis Rancangan  Permen KP ttg OTK Politeknik KP, Tanggal 8 Nov 2022." u="1"/>
        <s v="Belanja Bahan foto copy, penggandaan dan jilid Laporan SPIP Triwulan Akhir , Desember" u="1"/>
        <s v="Belanja Pemeliharaan Peralatan &amp; Mesin: Pemeliharaan/service kendaraan operasional roda 2 Nopol B 6558 SQG Bulan Oktober 2022, tgl. 29 Oktober 2022." u="1"/>
        <s v="Belanja Pemeliharaan Peralatan &amp; Mesin: Pemeliharaan/service kendaraan operasional roda 4 Nopol B 1165 UQN Bulan Oktober 2022, tgl. 17 Oktober 2022." u="1"/>
        <s v="Belanja Pemeliharaan Peralatan &amp; Mesin: Pemeliharaan/service kendaraan operasional roda 4 Nopol B 1446 PQH Bulan Oktober 2022, tgl. 12 Oktober 2022." u="1"/>
        <s v="Belanja Pemeliharaan Peralatan &amp; Mesin: Pemeliharaan/service kendaraan operasional roda 4 Nopol B 1602 PQP Bulan Oktober 2022, tgl. 23 Oktober 2022." u="1"/>
        <s v="Belanja Pemeliharaan Peralatan &amp; Mesin: Pemeliharaan/service kendaraan operasional roda 4 Nopol B 1602 PQP Bulan Oktober 2022, tgl. 31 Oktober 2022." u="1"/>
        <s v="Belanja Pemeliharaan Peralatan dan Mesin: Pembayaran BBM kendaraan operasional roda 2 Pusat Pendidikan KP Bulan Oktober 2022, Tgl. 03 November 2022." u="1"/>
        <s v="Bayar ke CV kegiatan Validasi Data Gaji dan Tunjangan, tgl. 18" u="1"/>
        <s v="Bayar ke CV. Bina Pratama. Belanja Alat Tulis Kantor. Kegiatan Penilaian Kinerja Pendidikan KP. Tanggal 19 Mei 2022" u="1"/>
        <s v="Bayar ke Delicio: Pmblian konsumsi (snack) rapat Koordinasi Penyelesaian LHA Itjen KKP Nomor 4144. Tgl. 31 Mei 2022" u="1"/>
        <s v="Belanja Barang Persediaan Barang Konsumsi. Belanja Bahan Komputer dalam rangka kegiatan Penyusunan Perencanaan Pendidikan KP. Tanggal 19 Mei 2022" u="1"/>
        <s v="Belanja Perjalanan Dinas dari Jakarta - Semarang tanggal 27 Okt 2022 dalam rangka koordinasi dan pengadministrasi tugas belajar di UNDIP. Tgl 28 Okt 2022" u="1"/>
        <s v="Belanja Barang Persediaan Barang Konsumsi: Pembelian Bahan Komputer kegiatan Bagian Tata Usaha Pusat Pendidikan KP Bulan April 2022. Tgl 10 April 2022" u="1"/>
        <s v="Belanja Barang Persediaan Barang Konsumsi: Pembelian ATK kegiatan Bagian Tata Usaha Pusat Pendidikan KP Bulan Juni 2022. Tgl. 01 Agustus 2022" u="1"/>
        <s v="Bayar ke PT. Tirta Investama. Belanja Keperluan Sehari-hari Perkantoran: Pembayaran air minum pegawai Pusat Pendidikan KP Bulan Maret 2022. Tgl. 31 Maret 2022" u="1"/>
        <s v="Bayar ke Klinik Avida Medical Center. Belanja Jasa. Penanganan Pandemi Covid-19: Pembayaran Rapid Test_PCR keg Pengelolaan Administrasi Kepegawaian Pusdik KP an. Arif" u="1"/>
        <s v="Bayar ke Delicio: Pmblian konsmsi (snack) dlm rangka jamuan rpt Dukungan Prog 100 hari Ka. BRSDM KP terkait prcptan Prog Kerja Pusdik KP TA. 2022. Tgl. 10 Maret 2022" u="1"/>
        <s v="Belanja Pemeliharaan Peralatan &amp; Mesin: Pembelian Notale Air Pump Inflator Electric Portable Pompa kendaraan operasional roda 4 Nopol B 2030 MQ, tgl. 28 Desember 2022." u="1"/>
        <s v="Bayar ke Sutrisno dkk. Pembayaran Paket Data &amp; Komunikasi Pegawai Penanganan Pandemi Covid-19 keg Operasional Pegawai lingkup Pusdik KP an. Sutrisno dkk Bln Mei 2021. Tgl" u="1"/>
        <s v="Pembayaran Belanja Barang Persediaan Barang Konsumsi. Belanja Kertas Fotocopy dalam rangka kegiatan operasional Pusat Pendidikan KP Bulan Februari 2022" u="1"/>
        <s v="Belanja Pemeliharaan Peralatan dan Mesin: Pembayaran BBM kendaraan operasional roda 4 Pusat Pendidikan KP Bulan Juli 2022 a.n. Bambang Suprakto dkk, Tgl. 26 Agustus 2022" u="1"/>
        <s v="Pembayaran belanja barang non operasional lainnya. Biaya langganan video conference kep keg dukungan penerimaan peserta didik lingkup KKP" u="1"/>
        <s v="Belanja Barang Non Operasional Lainnya, Langganan Biaya Video Conference, Keperluan kegiatan dukungan Penerimaan dan Penetapan Terpusat Peserta Didik Lingkup KKP. Tgl 8" u="1"/>
        <s v="Bayar ke CV. Mandiri Jaya. Belanja Barang Persediaan Barang Konsumsi: Pembelian ATK kegiatan Bagian Tata Usaha Pusat Pendidikan KP Bulan Agustus 2022. Tgl. 9 Agustus 2022" u="1"/>
        <s v="Bayar ke CV. Media Nusantara Jaya. Belanja Pemeliharaan Lainnya : Pembayaran Pemeliharaan Aquarium Pusat Pendidikan KP Bulan Januari 2022, tgl. 20 Januari 2022." u="1"/>
        <s v="Belanja Bahan. Konsumsi/Bahan Makanan Rapat Pemantauan Perkembangan dan Kemajuan Studi PNS Tugas Belajar KKP, Kegiatan Lanjutan Tugas Belajar KKP . Tanggal 27 April 2022" u="1"/>
        <s v="Bayar ke Cut Dara Thahira. Perdin Jakarta - Ciracas, Jaktim (PP). Tgl. 01 April 2022. Dalam rangka Monev percepatan penyelesaian disposisi e-layar pegawai Pusdik KP. Tgl. 01 April 2022." u="1"/>
        <s v="Bayar ke Heri Febriansyah. Perdin Jakarta - Ciracas, Jaktim (PP). Tgl. 01 April 2022. Dalam rangka Monev percepatan penyelesaian disposisi e-layar pegawai Pusdik KP. Tgl. 01 April 2022." u="1"/>
        <s v="Belanja Barang Non Operasional Lainnya Langganan biaya video conference (Zoom) Bulan Juli 2022. Kegiatan Penillaian Kinerja Pendidikan KP Tanggal 2 Agustus 2022" u="1"/>
        <s v="Bayar ke Ari Wicaksana. Perdin Jakarta - Depok, Jabar (PP). Tgl. 22 April 2022. Dalam rangka kegiatan Evaluasi  Presensi Pegawai lingkup Pusdik KP periode Bulan Januari s.d. Maret 2022" u="1"/>
        <s v="Bayar ke  Andi Afriandi, perjalanan dinas Jkt -  Karawang tgl. 24 sd 25 Maret 2022, Koordinasi dengan Tim SPIP Politeknik KP Karawang terkait Laporan SPIP Triwulan I Tahun 2022" u="1"/>
        <s v="Bayar ke CV. Seribu Bunga Print. Belanja Bahan. Pembelian Bahan Komputer dalam rangka kegiatan Pembinaan dan Koordinasi Pimpinan lingkup Pusat Pendidikan KP, Tgl. 10 Mei 2022" u="1"/>
        <s v="Bayar ke CV. Seribu Bunga Print. Belanja Bahan. Pembelian Bahan Komputer dalam rangka kegiatan  Pengelolaan Kearsipan, Tata Naskah Dinas dan Persuratan Pusat Pendidikan KP, Tgl." u="1"/>
        <s v="Bayar ke Grosir Tas Kosmetik. Blnj Kprluan Sehari-hari Perkantoran: Pmblian pouch keg kprluan sehari-hari perkantoran pegawai Pusdik KP. Tgl. 22 Mei 2022" u="1"/>
        <s v="Belanja Perjalanan Dinas Biasa Jkt-Jkt (PP) tgl 27 Juli 2022 dlm rangka Rapat Harmonisasi Rancangan PERMEN KP Tentang Statuta Politeknik KP, tgl 27 Juli 2022 an. Dwi Hertanto, dkk" u="1"/>
        <s v="Belanja Keperluan Perkantoran: Pembelian keperluan rumah tangga pantry Pusdik KP Bulan Desember 2022, Tgl 05 Desember 2022." u="1"/>
        <s v="Belanja Keperluan Perkantoran: Pembelian keperluan rumah tangga pantry Pusdik KP Bulan November 2022, Tgl 02 November 2022." u="1"/>
        <s v="Belanja Keperluan Perkantoran: Pembuatan stempel kepeluan sehari-hari perkantoran Pusat Pendidikan KP, Tgl 06 Oktober 2022." u="1"/>
        <s v="Belanja Perjalanan Dinas dari Politeknik KP Sorong ke Politeknik AUP Jakarta tanggal 17 Sept 2022, dalam rangka Perjalanan Peserta Tugas Belajar. Tgl 19 Sept. 2022" u="1"/>
        <s v="Blnj jasa Profesi  Keg Pembinaan Pelaksanaan Kewirausahaan &amp; TEFA   dlm rangka Penysnan Out Line Buku Saku Koordinator Pusat Pengembangan Wirausaha. Tgl 30 Mei 2022" u="1"/>
        <s v="Pembayaran Belanja Bahan Komputer dalam rangka Penyusunan POK Lingkup Satker Pusdik KP" u="1"/>
        <s v="Bayar ke zuperrebel. Belanja Barang Non Operasional : Pembelian Multivitamin (Madu) Penanganan Pandemi COVID-19 keg Pengelolaan Administrasi Kepegawaian Pusdik KP Bulan" u="1"/>
        <s v="Pembayaran Belanja Pemeliharaan Lainnya : Pembayaran Pemeliharaan Aquarium Pusat Pendidikan KP Bulan Maret 2022" u="1"/>
        <s v="Belanja jasa Profesi. An. Ade Fajar IP, Mendukung Kegiatan Dukungan Penerimaan dan Penetapan Terpusat Peserta Didik Lingkup KKP dlm rangka Fitur Pembayaran biaya seleksi" u="1"/>
        <s v="Belanja Perjalanan Dinas ke Politeknik AUP Jakarta pada tanggal 31 Juli 2022 dalam rangka Perjalanan Peserta Tugas Belajar. Kegiatan Lanjutan Tugas Belajar, Tanggal 1 Agustus 2022" u="1"/>
        <s v="Bayar ke Dedy Heru Susanto. Perdin Jakarta - Sidoarjo, Jatim (PP). Tgl. 13-15 Mei 2022. Dalam rangka kegiatan Pendampingan Peningkatan Nilai IP ASN di Politeknik KP Sidoarjo. Tgl. 15 Mei" u="1"/>
        <s v="Bayar ke Fatima Inamunjita. Perdin Jakarta - Sidoarjo, Jatim (PP). Tgl. 13-15 Mei 2022. Dalam rangka kegiatan Pendampingan Peningkatan Nilai IP ASN di Politeknik KP Sidoarjo. Tgl. 15 Mei" u="1"/>
        <s v="Pembayaran Perjadin Jkt-Bogor (PP) tgl 16-17 Maret 2022 dlm rangka Melakukan Pendampingan Keg. Penyamaan Persepsi BKD dan Test Asesor BKD an. Dwi Hertanto, dkk" u="1"/>
        <s v="Pembayaran Perjadin Jakarta-Depok pada tanggal Tanggal 7 Januari 2022 dalam rangka Finalisasi dan verifikasi data capaian kinerja tahun 2021 dengan data dukung sesuai manual" u="1"/>
        <s v="Pembayaran belanja bahan pembelian ATK dalam rangka Kegiatan Evaluasi Beban Kerja Guru Tahun 2022" u="1"/>
        <s v="Bayar  ke Siti  Alkuwati, , perjalan dinas ke Ancol Pembahasan Penyusunan Laporan (PNBP) di Lingkup Kementerian Kelautan dan Perikanan Tahun Anggaran 2022, tgl. 19 Mei 2022" u="1"/>
        <s v="Belanja Keperluan Perkantoran: Pembayaran biaya estetika kantor kegiatan Pusat Pendidikan KP periode Bulan Oktober 2022. Tgl. 20 Oktober 2022." u="1"/>
        <s v="Belanja Pemeliharaan Peralatan &amp; Mesin: Pembayaran pemeliharaan alat pengolah data Pusdik KP periode bulan Oktober 2022, tgl. 24 Oktober 2022." u="1"/>
        <s v="Belanja Jasa Profesi.Mendukung kegiatan Penyusunan NSPK Metode dan Kurikulum dlm rangka Finalisasi Buku Saku Puswira. Tgl 7 September 2022 an. M. Setiawan Kusmulyono" u="1"/>
        <s v="Belanja Keperluan Perkantoran: Pembayaran Pekerjaan Pangadaan Pakaian Dinas Pegawai Tahun 2022, tgl. 12 Oktober 2022." u="1"/>
        <s v="Bayar ke CV. Karunia Utama. Belanja Bahan. Penggandaan, Fotocopy dan penjilidan dalam rangka kegiatan Lanjutan Tugas Belajar. Tanggal 30 Mei 2022" u="1"/>
        <s v="Pembayaran belanja bahan komputer supplies kep keg NSPK peserta didik standar sarana dan prasarana pendidikan KP" u="1"/>
        <s v="Belanja Keperluan Perkantoran: Pembelian keperluan perabot rumah tangga pantry Pusat Pendidikan KP, Tgl 10 November 2022." u="1"/>
        <s v="Belanja Perjalanan Dinas ke Universitas Dipogenoro Tanggal 19 Januari 2022 dalam rangka Lanjutan Tugas Belajar terkait Perjalanan Peserta Tugas Belajar Tanggal 20 Januari 2022" u="1"/>
        <s v="Belanja Keperluan Perkantoran: Pembayaran BPJS Ketenagakerjaan Pengemudi dan Pramubhakti lingkup Pusat Pendidikan KP Bulan September 2022, Tgl 06 September 2022." u="1"/>
        <s v="Belanja Bahan Konsumsi (Snack Pagi) Kegiatan Lokakarya Peningkatan Akreditasi Pendidikan Tinggi KP, tanggal 22 September 2022" u="1"/>
        <s v="Belanja Bahan Konsumsi (Snack Pagi) Kegiatan Lokakarya Peningkatan Akreditasi Pendidikan Tinggi KP, tanggal 23 September 2022" u="1"/>
        <s v="Belanja Bahan Konsumsi (Snack Sore) Kegiatan Lokakarya Peningkatan Akreditasi Pendidikan Tinggi KP, tanggal 21 September 2022" u="1"/>
        <s v="Belanja Bahan Konsumsi (Snack Sore) Kegiatan Lokakarya Peningkatan Akreditasi Pendidikan Tinggi KP, tanggal 23 September 2022" u="1"/>
        <s v="Belanja Bahan. Penggandaan, Fotocopy dan penjilidan dalam rangka kegiatan Tugas Belajar Luar Negeri. Tanggal 16 Desember 2022" u="1"/>
        <s v="Belanja Persediaan Barang Konsumsi Pembelian Bahan ATK dlm rangka Transfromasi Pendidikan Tinggi KP, Tanggal 23 November 2022" u="1"/>
        <s v="Pembayaran Belanja Barang Persediaan Barang Konsumsi. Belanja ATK dalam rangka kegiatan Identifikasi dan Kajian Program Pendidikan KP" u="1"/>
        <s v="Belanja Barang Non Operasional Lainnya. Pembayaran zoho kegiatan Pusat Pendidikan KP Periode Bulan November 2022. Tgl. 10 November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mbayaran Belanja Barang Non Operasional:Pembelian Susu Bear Brand Penanganan Pandemi COVID-19 keg Pengelolaan Administrasi Kepegawaian Pusdik KP Bln Februari 2022" u="1"/>
        <s v="Pembayaran Belanja Pemeliharaan Peralatan dan Mesin: Pembayaran pajak kendaraan operasional roda 4 Pusdik KP Nopol B 1987 WQ Tahun 2022" u="1"/>
        <s v="Pembayaran Belanja Pemeliharaan Peralatan dan Mesin: Pembayaran pajak kendaraan operasional roda 4 Pusdik KP Nopol B 2622 DQ Tahun 2022" u="1"/>
        <s v="Belanja Bahan Konsumsi Snack Sore Rapat Persiapan Pengusulan Satker BLU Politeknik AUP. Keg. Sinkronisasi Pendidikan KP. Tanggal 3 November 2022" u="1"/>
        <s v="Belanja Barang Non Operasional Lainnya Langganan biaya video conference Bulan Desember 2022 Keg. Lanjutan Tugas Beajar. Tanggal 27 Desember 2022" u="1"/>
        <s v="Belanja Brg Non Op Lainnya. Pembayaran biaya penelitian peserta tubel KKP Program S2- UNDIP Keg Lanjutan Tugas Belajar pada tgl 16 Desember 2022" u="1"/>
        <s v="Belanja Brg Non Op Lainnya. Pembayaran biaya penelitian peserta tubel KKP Program S2- UNDIP Keg Lanjutan Tugas Belajar pada tgl 23 Desember 2022" u="1"/>
        <s v="Belanja Barang non operasional lainnya,Langganan Biaya Video Conference. Keperluan keg Dukungan Penerimaan Peserta Didik Lingkup KKP," u="1"/>
        <s v="Belanja Barang non operasional (Snack siang). Dlm rangka rapat Lanjutan Update penyiapan bahan penerimaan peserta didik 2023. Tgl 4 Oktober 2022" u="1"/>
        <s v="Belanja Barang Persediaan Barang Konsumsi: Pembelian ATK kegiatan Bagian Tata Usaha Pusat Pendidikan KP Bulan Oktober 2022. Tgl. 04 Oktober 2022" u="1"/>
        <s v="Belanja Keperluan Sehari-hari Perkantoran: Pembayaran Langganan surat kabar/majalah Pusat Pendidikan KP Bulan Oktober 2022. Tgl. 31 Oktober 2022" u="1"/>
        <s v="Belanja Pemeliharaan Peralatan &amp; Mesin: Pembelian tape mobil kendaraan operasional roda 4 Nopol B 2950 DQ periode Bulan Oktober 2022, tgl. 04 Oktober 2022." u="1"/>
        <s v="Belanja Penyelenggaraan Pendidikan Pusat Pendidikan KP Bulan April 2022. Tgl 10 April 2022" u="1"/>
        <s v="Perdin Jakarta - Kantor BKN Jakarta, Jaktim (PP). Tgl. 12 Desember 2022. Dalam rangka Keg Konsultasi dan Pencarian Arsip SK CPNS atas nama Nova Riani Banjarnahor, A.Pi, M.M. Tgl." u="1"/>
        <s v="Belanja Keperluan Perkantoran: Pembayaran BPJS Ketenagakerjaan Pengemudi dan Pramubhakti lingkup Pusat Pendidikan KP Bulan November 2022, Tgl 03 November 2022." u="1"/>
        <s v="Belanja Pemeliharaan Peralatan &amp; Mesin: Pembayaran pemeliharaan alat pengolah data Pusdik KP periode bulan Agustus s.d. September 2022, tgl. 26 September 2022." u="1"/>
        <s v="Bayar ke Bona Mitra Keluarga. Belanja Jasa. Penanganan Pandemi Covid-19: Pembayaran Rapid Test_Antigen keg Pengelolaan Administrasi Kepegawaian Pusdik KP an. Rina Ariani. Tgl" u="1"/>
        <s v="Perdin Jakarta - Ancol, Jakt (PP). Tgl. 28 Desember 2022. Dalam rangka Kegitan Penyelesain Pertanggungjawaban GUP_Nihil dan TUP Nihil ahap 2 Lingkup Pusdik KP TA. 2022." u="1"/>
        <s v="Perdin Jakarta - Bogor, Jabar PP. Tgl. 12-13 Juli 2022. Dalam rangka kegiatan Refreshment Penggunaan SPSE bagi Pelaku Pengadaan lingkup KKP di IPB International Convention" u="1"/>
        <s v="Belanja kewirausahaan&amp;TEFA, dlm rangka pemaparan kiat PolitekKP Karawang, Sidoarjo, &amp;Jembrana" u="1"/>
        <s v="Belanja Bahan Konsumsi (snack pagi &amp;siang). Dlm rangka rapat Lanjutan Pembahasan Pedoman Pelaksanaan PKL pada Satdik Tinggi di Lingkungan KKP. Tgl 25 November 2022" u="1"/>
        <s v="Belanja Pemeliharaan Peralatan &amp; Mesin: Pembayaran BBM kendaraan operasional roda 4 Pusat Pendidikan KP Bulan Oktober 2022 a.n. Dwi Hertanto, Tgl. 10 November 2022" u="1"/>
        <s v="Belanja Perjalanan Dinas Biasa Jakarta (PP). Pada tanggal 13 Desember 2022 dalam rangka Reviu LKj dan Prognosa Capaian Kinerja Tahun 2022. Tanggal 13 Desember 2022" u="1"/>
        <s v="Bayar ke Klinik Isykarima. Belanja Jasa. Penanganan Pandemi Covid-19: Pembayaran Rapid Test_Antigen kegiatan Pengelolaan Administrasi Kepegawaian Pusdik KP an. M. Irfan Fauzi. Tgl" u="1"/>
        <s v="Belanja Barang non operasional lainnya, Langganan Biaya Video Conference. Keperluan keg Pembinaan Pelaksanaan Kewirausahaan dan TEFA. Tgl 18 April 2022" u="1"/>
        <s v="Pembayaran Perjadin Jkt-Serang (PP) Tgl 10 Maret 2022 Dlm rangka Koordinasi dan Kunjungan kerja Kapusdik KP ke Politeknik AUP Serang an. Bambang Suprakto, dkk" u="1"/>
        <s v="Bayar ke Kuliner Bandung Bahan, Konsumsi  makan siang  rapat kegiatan Bulan Mutu Satuan Pendidikan KP Tahun 2022, tanggal 25 Mei 2022." u="1"/>
        <s v="Pembayaran biaya estetika kantor keg Pusdik KP periode Bulan Januari 2022 :" u="1"/>
        <s v="Belanja Bahan Komputer dalam rangka kegiatan Tugas Belajar Luar Negeri. Tanggal 15 Desember 2022" u="1"/>
        <s v="Belanja Bahan Komputer dalam rangka kegiatan Tugas Belajar Luar Negeri. Tanggal 22 Desember 2022" u="1"/>
        <s v="Perdin Jakarta - Bogor, Jabar. Tgl. 17 Januari 2022. Dalam rangka kegiatan rapat dan review dokumen Pengadaan Barang/Jasa" u="1"/>
        <s v="Pembayaran rapid tes PCR atas nama Sutrisno :" u="1"/>
        <s v="Belanja Barang Persediaan Barang Konsumsi: Pembelian Bahan Komputer kegiatan Bidang Perencanaan dan Evaluasi Pusat Pendidikan KP Bulan November 2022. Tgl. 03 November" u="1"/>
        <s v="Perjadin Pusdik KP - Ancol penyelesaian" u="1"/>
        <s v="Bayar ke Indogrosir. Belanja Barang Non Operasional:Pembelian Xon-Ce VitC Penanganan Pandemi COVID-19 keg Pengelolaan Administrasi Kepegawaian Pusdik KP Bln Mei 2022. Tgl" u="1"/>
        <s v="Bayar ke wahyoeee378. Belanja Barang Non Operasional : Pembelian Masker Penanganan Pandemi COVID-19 keg Pengelolaan Administrasi Kepegawaian Pusdik KP Bulan Mei 2022. Tgl" u="1"/>
        <s v="Perdin Jakarta - Politeknik AUP Jakarta, Jaksel (PP). Tgl. 20 Oktober 2022. Dalam rangka mendampingi Kunker Kepala BRSDM KP kegiatan Monitoring Sarpras Asrama Taruna/i di" u="1"/>
        <s v="Pembayaran Perjadin Jkt-Politeknik Karawang (PP) tgl 26-27 Januari 2022 dlm rangka Identifikasi sarana dan Prasarana Teaching Factory (TEFA) Politeknik KP karawang an." u="1"/>
        <s v="Bayar ke  Erma Indriyani, S.Pi perjalanan dinas Jkt -  Ancol tgl. 13 sd 14  2022, dalam rangka melakukan penyelenggaraan GUP ( Revolving ) ke 3 Lingkup Pusat Pebdidikan KP , tgl." u="1"/>
        <s v="Bayar ke Ida Farida. Perdin Jkt - Ancol, Jakut (PP). Tgl 2 Juni 2022. Dalam rangka melakukan pendampingan penilaian BMN oleh Tim Penilai dari KPKNL Jakarta II di Gd. BRSDM KP Ancol." u="1"/>
        <s v="Bayar ke Zoom Video C. Inc. Belanja Barang Non Operasional Lainnya. Pembayaran zoom video conference dan zoho kegiatan Pusat Pendidikan KP Periode Bulan Juni 2022. Tgl. 17 Juni" u="1"/>
        <s v="Pembayaran Belanja bahan pembelian ATK dlm rangka keg implementasi SIMAK BMN Pusat pendidikan KP" u="1"/>
        <s v="Pembayaran Belanja Barang Non Operasional Lainnya, Langganan Biaya Video Conference (500 org) dalam rangka Kegiatan Peningkatan Kompetensi Pendidik dan Tenaga Kependidikan" u="1"/>
        <s v="Belanja Bahan Konsumsi (Makan siang). Keperluan kegiatan Bimbingan dan Pembinaan Metode dan Kurikulum, dalam rangka pengayaan instrumen pembelajaran kewirausahaan, tgl" u="1"/>
        <s v="Blnj Bhn Konsumsi (Snack pagi&amp;Makan siang) keg Pembinaan Pelaksanaan Kewirausahaan &amp; TEFA,dlm rangka rpt penysnan Out Line Buku Saku Koord Pusat Pegembangan Wirausaha , tgl" u="1"/>
        <s v="Belanja Barang Non Operasional Lainnya Langganan biaya video conference Bulan Maret Keg. Penyusunan Perencanaan Pendidikan KP. Tanggal 8 April 2022" u="1"/>
        <s v="Belanja Barang Persediaan Barang Konsumsi, Komputer Suplies , Kegiatan Kegiatan Penjaminan Mutu Kelembagaan Pendidikan KP" u="1"/>
        <s v="Perdin Jakarta - Bogor PP. Tgl. 30 Juni 2022. Dalam rangka pembahasan rencana optimalisasi aset pada Unit Pelaksana Teknis Riset BRPBATPP Bogor. Tgl. 30 Juni 2022."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Belanja Bahan Komputer dalam rangka mendukung kegiatan Evaluasi Kinerja Keuangan dan Penyusunan SPIP, tgl. 5" u="1"/>
        <s v="Bayar ke CV Rena Abadi, Belanja Bahan Pembelian ATK dalam rangka mendukung kegiatan Evaluasi Kinerja Keuangan dan Penyusunan SPIP" u="1"/>
        <s v="Bayar ke  Muhammad Arif Mustaqim, S.St.Pi perjalanan dinas Jkt -  Ancol tgl. 13 sd 14  2022, dalam rangka melakukan penyelenggaraan GUP ( Revolving ) ke 3 Lingkup Pusat Pebdidikan" u="1"/>
        <s v="Belanja Keperluan Sehari-hari Perkantoran: Pembayaran air minum pegawai Pusat Pendidikan KP Bulan Desember 2022. Tgl. 15 Desember 2022" u="1"/>
        <s v="Belanja Keperluan Sehari-hari Perkantoran: Pembayaran air minum pegawai Pusat Pendidikan KP Bulan November 2022. Tgl. 30 November 2022" u="1"/>
        <s v="Bayar ke Bambang Suprakto. Perdin Jakarta - Kota Agung, Lampung. Tgl. 16-17 April 2022. Dalam rangka kegiatan Panen Udang Vannamei Busmetik di SUPM Kota Agung. Tgl 17 April" u="1"/>
        <s v="Bayar ke Kios H. Mistar. Belanja Keperluan Perkantoran: Pembelian air minum keperluan Pusat Pendidikan KP periode Bulan Februari 2022. Tgl. 21 Februari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Brampi Stefie Hendry Huka, S.T.,  Belanja Perjalanan Dinas ke Politeknik AUP Jakarta pada tanggal 12 Juli  2022 dalam rangka Perjalanan Peserta Tugas Belajar. Kegiatan Lanjutan" u="1"/>
        <s v="Bayar ke CV. Central Kuta Baroe. Belanja Bahan. Pencetakan kegiatan dan laporan Pengelolaan Kearsipan, Tata Naskah Dinas dan Persuratan Pusat Pendidikan KP, Tgl. 11 Mei" u="1"/>
        <s v="Perdin Jakarta - Jember, Jatim (PP). Tgl. 25 - 27 November 2022. Dalam rangka Acara Pelantikan Santri Taruna Angk. XXII dan Pelepasan Alumni Magang LN SMK Puger, Jember." u="1"/>
        <s v="Pembayaran Belanja Keperluan Perkantoran: Pembelian keperluan rumah tangga pantry Pusdik KP Bulan Maret 2022" u="1"/>
        <s v="Pembayaran belanja bahan komputer supplies keg dukungan penerimaan dan penetapan terpusat peserta didik lingkup KKP" u="1"/>
        <s v="Bayar Ketenagakerjaan Pengemudi dan Pramubhakti lingkup Pusat Pendidikan KP Bulan April 2022," u="1"/>
        <s v="Belanja Perjalanan Dinas dari Jakarta - Depok pada tgl 9-10 Nov 2022 dalam rangka Rapat Pleno Penilaian Rekonsiliasi Kinerja BRSDM Tahun 2022. Tgl 11 Nov 2022" u="1"/>
        <s v="Bayar ke P. Mahkota Motor. Belanja Pemeliharaan Peralatan dan Mesin.Pembayaran service kendaraan operasional roda 4 Pusdik KP Nopol B 1165 UQN Bulan Mei 2022, tgl. 28 Mei 2022" u="1"/>
        <s v="Pembayaran Belanja Keperluan Perkantoran: Pembelian materai keperluan sehari-hari perkantoran kegiatan operasional Pusat Pendidikan KP" u="1"/>
        <s v="Bayar ke Dedy Heru Susena. Perdin Jakarta - Depok, Jabar (PP). Tgl. 22 April 2022. Dalam rangka kegiatan Evaluasi  Presensi Pegawai lingkup Pusdik KP periode Bulan Januari s.d. Maret" u="1"/>
        <s v="Bayar ke Gelora Wijayanto. Perdin Jakarta - Depok, Jabar (PP). Tgl. 22 April 2022. Dalam rangka kegiatan Evaluasi  Presensi Pegawai lingkup Pusdik KP periode Bulan Januari s.d. Maret" u="1"/>
        <s v="Belanja Bahan, Konsumsi PSDKU Lingkup Pusat Pendidikan Kelautan dan Perikanan, Tanggal 29 Nov 2022" u="1"/>
        <s v="Belanja Alat Tulis Kantor. Kegiatan Monitoring dan Evaluasi Penyelenggaraan Pendidikan KP. Tanggal 9 Mei 2022" u="1"/>
        <s v="Perjalanan dinas Jkt-Bogor Tgl 19 Jan 2022 dalam rangka menghadiri keg rekonsiliasi penyusunan laporan keuangan dan BMN TA 2021 lingkup BRSDM KP" u="1"/>
        <s v="Bayar ke BPN 019 LAN Jakarta. Belanja Jasa Lainnya. Pembayaran kegiatan Pelatihan Calon Analis Kebijakan secara distance learning an. M. Ihsan Zakariya. Tgl 27 April 2022" u="1"/>
        <s v="Langganan Video Conference (Zoom) Tagihan Maret 2022. Kegiatan Data dan Informasi Pendidikan KP. Tanggal 1 April 2022" u="1"/>
        <s v="Belanja Pengiriman Surat Dinas Pos Pusat. Pengiriman surat dan dokumen/barang lainnya kegiatan Pusat Pendidikan KP Bulan April 2022. Tgl. 27 April 2022." u="1"/>
        <s v="Bayar ke Bambang Suprakto. Belanja Pemeliharaan Peralatan dan Mesin: Pembayaran BBM kendaraan operasional roda 4 Pusat Pendidikan KP Bulan Mei 2022 a.n. Bambang Suprakto" u="1"/>
        <s v="Belanja Bahan ATK. Desember 2022" u="1"/>
        <s v="Belanja Bahan Komputer suplies .Keperluan Kegiatan  Penyusunan Metode dan Kurikulum. Tgl 20 Mei 2022" u="1"/>
        <s v="Belanja Bahan Konsumsi (snack pagi&amp;makan siang). kegiatan pembinaan&amp;pelaksanaan kewirausahaan&amp; TEFA,dlm rangka evaluasi pelaksanaan kewirausahaan pada SatDik dilingkup" u="1"/>
        <s v="Perjadin Pusdik KP-Politeknik AUP tgl 2 Desember 2022 (PP). Dlm rangka penyiapan bahan penerimaan peserta didik baru tahun 2023. Tgl 2 Desember 2022" u="1"/>
        <s v="Belanja Keperluan Perkantoran: Pembayaran biaya estetika kantor kegiatan Pusat Pendidikan KP periode Bulan Agustus 2022. Tgl. 22 Agustus 2022." u="1"/>
        <s v="Belanja Barang Persediaan Barang Konsumsi: Pembelian ATK kegiatan Bidang Kelembagaan dan Ketenagaan Pusat Pendidikan KP Bulan Juni 2022. Tgl. 01 Agustus 2022" u="1"/>
        <s v="Pembayaran Belanja Barang non operasional lainnya, Langganan Biaya Video Conference. Keperluan keg Pembinaan Pelaksanaan Kewirausahaan dan TEFA" u="1"/>
        <s v="Pembayaran belanja barang non operasional lainnya. biaya langganan video conference Keperluan keg Pembinaan Pelakasanaan Kewirausahaan dan TEFA" u="1"/>
        <s v="Bayar ke CV. Mitra Inti Kobar. Belanja Keperluan Perkantoran: Pembelian keperluan rumah tangga pantry Pusdik KP Bulan Februari 2022, Tgl 04 Februari 2022." u="1"/>
        <s v="Bayar ke Indihome Speedy. Belanja Barang Non Operasional Lainnya. Pembayaran Indihome Speedy kegiatan Pusat Pendidikan KP Bulan Maret 2022. Tgl. 18 Maret 2022." u="1"/>
        <s v="Belanja Bahan. Penggandaan, Fotocopy dan penjilidan dalam rangka kegiatan Sikronisasi Kegiatan Pendidikan KP. Tanggal 9 Mei 2022" u="1"/>
        <s v="Bayar ke Indihome Speedy. Belanja Barang Non Operasional Lainnya. Pembayaran Indihome Speedy kegiatan Pusat Pendidikan KP Bulan April 2022. Tgl. 18 April 2022." u="1"/>
        <s v="Bayar ke Bambang Suprakto dkk. Pembayaran Paket Data &amp; Komunikasi Pimpinan Penanganan Pandemi Covid-19 keg Operasional Pegawai lingkup Pusdik KP an. Bambang" u="1"/>
        <s v="Belanja Bahan ATK.Keperluan Kegiatan September 2022" u="1"/>
        <s v="Belanja Barang NonOp lainnya Konsumsi Snack Box siang, rapat finalisasi penyusunan dokumen" u="1"/>
        <s v="Belanja bahan konsumsi (snackpagi&amp;makan siang) dlm rangka Pemaparan dan pembahasan draft silabus Politeknik KP edisi 2022 Semester I, program studi TPH/PHL . Tgl 21 Okt 2022" u="1"/>
        <s v="Bayar ke  Erma Indriyani, S.Pi, perjalanan dinas Jkt - Gedung I BRSDMKP Ancol dalam ranka Evaluasi Pelaksanaan Kegiatan dan Anggaran sesuai dengan Manajemen Resiko TA. 2022 dan" u="1"/>
        <s v="Belanja ATK dalam rangka kegiatan Tugas Belajar Luar Negeri. Tanggal 6 Desember 2022 :" u="1"/>
        <s v="Belanja Bahan Komputer suplies .Keperluan Kegiatan  Bimbingan dan pembinaan Metode dan kurikulum. Tgl 20 Mei 2022" u="1"/>
        <s v="Belanja Bahan. Komputer Suplies Keperluan Kegiatan Pembinaan dan Pelaksanaan Kewirauasahaan dan TEFA, 20 Mei 2022" u="1"/>
        <s v="Bayar ke Fatima Inamunjita. Perdin Jakarta - Depok, Jabar (PP). Tgl. 22 April 2022. Dalam rangka kegiatan Evaluasi  Presensi Pegawai lingkup Pusdik KP periode Bulan Januari s.d. Maret" u="1"/>
        <s v="Bayar ke CV. Inovasi Cipta Usaha. Belanja Pemeliharaan Peralatan dan Mesin. Pembayaran pemeliharaan alat pengolah data kantor Pusat Pendidikan KP Bulan Maret s.d Mei 2022, tgl. 20" u="1"/>
        <s v="Bayar ke Dr. Bambang Suprakto, A.Pi, S.Pi, M.T dkk. Belanja Honor Operasional Satker: Pembayaran Honor Operasional Satker Pengelola Keuangan Pusdik KP Bulan Juni 2022, tgl. 1" u="1"/>
        <s v="Pembayaran Belanja barang persediaan barang konsumsi. Komputer dalam rangka mendukung kegiatan Verifikasi dan Validasi Pertanggungjawaban Kegiatan" u="1"/>
        <s v="Belanja Barang Non Operasional Lainnya Langganan biaya video conference Bulan Oktober 2022 Kegiatan Sinkronisasi Kegiatan Pendidikan KP." u="1"/>
        <s v="Bayar ke Grab. Belanja Pengiriman Surat Dinas Pos Pusat. Pengiriman surat dan dokumen/barang lainnya kegiatan Pusat Pendidikan KP Bulan Agustus 2022. Tgl. 26 Agustus" u="1"/>
        <s v="ayar ke CV. Bintang Kalbar. Belanja Keperluan Perkantoran: Pembayaran Pekerjaan Pangadaan Pakaian Dinas Pegawai Tahun 2022, tgl. 18 April 2022." u="1"/>
        <s v="Pembayaran Belanja Bahan Konsumsi (Snack pagi). Keperluan kegiatan Bimbingan dan Pembinaan Metode dan Kurikulum,dalam rangka rapat Sinkronisasi jadual dan persiapan" u="1"/>
        <s v="Pembelian keperluan estetika kantor dan pengharum ruangan Pusat Pendidikan KP Tahun 2022, Tgl 14 Oktober 2022." u="1"/>
        <s v="Pembayaran Perjadin Januari 2022 dalam rangka Penyusunan Perencanaan Pendidikan KP Tahun 2022" u="1"/>
        <s v="Belanja Barang Persediaan Barang Konsumsi. Belanja ATK dalam rangka kegiatan Aparatur KKP yang Diberikan Izin Belajar. Tanggal 12 Mei 2022" u="1"/>
        <s v="Pembayaran Perjadin Jkt-Pangandaran (PP) Tgl 16-18 Feb 2022 Dlm rangka koordinasi &amp; pembinaan peg lingkup Politeknik KP Pangandaran serta Audiensi dgn Bupati Pangandaran &amp;" u="1"/>
        <s v="Pembelian konsumsi (snack) Rapat Pembahasan Penyusunan Buku \&quot;Pendidikan Kelautan dan Perikanan\&quot; Tanggal 10 dan 111 Oktober 2022. Tgl 11 Oktober 2022" u="1"/>
        <s v="Pembayaran transport lokal Jakarta ke Ciracas, Jaktim (PP). Tgl 05 September 2022. Dalam rangka kegiatan Pemindahan dokumen/arsip dari dan ke Rumah Arsip Ciracas. Tgl. 21" u="1"/>
        <s v="Belanja Barang Persediaan Barang Konsumsi. Belanja Bahan Komputer dalam rangka kegiatan Lanjutan Tugas Belajar . Tanggal 11 Mei 2022" u="1"/>
        <s v="Belanja Perjalanan Dinas dari Wakatobi ke Jakarta pd tgl 23-25 Nov 2022 dalam rangka melakukan Sinkronisasi Revisi Belanja Non Operasional, tgl 25 Nov 2022" u="1"/>
        <s v="Bayar ke CV. Mandiri Jaya. Belanja Barang Persediaan Barang Konsumsi. Belanja ATK dalam rangka kegiatan Lanjutan Tugas Belajar. Tanggal 05 September 2022" u="1"/>
        <s v="Bayar ke CV. Mandiri Jaya. Belanja Barang Persediaan Barang Konsumsi. Belanja ATK dalam rangka kegiatan Lanjutan Tugas Belajar. Tanggal 12 September 2022" u="1"/>
        <s v="Pembayaran Belanja Pemeliharaan Peralatan dan Mesin: Pembayaran service kendaraan operasional roda 2 Pusat Pendidikan KP Nopol B 6552 SQE Bulan Maret 2022" u="1"/>
        <s v="Pembayaran Belanja Pemeliharaan Peralatan dan Mesin: Pembayaran service kendaraan operasional roda 2 Pusat Pendidikan KP Nopol B 6578 SRQ Bulan Maret 2022" u="1"/>
        <s v="Pembayaran Belanja Pemeliharaan Peralatan dan Mesin: Pembayaran service kendaraan operasional roda 4 Pusat Pendidikan KP Nopol B 1165 UQN Bulan Maret 2022" u="1"/>
        <s v="Pembayaran Belanja Pemeliharaan Peralatan dan Mesin: Pembayaran service kendaraan operasional roda 4 Pusat Pendidikan KP Nopol B 1602 PQP Bulan Maret 2022" u="1"/>
        <s v="Belnja brg non operasional pembelian perlengkapan peserta panitia, mendukung kegiatan penerimaan dan penetapan terpusat peserta didik lingkup KKP. Tgl 21 Desember 2022" u="1"/>
        <s v="Belanja Barang Persediaan Barang Konsumsi: Pembelian kertas foto copy kegiatan operasional Pusat Pendidikan KP Bulan Juni 2022. Tgl 10 Juni 2022." u="1"/>
        <s v="Biaya pencetakan &amp; jilid Laporan Rekapitulasi Target dan Realisasi PNBP Satuan Pendidikan KP, Semester I TA 2022, tgl. 27 Juli 2022" u="1"/>
        <s v="Belanja Bahan Konsumsi Snack Rapat Penyiapan Kegiatan TPA TOEFL. Tanggal 18 November 2022" u="1"/>
        <s v="Pembayaran Perjadin Jkt Pusdik KP - Politeknik AUP Bogor (PP) Tgl 24 Feb 2022 dalam rangka Koordinasi Kegiatan Penyusunan Buku Profil Program Studi Penanganan Patologi Perikanan" u="1"/>
        <s v="Belanja Perjalanan Dinas ke Politeknik AUP tanggal 6 Mei 2022 dalam rangka Lanjutan Tugas Belajar terkait Perjalanan Peserta Tugas Belajar Tanggal 9 Mei 2022" u="1"/>
        <s v="Bayar ke TIKI. Belanja Pengiriman Surat Dinas Pos Pusat. Pengiriman surat dan dokumen/barang lainnya kegiatan Pusat Pendidikan KP Bulan Maret 2022. Tgl. 24 Maret 2022." u="1"/>
        <s v="Bayar ke Zoom Video C. Inc. Belanja Barang Non Operasional Lainnya. Pembayaran zoom video conference kegiatan Pusat Pendidikan KP Bulan Maret 2022. Tgl. 16 Maret 2022." u="1"/>
        <s v="jasa Profesi. Mendukung Kegiatan Dukungan Penerimaan dan Penetapan Terpusat Peserta Didik Lingkup KKP dlm rangka penambahan program studi pada Politeknik KP Pangandaran" u="1"/>
        <s v="77/KW/BS/V/2022 :" u="1"/>
        <s v="Bayar ke Zoom Video C. Inc. Belanja Barang Non Operasional Lainnya. Pembayaran zoom video conference dan zoho kegiatan Pusat Pendidikan KP Periode Bulan Mei 2022. Tgl. 16 Mei" u="1"/>
        <s v="Belanja Barang Persediaan Barang Konsumsi: Pembelian ATK kegiatan Bidang Kelembagaan dan Ketenagaan Pusat Pendidikan KP Bulan Mei 2022. Tgl 10 Mei 2022" u="1"/>
        <s v="Belanja Perjalanan Dinas dari Pangandaran ke Jakarta pada tgl 20-22 Nov 2022 dalam rangka mengikuti Tes TPA dan TOEFL di Gedung Mina Bahari III Ballroom Lantai 1, 22 Nov 2022" u="1"/>
        <s v="Belanja Komputer Supplies. Kegiatan Penilaian Kinerja Pendidikan KP. Tanggal 1 November 2022" u="1"/>
        <s v="Pembayaran Belanja Jasa. Penanganan Pandemi Covid-19: Pembayaran Rapid Test_Antigen kegiatan Pengelolaan Administrasi Kepegawaian Pusdik KP an. Rini Ariani" u="1"/>
        <s v="Bayar ke RM. Sinar Karya Bundo: Pmblian konsumsi (makan siang) rpt Koord Penyelesaian LHE Itjen KKP Nomor 4629. Tgl. 20 Mei 2022" u="1"/>
        <s v="Belanja Barang Persediaan Barang Konsumsi. Belanja ATK dalam rangka kegiatan Lanjutan Tugas Belajar . Tanggal 04 Juli 2022" u="1"/>
        <s v="Belanja Barang Persediaan Barang Konsumsi. Belanja ATK dalam rangka kegiatan Lanjutan Tugas Belajar . Tanggal 11 Juli 2022" u="1"/>
        <s v="Bayar ke Pondok Makan Mirah I, pembelian konsumsi (makan siang) tgl. 19 Mei 2022, Penyusunan Laporan Pelaksanaan PNBP Lingkup Satuan Pusdik KP," u="1"/>
        <s v="Bayar ke FINS Anugerah Alam. Belanja Keperluan Perkantoran: Pembayaran biaya estetika kantor kegiatan Pusat Pendidikan KP periode Bulan April 2022. Tgl. 20 April 2022." u="1"/>
        <s v="Bayar ke TIKI. Belanja Pengiriman Surat Dinas Pos Pusat. Pengiriman surat dan dokumen/barang lainnya kegiatan Pusat Pendidikan KP Bulan April 2022. Tgl. 07 April 2022." u="1"/>
        <s v="Bayar ke Zoom Video C. Inc. Belanja Barang Non Operasional Lainnya. Pembayaran zoom video conference kegiatan Pusat Pendidikan KP Bulan April 2022. Tgl. 16 April 2022." u="1"/>
        <s v="Belanja Barang Persedian Brg. Konsumsi. Belanja ATK dlm rangka Keg. Kerjasama Pendidikan KP. 2 November 2022" u="1"/>
        <s v="Belanja bhn penggandaan keperluan kegiatan Bimbingan dan Pembinaan Metode dan Kurikulum. Tgl 6 Desember 2022" u="1"/>
        <s v="Belanja Bahan Konsumsi/Snack Rapat Penyusunan Laporan Kegiatan Lanjutan Tugas Belajar Tahun 2022. Keg. Lanjutan Tugas Belajar Tgl 22 Des 2022" u="1"/>
        <s v="Perdin Pusdik KP-Poltek KP Dumai tgl 30-31 Agst kegiatan wisuda Poltek KP Dumai Angkatan III Thn 2022. Tgl 31 Agst 2022" u="1"/>
        <s v="Bayar ke CV kegiatan Sistim Akuntansi Keuangan Berbasiis Akrual, tgl." u="1"/>
        <s v="Bayar ke CV. AUTOMINDO. Belanja Pemeliharaan Peralatan dan Mesin: Pembayaran service kendaraan operasional roda 4 Pusdik KP Nopol B 2622 DQ Bulan Februari 2022, tgl. 08" u="1"/>
        <s v="Bayar ke Ida Farida. Perdin Jkt - Depok, Jabar (PP). Tgl 10 Februari 2022. Dalam rangka menindaklanjuti permintaan dokumen BPK_RI terkait inventarisasi BMN. Tgl. 10 Februari 2022" u="1"/>
        <s v="Belanja Jasa Profesi dlm rangka rapat lanjutan Pembahasan draft buku pembelajaran digital. Tgl 20 Desember 2022"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elanja Bahan. Pembelian bahan komputer dalam rangka kegiatan Pembinaan dan Koordinasi Pimpinan lingkup Pusat Pendidikan KP, Tgl. 06 Juli 2022" u="1"/>
        <s v="Belanja Barang Persediaan Barang Konsumsi. Belanja ATK dalam rangka kegiatan Penyusunan Rekomendasi Izin Belajar PNS KKP. Tanggal 07 Juli 2022" u="1"/>
        <s v="Belanja Keperluan Perkantoran. Pembelian konsumsi (maksi) Jamuan Tamu Permohonan Konsultasi Koordinasi DPRD Kabupaten Sarmi. Tgl. 21 Juli 2022" u="1"/>
        <s v="Perdin, Pusdik KP - AK-KP Wakatobi, tgl 24 Agustus 2022 (PP). Mendampingi Plt. Kapusriskel pada kegiatan wisuda AK-KP Wakatobi Angkatan V. Tgl 24 Agustus 2022" u="1"/>
        <s v="Belanja Bahan. Penggandaan, Fotocopy dan penjilidan dalam rangka kegiatan Identifikasi dan kajian program pendidikan KP. Tanggal 13 Juli 2022" u="1"/>
        <s v="Pembayaran Belanja Keperluan Perkantoran: Pembelian air minum keperluan Pusat Pendidikan KP periode Bulan Januari 2022" u="1"/>
        <s v="Belanja Barang Non Operasional Lainnya Konsumsi Rapat Pembahasan Pemenuhan Dosen PSDKU Politeknik AUP, tanggal 22 November 2022" u="1"/>
        <s v="Belanja Jasa Profesi. Narasumber Workshop Penyusunan Proposal Penelitian. Kegiatan Tugas Belajar Baru. Tanggal 22 November 2022" u="1"/>
        <s v="Belanja Bahan Pembelian Bahan Komputer dalam rangka Pembaruan Data PTK Satdik KP per Des 2022 (Keg. Evaluasi Beban Kerja Guru dan Dosen TA. 2022) tgl 1 Des 2022" u="1"/>
        <s v="Bayar ke CV kegiatan Evaluasi Kinerja Keuangan dan Penyusunan SPIP, tgl. 10 Juni 2022" u="1"/>
        <s v="Pembayaran Perjadin Jkt (PP) Tgl 09 Maret 2022 dalam rangka Pendampingan tindak lanjut pengembangan dan konfigurasi aplikasi sijamu online an. Dwi Hertanto, dkk" u="1"/>
        <s v="Belanja Pemeliharaan Peralatan dan Mesin: Pembayaran service kendaraan operasional roda 4 Pusdik KP Nopol B 1446 PQH Bulan Mei 2022, tgl. 25 Juli 2022." u="1"/>
        <s v="Belanja Pemeliharaan Peralatan dan Mesin: Pembayaran service kendaraan operasional roda 4 Pusdik KP Nopol B 1606 MQ Bulan Juli 2022, tgl. 26 Juli 2022." u="1"/>
        <s v="Bayar ke Klinik Medika. Belanja Jasa. Penanganan Pandemi Covid-19: Pembayaran Rapid Test_Antigen kegiatan Pengelolaan Administrasi Kepegawaian Pusdik KP an. Arif Wahyudi. Tgl" u="1"/>
        <s v="Biaya pencetakan &amp; jilid Laporan Sistem Pengendalian Intern Pemerintah Triwulan II Tahun 2022, ( Verifikasi dan Validasi Pertanggung jawaban Keuangan) tgl. 22 Juli 2022" u="1"/>
        <s v="Bayar ke Sutrisno. Perdin Jkt - Depok, Jabar (PP). Tgl 10 Februari 2022. Dalam rangka menindaklanjuti permintaan dokumen BPK_RI terkait inventarisasi BMN. Tgl. 10 Februari 2022" u="1"/>
        <s v="Bayar ke Delicio: Pmblian konsumsi (snack) jamuan keg Sltrhim Halal Bihalal Pusdik KP Idul Fitri 1443 H Tahun 2022. Tgl. 09 Mei 2022" u="1"/>
        <s v="Perjalanan Dinas dari Semarang ke Bogor (PP) tgl 7-9 Des 2022 dalam rangka Rapat Koordinasi Penyelenggaraan Tugas Belajar dan Izin Belajar Lingkup KKP Tahun 2022. Tgl 9" u="1"/>
        <s v="Belanja Bahan Konsumsi (snack pagi&amp;siang). Dlm rangka rapat lanjutan ke-3 Pemaparan dan Pembahasan Draft PKL. Tgl 15 Desember 2022" u="1"/>
        <s v="Belanja Barang Non Operasional Lainnya Langganan Biaya Video Conference (100 orang lebih) bulan Desember, tanggal 23 Desember 2022" u="1"/>
        <s v="Belanja Barang Persediaan Barang Konsumsi Pembelian Bahan Komputer dlm rangka Transformasi Pendidikan KP, Tanggal 24 November 2022" u="1"/>
        <s v="Belanja Barang Persediaan Barang Konsumsi. Belanja Bahan komputer dalam rangka kegiatan kerjasama pendidikan Tgl 01 September 2022" u="1"/>
        <s v="Bayar Ke Timin, SST, Perjalanan Dinas Jakarta-Surabaya pada tanggal 12-14 Mei 2022 dalam rangka Koordinasi Tugas Belajar KKP dengan Universitas Airlangga, 17 Mei 2022" u="1"/>
        <s v="Pembayaran Belanja Bahan. Belanja Alat Tulis Kantor dalam rangka kegiatan Penilaian Kinerja pendidikan KP" u="1"/>
        <s v="Belanja Perjadin Pusdik KP- The Sultan Hotel and Residence Jakarta, pada tgl 1-3 Agustus 2022.Kep keg NSPK Peserta Didik Standar Sarpras dlm rangka menghadiri rapat kerja teknis" u="1"/>
        <s v="Belanja Barang Non Operasional Lainnya (Snack Pagi) Kegiatan Penyelesaian Dokumen data dukung Pembukaan PSDKU Politeknik AUP, tgl 21 Desember 2022" u="1"/>
        <s v="Belanja Barang Persediaan Barang Konsumsi: Pembelian ATK kegiatan Bagian Tata Usaha Pusat Pendidikan KP Bulan Desember 2022. Tgl. 01 Desember 2022" u="1"/>
        <s v="Belanja Barang Persediaan Barang Konsumsi: Pembelian ATK kegiatan Bagian Tata Usaha Pusat Pendidikan KP Bulan November 2022. Tgl. 03 November 2022" u="1"/>
        <s v="Belanja Keperluan Sehari-hari Perkantoran: Pembayaran Langganan surat kabar/majalah Pusat Pendidikan KP Bulan Desember 2022. Tgl. 23 Desember 2022" u="1"/>
        <s v="Belanja Keperluan Sehari-hari Perkantoran: Pembayaran Langganan surat kabar/majalah Pusat Pendidikan KP Bulan November 2022. Tgl. 01 Desember 2022" u="1"/>
        <s v="Belanja Perdin Biasa Jkt-Surabaya (PP) tgl 24 s.d. 26 Desember 2022 dlm rangka pelantikan taruna baru Politeknik KP Sidoarjo, tgl 26 Desember 2022" u="1"/>
        <s v="Belanja Bahan Konsumsi (Snack takjil buka puasa).kegiatan pembinaan&amp;pelaksanaan kewirausahaan&amp;TEFA,dlm rangka pemaparan kiat Politek KP Karawang, Sidoarjo,&amp; Jembrana" u="1"/>
        <s v="Bayar ke CV. Mandiri Jaya. Belanja Bahan. Pembelian ATK dalam rangka kegiatan Pembinaan dan Koordinasi Pimpinan lingkup Pusat Pendidikan KP, Tgl. 10 Mei 2022" u="1"/>
        <s v="Perdin Jakarta - Ancol, Jakut (PP). Tgl. 07 September 2022. Dalam rangka menghadiri rapat penyempurnaan SOP/Petunjuk Pengaduan dan Penyusunan Strategi /Prosedur Penanganan" u="1"/>
        <s v="Belanja Barang Persediaan Barang Konsumsi. Belanja ATK dalam rangka keg sinkronisasi keg pendidikan KP, Tgl 06 Des 2022" u="1"/>
        <s v="Belanja Bahan Penggandaan dlm rangka Penyusunan Kajian Teknis Rancangan Permen KP ttg OTK Politeknik Kelautan dan Perikanan, tanggal 14 November 2022" u="1"/>
        <s v="Belanja Barang non operasional (Snack pagi). Dlm rangka rapat tindaklanjut persiapan penerimaan taruna baru Tahun Ajaran 2023 . Tgl 22 September 2022" u="1"/>
        <s v="Belanja Perjalanan Dinas Biasa Dumai-Jkt (PP) tgl 6-9 Desember 2022 dalam rangka Kegiatan Finalisasi Dokumen PSDKU Lingkup Satdik KP, 9 Desember 2022" u="1"/>
        <s v="Bayar  ke Sri Sulistiyawati, A.Md.SE, perjalanan dinas ke Politeknik Sidoarjo tgl. 12 sd 14 Mei 2022 , Koordinasi capaian terkait PNBP sampai dengan Triwulan I TA 2022, tgl. 17 Mei 2022" u="1"/>
        <s v="Pembayaran Belanja Bahan. Penggandaan dalam rangka kegiatan Penyusunan Tindak Lanjut &amp; Pemutakhiran Data Pusat Pendidikan KP" u="1"/>
        <s v="Pembayaran Belanja Barang Non Operasional Lainnya Langganan biaya video conference Keg. Penyusunan Perencanaan Pendidikan KP" u="1"/>
        <s v="Pembayaran Belanja Barang Persediaan Barang Konsumsi. Belanja ATK dalam rangka kegiatan Penyusunan Perencanaan Pendidikan KP" u="1"/>
        <s v="Pembayaran Belanja Barang Persediaan Barang Konsumsi. Belanja Komputer Suplies dalam rangka kegiatan Kerjasama Pendidikan KP" u="1"/>
        <s v="Bayar ke JNE. Belanja Pengiriman Surat Dinas Pos Pusat. Pengiriman surat dan dokumen/barang lainnya kegiatan Pusat Pendidikan KP Bulan Juni 2022. Tgl. 27 Juni 2022."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elanja Jasa Profesi. Narasumber reviu proposal penelitian calon penerima beasiswa tugas belajar bagi PNS lingkup KKP Tahun 2022 , Kegiatan Tugas Belajar Baru. Tanggal 25 Juli 2022" u="1"/>
        <s v="Belanja Jasa Profesi. Narasumber reviu proposal penelitian calon penerima beasiswa tugas belajar bagi PNS lingkup KKP Tahun 2022 , Kegiatan Tugas Belajar Baru. Tanggal 29 Juli 2022" u="1"/>
        <s v="Pembayaran Belanja Pemeliharaan Peralatan dan Mesin: Pembayaran BBM kendaraan operasional roda 4 Pusat Pendidikan KP Bulan Januari 2022 an. Fransisco S Ndori, dkk" u="1"/>
        <s v="Belanja Perjalanan Dinas Dalam Kota, Koordinasi terkait Kelengkapan SPJ pada Kegiatan Finalisasi Dokumen PSDKU pada Politeknik Ahli Usaha Perikanan, 12 Desember 2022" u="1"/>
        <s v="Belanja perjalanan biasa, Pusdik KP - BRPL Ancol, Eka Christiastuti. Keg Bimbingan &amp; Pembinaan Metkur," u="1"/>
        <s v="Perdin Pusdik KP-Poltek AUP, Kampus Serang Banten tgl 4 Nov 2022  (PP) .Melakukan koord &amp;evaluasi pelaksanaan TEFA di Poltek AUP, kampus Serang. Tgl 4 Nov 2022" u="1"/>
        <s v="Bayar ke GrosirGshock. Belanja Keperluan Sehari-hari Perkantoran: Pembelian jam dinding kegiatan keperluan sehari-hari perkantoran pegawai Pusat Pendidikan KP. Tgl. 24 Mei 2022" u="1"/>
        <s v="Belanja Bahan Konsumsi. Snack Pagi dan Snacak Sore. Monev Daring di PKP Bitung, PKP Bone, PKP Dumai. Keg. Monitoring dan Evaluasi Penyelenggaraan Pendidikan KP. Tanggal 12" u="1"/>
        <s v="Perjadin Jkt (PP) Tgl 27 Mei 2022 dlm rangka rapat harmonisasi rancangan peraturan Men KP tentang Stauta Poltek KP Bitung, Sorong, Kupang dan Bone" u="1"/>
        <s v="Perdin Jakarta - Bogor, Jabar (PP). Tgl. 13 September 2022. Dalam rangka megikuti Acara Pembukaan Penyusunan Rencana Kebutuhan Barang Milik Negara (BMN) Lingkup BRSDM KP" u="1"/>
        <s v="Perdin Pusdik KP-Gd. BRSDM I Ancol tgl 17 Nov 2022 (PP) .Melakukan Pembahasan draft review pedoman penerimaan peserta didik baru .Tgl 17 Nov 2022" u="1"/>
        <s v="Belanja Perjalanan Dinas Biasa Pangandaran-Jkt (PP) tgl 21 s.d. 23 Sept 2022 dlm rangka Keg. Lokakarya Peningkatan Akreditasi Satdik Tinggi KP, tgl 23 Sept 2022" u="1"/>
        <s v="Bayar ke PT. Inovasi Cipta Usaha. Belanja Barang Persediaan Barang Konsumsi: Pembelian Bahan Komputer kegiatan Bidang Kelembagaan dan Ketenagaan Pusat Pendidikan KP Bulan" u="1"/>
        <s v="Bayar ke Romi Agusta, S.Pi.., Belanja Perjalanan Dinas ke Politeknik AUP Jakarta pada tanggal 19 Juli  2022 dalam rangka Perjalanan Peserta Tugas Belajar. Kegiatan Lanjutan Tugas Belajar," u="1"/>
        <s v="Snack Sore. Monitoring Realisasi Anggaran Satuan Pendidikan KP &amp; Penyamaan Persepsi Borang 8 Standar Pendidikan KP. . Tanggal 8 September 2022" u="1"/>
        <s v="Bayar  ke   Amilia , S.E, perjalan dinas ke Ancol Pembahasan Penyusunan Laporan (PNBP) di Lingkup Kementerian Kelautan dan Perikanan Tahun Anggaran 2022, tgl. 19 Mei 2022" u="1"/>
        <s v="Bayar ke Kuwe - Kuwe pembelian konsumsi (sncak pagi) tgl. 19 Mei 2022, Penyusunan Laporan Pelaksanaan PNBP Lingkup Satuan Pusdik KP," u="1"/>
        <s v="Bayar ke Siti Alkuwati perjalanan dinas Jkt - penyelesaian pertanggung jawaban GUP (Revolving) ke 6 Lingkup Pusat Pendidikan KP" u="1"/>
        <s v="Pembayaran Bahan konsumsi rapat (snack pagi) dalam rangka pembahasan profil lulusan program studi teknologi aquakultur pada Pusat pendidikan KP" u="1"/>
        <s v="Snack Pagi dalam rangka Lanjutan penetapan hasil seleksi penerimaan peserta didik dan penyusunan draft pengumuman hasil seleksi penerimaan peserta didik pada satuan pendidikan" u="1"/>
        <s v="Belanja Perjalanan Dinas Biasa Jkt-Waiheru (PP) tgl 19-21 Juli 2022 dlm rangka Peninjauan Kesiapan Pengembangan Pendidikan KP, tgl 21 Juli 2022 an. Dwi Hertanto, dkk" u="1"/>
        <s v="jasa Profesi. Mendukung Kegiatan Dukungan Penerimaan dan Penetapan Terpusat Peserta Didik Lingkup KKP dlm rangka penyesuaian fitur pembayaran biaya pendaftaran PKP Sidoarjo" u="1"/>
        <s v="Belanja bahan konsumsi (makan siang) dlm rangka finalisasi buku Best Practice pusat pengembangan wirausaha. Tgl 12 Oktober 2022" u="1"/>
        <s v="Belanja Perjalanan Dinas dari Jakarta - Magetan (PP) tanggal 2-3 Des 2022 dalam rangka Kerja sama pendidikan KP terkait penandatanganan Kerja Sama BRSDM - Pemda Magetan. Tgl 5" u="1"/>
        <s v="Bayar ke PT Inovasi Cipta Usaha, Pembelian Bahan Komputer dalam rangka mendukung kegiatan Verifikasi dan Validasi Pertanggungjawaban Kegiatan tgl."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Perjalanan Dinas dari Malang ke Bogor (PP) tgl 7-9 Des 2022 dalam rangka Rapat Koordinasi Penyelenggaraan Tugas Belajar dan Izin Belajar Lingkup KKP Tahun 2022. Tgl 9 Des 2022" u="1"/>
        <s v="Bayar ke PT. Kreasi Pratama Solusindo. Belanja Sewa: Pembayaran sewa mesin photocopy Pusat Pendidikan KP Bulan Maret 2022, tgl. 31 Maret 2022." u="1"/>
        <s v="Bayar ke RS Kramat 128. Belanja Jasa. Penanganan Pandemi Covid-19: Pembayaran Rapid Test_Antigen kegiatan Pengelolaan Administrasi Kepegawaian Pusdik KP an. R. Gelora" u="1"/>
        <s v="Belanja Alat Tulis Kantor. Kegiatan Penilaian Kinerja Pendidikan KP. Tanggal 28 Oktober 2022 :" u="1"/>
        <s v="Bayar ke RM. Sinar Karya Bundo: Belanja Keperluan Perkantoran. Pembelian konsumsi (snack) Jamuan/Rapat Pembahasan Aplikasi Microsite Jobstreet. Tgl. 26 Juli 2022" u="1"/>
        <s v="jasa Profesi. Mendukung Kegiatan Dukungan Penerimaan dan Penetapan Terpusat Peserta Didik Lingkup KKP dlm rangka Penambahan fitur pengecekan status biaya seleksi pada" u="1"/>
        <s v="Biaya Foto copy dan penggandaan dalam rangka mendukung kegiatan Verifikasi dan Validasi Pertanggungjawaban Kegiatan tgl. 03 Oktober 2022" u="1"/>
        <s v="Bayar Verifikasi &amp; Pengimputan Dokumen Pembayaran Pertanggungjawaban Tambahan Uang" u="1"/>
        <s v="Bayar ke Island Agency. Belanja Keperluan Sehari-hari Perkantoran: Pembayaran Langganan surat kabar/majalah Pusat Pendidikan KP Bulan Maret 2022. Tgl. 31 Maret 2022" u="1"/>
        <s v="Bayar ke Arif Wahyudi. Perdin Jakarta - Ciracas, Jaktim (PP). Tgl. 25 Maret 2022. Dalam rangka kegiatan penataan dokumen laporan BMN lingkup Pusat Pendidikan KP TA. 2018 s.d. 2020 di" u="1"/>
        <s v="Bayar Ketenagakerjaan Pengemudi dan Pramubhakti lingkup Pusat Pendidikan KP Bulan Maret 2022," u="1"/>
        <s v="Bayar ke Bambang Suprakto. Belanja Pemeliharaan Peralatan dan Mesin: Pembayaran BBM kendaraan operasional roda 4 Pusat Pendidikan KP Bulan Juni 2022 a.n. Bambang Suprakto" u="1"/>
        <s v="Bayar ke Hijau Stamp. Belanja Keperluan Perkantoran: Pembuatan stempel warna keperluan sehari-hari perkantoran kegiatan operasional Pusat Pendidikan KP, Tgl 28 Juli 2022." u="1"/>
        <s v="Belanja Bahan, Snack Siang rapat kegiatan Penyiapan Bahan Publikasi Digital Transformasi Pendidikan KP (Kegiatan Penyusunan NSPK Kelembagaan Pendidikan TA 2022)" u="1"/>
        <s v="Belanja Keperluan Perkantoran: Pembayaran biaya estetika kantor kegiatan Pusat Pendidikan KP periode Bulan Juli 2022. Tgl. 20 Juli 2022." u="1"/>
        <s v="Pembayaran Perjadin Jkt-Psr Minggu (PP) Dlm rangka Koordinasi &amp; Mewakili Ka BRSDM KP memberi Sambutan Kuliah Umum Dr.Ir. Rokhmin D, M.S an. Bambang Suprakto, dkk" u="1"/>
        <s v="Bayar ke farmalab. Belanja Jasa. Penanganan Pandemi Covid-19: Pembayaran Rapid Test_Antigen kegiatan Pengelolaan Administrasi Kepegawaian Pusdik KP an. Timin. Tgl 07" u="1"/>
        <s v="Bayar ke  Wawan Kuncoro, S.Pt.Pi, perjalanan dinas Jkt -  Karawang tgl. 24 sd 25 Maret 2022, Koordinasi dengan Tim SPIP Politeknik KP Karawang terkait Laporan SPIP Triwulan I Tahun" u="1"/>
        <s v="Perjalanan dinas Jkt-Bogor Tgl 17 Jan 2022 keg rapat dan review dokumen pengadaan barang/ jasa" u="1"/>
        <s v="Bayar ke Delicio: Belanja Keperluan Perkantoran. Pembelian konsumsi (snack) Jamuan/Rapat Persiapan Pelaksanaan Wisuda Satuan Pendidikan Tinggi di lingkungan KKP. Tgl. 22 Juli 2022" u="1"/>
        <s v="Bayar ke Arif Wahyudi. Perdin Jakarta - Depok, Jabar (PP). Tgl. 22 April 2022. Dalam rangka kegiatan Evaluasi  Presensi Pegawai lingkup Pusdik KP periode Bulan Januari s.d. Maret 2022" u="1"/>
        <s v="Pembelian ATK dalam rangka mendukung kegiatan Verifikasi dan Validasi Pertanggungjawaban Kegiatan tgl. 21 September  2022" u="1"/>
        <s v="Belanja Perdin Biasa Jkt-Yogyakarta (PP) tgl 17-19 Agt 2022 dlm rangka Melakukan koordinasi terkait dgn pelaksanaan SERDOS KKP Thn 2022 Gel. I, tgl 19 Agt 2022" u="1"/>
        <s v="Pembayaran Belanja Bahan Pembelian ATK dalam rangka Kegiatan Penyamaan Persepsi Beban Kerja Dosen (BKD) dan Test Asesor BKD" u="1"/>
        <s v="Pembayaran belanja bahan komputer dalam rangka mendukung keg sistem akuntansi keuangan berbasis akrual" u="1"/>
        <s v="Bayar ke CV. Central Kuta Baroe. Belanja Bahan. Penggandaan dalam rangka kegiatan Pengelolaan Kearsipan, Tata Naskah Dinas dan Persuratan Pusat Pendidikan KP, Tgl. 10 Mei" u="1"/>
        <s v="Bayar ke PT. Pos Indonesia Tbk. Belanja Keperluan Perkantoran: Pembelian materai keperluan sehari-hari perkantoran kegiatan operasional Pusat Pendidikan KP, Tgl 05 Januari 2022." u="1"/>
        <s v="Pembayaran Belanja Jasa. Penanganan Pandemi Covid-19: Pembayaran Rapid Test_Antigen keg Pembinaan &amp; Koordinasi Pimpinan Pusdik KP an. Bambang Suprakto" u="1"/>
        <s v="Belanja Perjalanan Dinas Jakarta - Bogor tanggal 5-8 Oktober 2022 dalam rangka Penelitian dan Reviu RKA-K/L Alokasi Anggaran BRSDM TA 2023 di BRBPBAT Sempur. Tgl 10 Okt  2022" u="1"/>
        <s v="Bayar ke Cut Dara Thahira. Perdin Jakarta - Cirebon, Jabar (PP). Tgl. 19-21 April 2022. Dalam rangka kegiatan Penyusunan Program Kerja Pengawasan Kearsipan Tahunan (PKPT) Tahun" u="1"/>
        <s v="Pembayaran service kendaraan operasional roda 2 Pusdik KP Nopol B 6497 SRQ bulan Januari 2022" u="1"/>
        <s v="Pembayaran service kendaraan operasional roda 4 Pusdik KP Nopol B 1446 PQH bulan Januari 2022" u="1"/>
        <s v="Belanja Bahan. Penggandaan, Fotocopy dan penjilidan dalam rangka kegiatan Penyusunan Perencanaan Pendidikan KP. Tanggal 17 Mei 2022" u="1"/>
        <s v="Belanja Barang Persediaan Barang Konsumsi. Belanja Bahan Komputer dalam rangka kegiatan Lanjutan Tugas Belajar. Tanggal 24 Mei 2022" u="1"/>
        <s v="Belanja Perdin Biasa Jakarta-Jakarta (PP) tgl 1 s.d. 3 Agustus 2022 dalam rangka Mengikuti Rapat Kerja Teknis Lingkup BRSDMKP Tahun 2022, tgl 3 Agustus 2022" u="1"/>
        <s v="Bayar ke CV. Mitra Inti Kobar. Belanja Keperluan Perkantoran: Pembelian makanan/minuman kecil untuk rapat dan penerimaan tamu kegiatan operasional Pusdik KP Bulan Mei 2022, Tgl 16" u="1"/>
        <s v="Bayar kpd tanggal 23-26 Mei 2022 dalam rangka Melaksanakan kegiatan Bulan Mutu satuan Pendidikan"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jasa Profesi. Mendukung Kegiatan Dukungan Penerimaan dan Penetapan Terpusat Peserta Didik Lingkup KKP dlm rangka penyesuaian fitur Pembayaran biaya pendaftaran pendidikan" u="1"/>
        <s v=" Belanja Barang Non Operasional Lainnya Langganan biaya video conference Bulan Juli Keg." u="1"/>
        <s v="Belanja Keperluan Perkatoran. Pembayaran Indihome Speedy kegiatan Pusat Pendidikan KP Periode Bulan Agustus 2022. Tgl. 16 Agustus 2022." u="1"/>
        <s v="Pembayaran Perjadin Pusdik KP-Kantor BRPL Ancol (PP) Tgl 17-18 Feb 2022 dalam rangka koordinasi kegiatan review kurikulum program studi konservasi dan ekowisata bahari an. SW." u="1"/>
        <s v="Bayar ke CV. Mitra Inti Kobar. Belanja Keperluan Perkantoran: Pembelian makanan/minuman kecil untuk rapat dan penerimaan tamu kegiatan operasional Pusdik KP Bulan Februari 2022," u="1"/>
        <s v="Perdin Pusdik KP - Politeknik KP Bone tgl 29-31 Agst  2022 (PP). Mendampingi Plt. Kapusriskel pada Wisuda Politkenik KP Bone Angkatan III Tahun 2022. Tgl 31 Agustus 2022" u="1"/>
        <s v="Bayar ke Pendidikan KP Tahun 2022, tanggal 24 Mei 2022." u="1"/>
        <s v="Belanja Keperluan Perkantoran: Pembelian air minum keperluan Pusat Pendidikan KP periode Bulan Oktober 2022. Tgl. 10 Oktober 2022." u="1"/>
        <s v="Bayar ke Bapeda Prov DKI Jakarta. Blnj Pmlhraan Peralatan dan Mesin: Pembyrn pajak kendaraan Opr roda 4 Pusdik KP Nopol B 1446 PQH Tahun 2022, tgl. 24 April 2022." u="1"/>
        <s v="Belanja Perjalanan Dinas dari Jakarta - UNJ Tgl 3 Nov 2022 dalam rangka koordinasi dan pengadministrasi peserta" u="1"/>
        <s v="Belanja Perjalanan Dinas dari Poltek KP Karawang ke Univ. Brawijaya Malang, pada tanggal 5 Sept 2022 dalam rangka Perjalanan Peserta Tugas Belajar. Tanggal 5 Sept 2022" u="1"/>
        <s v="Belanja Konsumsi Snack Pagi dan Snack Sore. Monev Daring di PKP Kupang dan PKP Jembrana. Keg. Monitoring dan Evaluasi Penyelenggaraan Pendidikan KP. Tanggal 6 Oktober" u="1"/>
        <s v="Belanja Barang Persediaan Barang Konsumsi. Belanja Bahan Komputer dalam rangka kegiatan Tugas Belajar Baru. Tanggal 07 Juli 2022" u="1"/>
        <s v="Belanja Barang Persediaan Barang Konsumsi. Belanja Bahan Komputer dalam rangka kegiatan Tugas Belajar Baru. Tanggal 19 Juli 2022" u="1"/>
        <s v="Belanja Barang Persediaan Barang Konsumsi. Belanja Bahan Komputer dalam rangka kegiatan Tugas Belajar Baru. Tanggal 20 Juli 2022" u="1"/>
        <s v="Perjadin Pusdik KP - Anggaran TA. 2023 pada Sub Koordinator" u="1"/>
        <s v="Bayar ke R. Gelora Wijayanto. Perdin Jakarta - Ancol, Jakut (PP). Tgl. 22 Maret 2022. Dalam rangka kegiatan persiapan Penyusunan Matrik Peran Hasil Tahun 2022 lingkup Pusdik KP. Tgl." u="1"/>
        <s v="Belanja Penyelenggaraan Pendidikan Pusat Pendidikan KP Bulan Mei 2022. Tgl 10 Mei 2022" u="1"/>
        <s v="Belanja Bahan. Penggandaan dlm rangka Keg Kupang ,Bone (Keg Penyusunan NSPK Kelembagaan PendidikanTA 2022) Tgl 13 April 2022" u="1"/>
        <s v="Belanja Pemeliharaan Lainnya : Pembayaran Pemeliharaan Aquarium Pusat Pendidikan KP Bulan Agustus 2022, tgl. 15 Agustus 2022." u="1"/>
        <s v="Belanja Pemeliharaan Peralatan &amp; Mesin: Pemeliharaan/service kendaraan operasional roda 4 Nopol B 1602 PQP Bulan November 2022, tgl. 2 November 2022." u="1"/>
        <s v="Belanja Pemeliharaan Peralatan &amp; Mesin: Pemeliharaan/service kendaraan operasional roda 4 Nopol B 1987 WQ Bulan November 2022, tgl. 29 November 2022." u="1"/>
        <s v="Belanja Pemeliharaan Peralatan dan Mesin: Pembayaran BBM kendaraan operasional roda 2 Pusat Pendidikan KP Bulan Desember 2022, Tgl. 29 Desember 2022." u="1"/>
        <s v="Belanja Pemeliharaan Peralatan dan Mesin: Pembayaran BBM kendaraan operasional roda 2 Pusat Pendidikan KP Bulan November 2022, Tgl. 01 Desember 2022." u="1"/>
        <s v="Belanja Pemeliharaan Peralatan dan Mesin: Pembayaran BBM kendaraan operasional roda 2 Pusat Pendidikan KP Bulan September 2022, Tgl. 12 Oktober 2022." u="1"/>
        <s v="Belanja Pemeliharaan Peralatan dan Mesin: Pembelian pompa elektrik pemeliharaan kendaraan operasional roda 4 Nopol B 2622 DQ, tgl. 20 September 2022." u="1"/>
        <s v="Bayar ke Arif Wahyudi. Perdin Jakarta - Ciracas, Jaktim (PP). Tgl. 01 April 2022. Dalam rangka Monev percepatan penyelesaian disposisi e-layar pegawai Pusdik KP. Tgl. 01 April 2022." u="1"/>
        <s v="Belanja Perjalanan Dinas dari Politeknik AUP Ke Stasiun PSDKP Pontianak, pada tanggal 11 Sept 2022 dalam rangka Perjalanan Selesai Tugas Belajar. Tanggal 12 Sept 2022" u="1"/>
        <s v="Belanja Perjalanan Dinas dari Poltek KP Dumai ke Univ. Brawijaya Malang, pada tanggal 15 Sept 2022 dalam rangka Perjalanan Selesai Tugas Belajar. Tanggal 15 Sept 2022" u="1"/>
        <s v="Belanja Perjalanan Dinas dari SUPM Sorong ke Universitas Sebelas Maret Surakarta pada tgl 13 Sept 2022 dalam rangka Perjalanan Peserta Tugas Belajar. Tgl 13 Sept 2022" u="1"/>
        <s v="Pembayaran Belanja Barang Non Operasional : Pembelian Antis (Hand sanitizer) Penanganan Pandemi COVID-19 keg Pengelolaan Administrasi Kepegawaian Pusdik KP Bln Februari 2022" u="1"/>
        <s v="Belanja Barang Persediaan Barang Konsumsi. Belanja ATK dalam rangka kegiatan Aparatur KKP yang Diberikan Izin Belajar PNS KKP. Tanggal 07 Juli 2022" u="1"/>
        <s v="Bayar ke Bambang Suprakto. Belanja Pemeliharaan Peralatan &amp; Mesin: Pembayaran BBM kendaraan operasional roda 4 Pusat Pendidikan KP Bulan Agustus 2022 a.n. Bambang" u="1"/>
        <s v="Pembayaran Belanja Barang Persediaan Barang Konsumsi. Belanja Bahan Komputer dalam rangka kegiatan operasional Bagian TU Bulan Februari 2022" u="1"/>
        <s v="Pembayaran Belanja Barang Persediaan Barang Konsumsi. Belanja Bahan Komputer dalam rangka kegiatan operasional Bidang KK Bulan Februari 2022" u="1"/>
        <s v="Pembayaran Belanja Barang Persediaan Barang Konsumsi. Belanja Bahan Komputer dalam rangka kegiatan operasional Bidang PP Bulan Februari 2022" u="1"/>
        <s v="Pembelian konsumsi (snack) jamuan Rapat Audiensi Pusat Pendidikan KP dengan Japan Fisheries Association (JFA) dan PT. OS Selnajaya. Tgl. 29 November 2022" u="1"/>
        <s v="Belanja Keperluan Perkantoran: Pembelian makanan/minuman kecil untuk rapat dan penerimaan tamu kegiatan operasional Pusdik KP Bulan November 2022, Tgl 02 November" u="1"/>
        <s v="Belanja Bahan. Pembelian ATK Kegiatan Transformasi Pendidikan KP (Kegiatan Penyusunan NSPK Kelembagaan PendidikanTA 2022) Tanggal 14 April 2022" u="1"/>
        <s v="Belanja Bahan Konsumsi snack box siang rapat, pembahasan draft rancangan MenKP tentang Statuta Politeknik KP Jembrana, Pengandaran, Dumai Kegiatan Pembentukan Kelembagaan" u="1"/>
        <s v="Belanja Bahan ATK.Keperluan Kegiatan  penyusunan NSPK Metode dan Kurikulum. Tgl 7 Juli 2022" u="1"/>
        <s v="Belanja Pemeliharaan Peralatan dan Mesin: Pembayaran BBM kendaraan operasional roda 2 Pusat Pendidikan KP Bulan Juli 2022, Tgl. 26 Agustus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Pemeliharaan Peralatan &amp; Mesin: Pemeliharaan dan pemasangan kaca film kendaraan operasional roda 4 Nopol B 1987 WQ Bulan September 2022, tgl. 27 September 2022." u="1"/>
        <s v="Belanja Konsumsi Snack Pagi dan Snack Sore. Monev Daring di PKP Kupang dan PKP Jembrana. Keg. Monitoring dan Evaluasi Penyelenggaraan Pendidikan KP. Tanggal 4 Oktober" u="1"/>
        <s v="Bayar ke Fransisco S. Ndori dkk. Belanja Pemeliharaan Peralatan dan Mesin: Pembayaran BBM kendaraan operasional roda 4 Pusat Pendidikan KP Bulan Juni 2022, Tgl. 01 Juli 2022." u="1"/>
        <s v="Pembayaran Paket Data dan Komunikasi Pimpinan Penanganan Pandemi Covid-19 keg Operasional Pegawai lingkup Pusdik KP an. Bambang Suprakto dkk Bln Januari 2021" u="1"/>
        <s v="Bayar ke Bungur Jaya Motor. Belanja Pemeliharaan Peralatan dan Mesin: Pembayaran service kendaraan operasional roda 4 Pusdik KP Nopol B 1446 PQH Bulan April 2022, tgl. 07 April" u="1"/>
        <s v="Bayar ke Lancar Jaya Agung. Belanja Pemeliharaan Peralatan dan Mesin: Pembayaran service kendaraan operasional roda 4 Pusdik KP Nopol B 1446 PQH Bulan April 2022, tgl. 07 April" u="1"/>
        <s v="Bayar ke  Muhammad Arif M., S.St.Pi,   perjalanan dinas Jkt -  Ancol tgl.  30 sd 31 Mei  2022, Penyelesaian Verifikasi &amp; Pengimputan Dokumen Pembayaran Pertanggungjawaban Tambahan" u="1"/>
        <s v="Bayar ke CV. Media Nusantara Jaya. Belanja Pemeliharaan Lainnya. Pembayaran Pemeliharaan Aquarium Pusat Pendidikan KP Bulan Mei 2022, tgl. 12 Mei 2022" u="1"/>
        <s v="Pembayaran transport lokal Jkt-Juanda (PP) Tgl 10 Maret 2022 Dalam rangka Koordinasi terkait pengadaan kendaraan berotor roda 4 Pusdik KP an. Nining Widiyowati, dkk" u="1"/>
        <s v="Blnj jasa Profesi Kegiatan Penysnan Out Line Buku Saku Koord Pusat Pegembangan Wirausaha. Tgl 30 Mei 2022" u="1"/>
        <s v="Belanja Bahan persediaan Pembelian ATK dalam rangka mendukung kegiatan Verifikasi dan Validasi Pertanggungjawaban Kegiatan tgl. 14" u="1"/>
        <s v="Bayar ke Ayam Bakar Mas Mono: Belanja Keperluan Perkantoran. Pembelian konsumsi (makan) dalam rangka Rapat Koordinasi Tindak Lanjut Temuan Sementara Temuan Itjen KKP TA. 2022." u="1"/>
        <s v="Belanja Barang Persediaan Barang Konsumsi: Pencetakan amplop kop besar dan amplop kop kecil kegiatan operasional Pendidikan Pusat Pendidikan KP, Tgl 14 April 2022" u="1"/>
        <s v="Pembayaran Belanja Barang Persediaan Barang Konsumsi. Belanja ATK dalam rangka kegiatan Kerjasama Pendidikan KP" u="1"/>
        <s v="Bayar ke Hokben: Belanja Keperluan Perkantoran. Pembelian konsumsi (makan) dalam rangka jamuan rapat Paparan Rincin Rencana Strategi PNBP TA. 2023 lingkup Satpen KP Tahun 2022." u="1"/>
        <s v="Pembayaran Belanja Jasa Profesi, Jasa Narasumber dalam rangka Pembahasan draft Permen KP tentang Statuta Politeknik KP Sorong" u="1"/>
        <s v="Perdin Jakarta - Bogor, Jabar (PP). Tgl. 14 September 2022. Dalam rangka kegiatan Pra verifikasi dokumen pengawasan lingkup UPT BRSDM KP. Tgl. 14 September 2022." u="1"/>
        <s v="Bayar kpd  Yusvita Damayanti,  Belanja Perjalanan Dinas Biasa Jakarta-Jakarta (PP) tanggal 25 Mei 2022 dalam rangka Melaksanakan kegiatan Bulan Mutu satuan Pendidikan Tinggi KP tahun" u="1"/>
        <s v="Pembayaran Perjadin Jkt-Politeknik AUP Bogor (PP) Tgl 16-17 melakukan verifikasi dan penginputan dokumen pembayaran GUP ke 1 ( revolving) lingkup" u="1"/>
        <s v="Pembayaran Jkt-Ancol (PP) Tgl 01 Maret 2022 Dalam rangka kegiatan Monev disposisi e-layar serta penyiapan pedoman penomoran surat untuk keseragaman di lingkup Pusat Pendidikan KP" u="1"/>
        <s v="Belanja Bahan ATK.Keperluan Kegiatan  Bimbingan dan Pembinaan Metode dan Kurikulum. Tgl 6 Juli 2022" u="1"/>
        <s v="Belanja Barang Persediaan (Kegiatan Penjaminan Mutu Kelembagaan Pendidikan KP TA 2022) Tanggal 5 Agust 2022" u="1"/>
        <s v="Blnj Bhn Konsumsi (Snack pagi&amp;Makan siang) keg Bimbingan &amp; Pembinaan Metkur, dlm rangka rpt pembagian tugas tim penyusun &amp; membuat time table Buku Saku Koord Pusat" u="1"/>
        <s v="Belanja Keperluan Perkantoran: Pembelian makanan/minuman kecil untuk rapat dan penerimaan tamu kegiatan operasional Pusdik KP Bulan Juli 2022, Tgl 11 Juli 2022." u="1"/>
        <s v="Pembayaran Belanja Barang Non Operasional : Pembelian Masker Penanganan Pandemi COVID-19 keg Pengelolaan Administrasi Kepegawaian Pusdik KP Bln Februari 2022" u="1"/>
        <s v=" Belanja Barang Persediaan Barang Konsumsi. Belanja ATK dalam rangka kegiatan Tugas" u="1"/>
        <s v="Belanja Barang Persediaan Barang Konsumsi. Belanja ATK dalam rangka kegiatan Identifikasi dan kajian program pendidikan KP. Tanggal 19 Mei 2022" u="1"/>
        <s v="Belanja Barang Persediaan Barang Konsumsi. Belanja ATK dalam rangka kegiatan Identifikasi dan kajian program pendidikan KP. Tanggal 23 Mei 2022" u="1"/>
        <s v="Bayar ke Klinik Sahabat. Belanja Jasa. Penanganan Pandemi Covid-19: Pembayaran Rapid Test_Antigen kegiatan Pengelolaan Administrasi Kepegawaian Pusdik KP an. Sutrisno. Tgl 10" u="1"/>
        <s v="Pembayaran Belanja Bahan. Pembelian Bahan Komputer dalam rangka kegiatan  Pengelolaan Administrasi Kepagawaian Pusat Pendidikan KP" u="1"/>
        <s v="Pembayaran Belanja Bahan. Penggandaan, Fotocopy dan penjilidan dalam rangka kegiatan Identifikasi dan Kajian Program Pendidikan KP" u="1"/>
        <s v="Bayar ke Fauziah Lina Indriyani. Blnj Sewa: Pembyn sewa ruang arsip &amp; penyimpanan BMN Pusdik KP Periode Mei 2022, tgl. 25 Mei 2022." u="1"/>
        <s v="Belanja Bahan Konsumsi (snack pagi) Rapat Akselerasi Tranformasi Pendidikan KP, tanggal 17 November 2022" u="1"/>
        <s v="Belanja Keperluan Perkantoran: Pembayaran BPJS Ketenagakerjaan Pengemudi dan Pramubhakti lingkup Pusat Pendidikan KP Bulan Agustus 2022, Tgl 09 Agustus 2022." u="1"/>
        <s v="Bayar ke Sutrisno. Perdin Jakarta - Politeknik AUP Jakarta, Jaksel PP. Tgl. 16-17 Maret 2022. Dalam rangka kegiatan Penyusunan Laporan Kerja Evaluasi (LKE) Wilayah Bebas dr Korupsi" u="1"/>
        <s v="Konsumsi (Snack pagi). Keperluan kegiatan Bimbingan dan Pembinaan Metode dan Kurikulum, dalam rangka rapat pemaparan hasil review kurikulum pendidikan tinggi KP , tgl 15 Juni 2022" u="1"/>
        <s v="Belanja Bahan. Penggandaan, Fotocopy dan penjilidan dalam rangka kegiatan Lanjutan Tugas Belajar. Tanggal 15 Juli 2022" u="1"/>
        <s v="Belanja Bahan. Penggandaan, Fotocopy dan penjilidan dalam rangka kegiatan Lanjutan Tugas Belajar. Tanggal 22 Juli 2022" u="1"/>
        <s v="Belanja Barang Persediaan Barang Konsumsi. Belanja ATK dalam rangka kegiatan Tugas Belajar Baru . Tanggal 18 Juli 2022" u="1"/>
        <s v="Pembayaran Belanja Bahan Konsumsi (Snack pagi&amp;Sore) dalam rangka rapat pembahasan draft buku profil lulusan KP Program Sudi Teknik Budidaya Perikanan/Budidaya Ikan" u="1"/>
        <s v="Bayar ke  Markoek Belanja Bahan, Konsumsi   Snack siang rapat kegiatan Bulan Mutu Satuan Pendidikan KP Tahun 2022, tanggal 25 Mei 2022." u="1"/>
        <s v="Bayar ke Klinik Sahabat. Belanja Jasa. Penanganan Pandemi Covid-19: Pembayaran Rapid Test_Antigen kegiatan Pengelolaan Administrasi Kepegawaian Pusdik KP an. Sutrisno. Tgl 15" u="1"/>
        <s v="Bayar ke  Edi Mistiono, Amd,  perjalanan dinas Jkt -  Ancol tgl.  28 sd 29 Juni 2022, Melakukan penyelesaian pertanggung jawaban GUP (Revolving) ke 6 Lingkup Pusat Pendidikan KP" u="1"/>
        <s v="Bayar ke  Fransisco S. Ndori  perjalanan dinas Jkt -  Ancol tgl.  28 sd 29 Juni 2022, Melakukan penyelesaian pertanggung jawaban GUP (Revolving) ke 6 Lingkup Pusat Pendidikan KP" u="1"/>
        <s v="Bayar ke Arif Wahyudi. Perdin Jakarta - Depok, Jabar (PP). Tgl. 13-14 April 2022. Dalam rangka kegiatan Pembahasan Lembar Kerja Evaluasi (LKE) PMPRB BRSDM Tahun 2022 di BRBIH" u="1"/>
        <s v="Bayar ke Delicio: Belanja Keperluan Perkantoran. Pembelian konsumsi (snack) Jamuan/Rapat Pembahasan Aplikasi Microsite Jobstreet. Tgl. 26 Juli 2022" u="1"/>
        <s v="Bayar ke JNE. Belanja Pengiriman Surat Dinas Pos Pusat. Pengiriman surat dan dokumen/barang lainnya kegiatan Pusat Pendidikan KP Bulan November 2022. Tgl.06"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Belanja Konsumsi Snack Pagi dan Snack Sore. Monev Daring di PKP Sidoarjo, PKP Sorong, &amp; AK Wakatobi. Keg. Monitoring dan Evaluasi Penyelenggaraan Pendidikan KP. Tanggal 28" u="1"/>
        <s v=" Belanja Barang Persediaan Barang Konsumsi: Pembelian Bahan Komputer kegiatan Bidang" u="1"/>
        <s v="Pembayaran Belanja Bahan. Pembelian Bahan Komputer dalam rangka kegiatan  Pengelolaan Kearsipan, Tata Naskah Dinas dan Persuratan Pusat Pendidikan KP" u="1"/>
        <s v="Belanja Bahan. Penggandaan, Fotocopy dan penjilidan dalam rangka kegiatan Lanjutan Tugas Belajar. Tanggal 12 September 2022" u="1"/>
        <s v="Belanja Bahan. Penggandaan, Fotocopy dan penjilidan dalam rangka kegiatan Lanjutan Tugas Belajar. Tanggal 26 September 2022" u="1"/>
        <s v="Belanja barang non operasional lainnya (snack pagi&amp;siang) dlm rangka pedoman peneriman peserta didik . Tgl 24 November 2022" u="1"/>
        <s v="Belanja Barang Persedian Brg. Konsumsi. Belanja Bahan Komputer dlm rangka Keg. Tugas Belajar Baru. Tanggal 25 November 2022" u="1"/>
        <s v="Belanja Barang Persedian Brg. Konsumsi. Belanja Bahan Komputer dlm rangka Keg. Tugas Belajar Baru. Tanggal 28 November 2022" u="1"/>
        <s v="Belanja bhn penggandaan kegiatan dukungan penerimaan dan penetapan terpusat peserta didik lingkup KKP. Tgl 22 Desember 2022" u="1"/>
        <s v="Belanja Barang Non Operasional Lainnya. Pembayaran zoom video conference dan zoho kegiatan Pusat Pendidikan KP Periode Bulan Agustus 2022. Tgl. 16 Agustus 2022." u="1"/>
        <s v="Pembayaran Belanja Jasa. Penanganan Pandemi Covid-19: Pembayaran Rapid Test_Antigen kegiatan Pengelolaan Administrasi Kepegawaian Pusdik KP an. Norma MP Manoppo"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Pembayaran belanja bahan konsumsi rapat (snack dan makan siang) dlm rangka Evaluasi Pelaksanaan Kegiatan Kewirausahaan pada Satuan Pendidikan"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perluan Perkantoran: Pembelian makanan/minuman kecil untuk rapat dan penerimaan tamu kegiatan operasional Pusdik KP Bulan Juni 2022, Tgl 08 Juni 2022." u="1"/>
        <s v="Bayar ke GENNARO MOTOR. Bljn Pmlhraan Peralatan dan Mesin: Pembyrn service kendaraan Opr roda 4 Pusdik KP Nopol B 1165 UQN Bln Mei 2022, tgl. 06 Mei 2022." u="1"/>
        <s v="Belanja Bahan Konsumsi (Makan Siang) Kegiatan Lokakarya Peningkatan Akreditasi Pendidikan Tinggi KP, tanggal 21 September 2022" u="1"/>
        <s v="Belanja Bahan Konsumsi (Makan Siang) Kegiatan Lokakarya Peningkatan Akreditasi Pendidikan Tinggi KP, tanggal 23 September 2022" u="1"/>
        <s v="Belanja Keperluan Perkantoran. Pembelian air minum kep Pusat Pendidikan KP periode Bulan September 2022, Tgl 08 September 2022" u="1"/>
        <s v="Perdin Pusdik KP - Bogor (PP) tgl. 5 sd 8 Oktober 2022  , dalam rangka Penelitian dan Reviu RKA-KL, Alokasi Anggaran BRSDM TA 2023, tgl. 10 Oktober  2022" u="1"/>
        <s v="Belanja Konsumsi  Snack Pagi dan Snack Sore. Monev Daring di PKP Sidoarjo, PKP Sorong, &amp; AK Wakatobi. Keg. Monitoring dan Evaluasi Penyelenggaraan Pendidikan KP. Tanggal 27" u="1"/>
        <s v="Belanja Perjalanan Dinas Biasa Karawang-Jkt (PP) tgl 21 s.d. 23 Sept 2022 dlm rangka Keg. Lokakarya Peningkatan Akreditasi Satdik Tinggi KP, tgl 23 Sept 2022" u="1"/>
        <s v="Belanja Perjalanan Dinas dari Poltek AUP Jakarta ke SUPM Waiheru, pada tanggal 8 Sept 2022 dalam rangka Perjalanan Selesai Tugas Belajar. Tanggal 8 Sept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Belanja Jasa Profesi.Mendukung kegiatan Penyusunan NSPK Metode dan Kurikulum dlm rangka Finalisasi Buku Saku Puswira. Tgl 7 September 2022 an. Gatot Hendro Prakosa" u="1"/>
        <s v="Pembayaran Belanja Barang Non Oprerasional Lainnya ,Langganan biaya video conference, Pembayaran zoom bulan Januari 2022, Kegiatan Pembentukan Kelembagaan Pendidikan KP" u="1"/>
        <s v="Belanja Bahan. Penggandaan, Fotocopy dan penjilidan dalam rangka kegiatan Lanjutan Tugas Belajar (Cetak Buku Lulusan). Tanggal 6 Desember 2022" u="1"/>
        <s v="Belanja Perjalanan Dinas Biasa Jkt-Jkt tgl 7-9 Desember 2022 dalam rangka Kegiatan Finalisasi Dokumen PSDKU Lingkup Satdik KP, 9 Desember 2022" u="1"/>
        <s v="Pembelian konsumsi (Makan siang) jamuan Rapat Editing Penerbitan Buku. Tgl. 13 Desember 2022" u="1"/>
        <s v="Bayar ke Rama Digital. Belanja Keperluan Perkantoran: Pencetakan photo dimensi 40 x 60 cm Pusat Pendidikan KP, Tgl 21 Juli 2022." u="1"/>
        <s v="Pembelian ATK keg pembinaan dan koordinasi pimpinan Pusdik KP tahun 2022 :" u="1"/>
        <s v="Bayar Ke Desianti Yuanita, S.I.Kom. Belanja Perdin Jakarta - Sidoarjo dalam rangka Monitoring Serapan Lulusan di Dunia Usaha/Dunia Industri. Keg. Data dan" u="1"/>
        <s v="Belanja Bahan Komputer dalam rangka kegiatan Tugas Belajar Luar Negeri. Tanggal 8 Desember 2022" u="1"/>
        <s v="Belanja Bahan Konsumsi Makan Siang Rapat Penyiapan Kegiatan TPA TOEFL. Tanggal 18 November 2022" u="1"/>
        <s v="Bayar ke Koordinasi dengan Tim SPIP Politeknik KP Pangandaran  terkait Laporan SPIP Triwulan I Tahun" u="1"/>
        <s v="Pembelian snack jamuan Rapat Tindak Lanjut Permintaan Dokumen Pemeriksaan oleh BPK RI. Tgl. 21 November 2022" u="1"/>
        <s v="Pembayaran Belanja Barang Persediaan Barang Konsumsi. Belanja ATK dalam rangka kegiatan operasional Bagian TU Bulan Maret 2022" u="1"/>
        <s v="Pembayaran Belanja Barang Persediaan Barang Konsumsi. Belanja ATK dalam rangka kegiatan operasional Bidang KK Bulan Maret 2022" u="1"/>
        <s v="Pembayaran Belanja Barang Persediaan Barang Konsumsi. Belanja ATK dalam rangka kegiatan operasional Bidang PP Bulan Maret 2022" u="1"/>
        <s v="Belanja Bahan. Penggandaan dalam rangka kegiatan Penyusunan Bahan Tindak Lanjut dan Pemutakhiran Data Pusat Pendidikan KP. Tgl. 30 September 2022" u="1"/>
        <s v="Belanja Bahan. Penggandaan, Fotocopy dan penjilidan dalam rangka kegiatan Identifikasi dan Kajian Program Pendidikan KP. Tanggal 8 September 2022" u="1"/>
        <s v="Belanja Perjalanan Dinas dari SUPM Ladong-Aceh ke Politeknik AUP Jakarta tgl 18 Sept 2022, dalam rangka Perjalanan Peserta Tugas Belajar. Tgl 19 Sept. 2022" u="1"/>
        <s v="Belanja Konsumsi Snack Pagi dan Snack Sore. Monev Daring di PKP Sidoarjo, PKP Sorong, &amp; AK Wakatobi. Keg. Monitoring dan Evaluasi Penyelenggaraan Pendidikan KP. Tanggal 29" u="1"/>
        <s v="Belanja Bahan. Perlengkapan Peserta Koordinasi Tugas Belajar dalam rangka kegiatan Lanjutan Tugas Belajar. Tanggal 26 Oktober 2022" u="1"/>
        <s v="Belanja Bahan.  ATK dlm  Penyusunan  PERMENKP Statuta PTK KP Kupang, Bone (Kegiatan Penyusunan NSPK Kelembagaan Pendidikan TA 2022) Tanggal 13 April 2022" u="1"/>
        <s v="Pembayaran Belanja Bahan ATK keg penyusunan NSPK metode dan kurikulum :" u="1"/>
        <s v="Bayar ke AKK (Ayam Kremes Kraton) Belanja Bahan, Konsumsi  Makan malam  rapat kegiatan Bulan Mutu Satuan Pendidikan KP Tahun 2022, tanggal 24 Mei 2022." u="1"/>
        <s v="Pembayaran Belanja Bahan. Belanja Bahan Komputer Informasi Pendidikan KP" u="1"/>
        <s v="Pembayaran  Belanja Bahan. Pembelian ATK dalam rangka kegiatan Penyusunan Tindak Lanjut &amp; Pemutakhiran Data Pusat Pendidikan KP" u="1"/>
        <s v="Bayar ke CV. Karunia Utama. Belanja Bahan Penggandaan, Fotocopy, dan Penjilidan. Kegiatan Data dan Informasi Pendidikan KP. Tanggal 10 Mei 2022" u="1"/>
        <s v="Bayar ke Island Agency. Blnj Keperluan Sehari-hari Perkantoran: Pmbyran Lngganan surat kabar/majalah Pusdik KP Bulan Mei 2022. Tgl. 31 Mei 2022" u="1"/>
        <s v="Belanja Barang Non Ops. LainnyaLangganan Aplikasi Komunikasi Daring. Tagihan September 2022. Kegiatan Data dan Informasi Pendidikan KP. Tanggal 23 September 2022" u="1"/>
        <s v="Belanja Pemeliharaan Peralatan &amp; Mesin: Pembayaran BBM kendaraan operasional roda 4 Pusdik KP Bulan Oktober 2022 a.n. Bambang Suprakto dkk, Tgl. 03 November 2022" u="1"/>
        <s v="Belanja Perjadin 30 Agus - 1 Sept 2022, Jkt-Pekanbaru dlm rangka Koordinasi terkait Pembukaan PSDKU (Pembentukan Kelembagaan Pendidikan KP), tgl 1 September 2022" u="1"/>
        <s v="Belanja Penyelenggaraan Pendidikan Pusat Pendidikan KP Bulan Oktober 2022. Tgl. 04 Oktober 2022" u="1"/>
        <s v="Bayar ke Marlina. Perdin Jakarta - Serang, Banten PP. Tgl. 22 April 2022. Dalam rangka mendampingi Kapusdik KP Acara Persiapan Safari Kunker Menteri KP di Kota Serang, Kab." u="1"/>
        <s v="Belanja Barang Persediaan Barang Konsumsi Pembelian ATK (Penjaminan Mutu Kelembagaan Pendidikan KP) dalam rangka Tranformasi Pendidikan KP, tanggal 25 November 2022" u="1"/>
        <s v="Bayar Ketenagakerjaan Pengemudi dan Pramubhakti lingkup Pusat Pendidikan KP Bulan Juli 2022," u="1"/>
        <s v="Bayar ke Arif Wahyudi. Perdin Jakarta - Sidoarjo, Jatim PP. Tgl. 10-13 Mei 2022. Dalam koordinasi persiapan Rapat Pimpinan lingkup Pendidikan KP di Politeknik KP Sidoarjo. Tgl 14" u="1"/>
        <s v="Belanja Bahan. Perlengkapan Protokol kesehatan Peserta Koordinasi Tugas Belajar dalam rangka kegiatan Lanjutan Tugas Belajar. Tanggal 26 Oktober 2022" u="1"/>
        <s v="Perdin Jakarta - Kota Agung, Lampung (PP). Tgl. 15 - 18 September 2022. Dalam rangka kegiatan Koordinasi dan pemantauan pembangunan/renovasi Gedung dan Bangunan di SUPM" u="1"/>
        <s v="Perdin Jakarta - Politeknik AUP Jakarta, Jaksel (PP). Tgl. 27 Oktober 2022. Dalam rangka kegiatan Pemantauan dan Evaluasi Presensi Pegawai Pusdik KP Periode Januari s.d." u="1"/>
        <s v="Bayar ke Heri Febriansyah. Perdin Jkt - Depok, Jabar (PP). Tgl 10 Februari 2022. Dalam rangka menindaklanjuti permintaan dokumen BPK_RI terkait inventarisasi BMN. Tgl. 10 Februari 2022" u="1"/>
        <s v="Pembayaran Belanja Barang non operasional lainnya, Langganan Biaya Video Conference. Keperluan keg Dukungan Penerimaan dan Penetapan Terpusat Peserta Didik Lingkup KKP" u="1"/>
        <s v="Pembayaran Perjadin Jkt-Politeknik KP Karawang (PP) Tgl 13-14 Jan 2022 dlm rangka Penyelarasan draft pedoman Standar Sarana dan Prasarana Pendidikan Tinggi Lingkup KKP" u="1"/>
        <s v="Pembayaran Belanja Barang Persediaan Barang Konsumsi. Belanja Komputer Suplies dalam rangka kegiatan Identifikasi dan Kajian Program Pendidikan KP" u="1"/>
        <s v="Belanja Barang Persediaan Barang Konsumsi. Belanja Bahan Komputer dalam rangka kegiatan Tugas Belajar Baru. Tanggal 12 Mei 2022" u="1"/>
        <s v="Belanja Barang Persediaan Barang Konsumsi. Belanja Bahan Komputer dalam rangka kegiatan Tugas Belajar Baru. Tanggal 23 Mei 2022" u="1"/>
        <s v="Belanja Alat Tulis Kantor. Kegiatan Monitoring dan Evaluasi Penyelenggaraan Pendidikan KP. Tanggal 19 Oktober 2022" u="1"/>
        <s v="Belanja Barang Persediaan Barang Konsumsi: Pembelian Bahan Komputer kegiatan Bagian Tata Usaha Pusat Pendidikan KP Bulan Januari 2022" u="1"/>
        <s v="Pembayaran belanja Bahan Komputer dalam rangka mendukung kegiatan Penyusunan Program dan Anggaran Lingkup Pusdik KP" u="1"/>
        <s v="Belanja Bahan Komputer. Keperluan Kegiatan Dukungan Penerimaan dan Penetapan Terpusat Peserta Didik Lingkup KKP. Tgl 8 September 2022" u="1"/>
        <s v="Belanja Bahan Penggandaan dlm rangka Kegiatan Lokakarya Peningkatan Akreditasi Satuan Pendidikan Tinggi KP, tanggal 20 September 2022" u="1"/>
        <s v="Belanja Bahan Penggandaan dlm rangka Kegiatan Lokakarya Peningkatan Akreditasi Satuan Pendidikan Tinggi KP, tanggal 23 September 2022" u="1"/>
        <s v="Belanja Perdin Biasa Jkt-Kpg (PP) tgl 2-5 Nov 2022 Peninjauan kesiapan pengembangan pendidikan KP di PKP Kupang , tgl 7 November 2022" u="1"/>
        <s v="Bayar ke PT. Merdeka Motor. Blnj Pmlhraan Peralatan dan Mesin: Pembyrn service kendaraan Opr roda 2 Pusdik KP Nopol B 6552 SQE Bln Juni 2022, tgl. 01 Juni 2022." u="1"/>
        <s v="Belanja Bahan Konsumsi (Snack pagi dan sore). Keperluan kegiatan Bimbingan dan Pembinaan Metode dan Kurikulum,dalam rangka rapat finalisasi draft dan pengaturan buku profil lulusan" u="1"/>
        <s v="Belanja Barang Non Operasional Lainnya, Biaya Zoom (100 orang lebih) Kegiatan Kegiatan Persiapan Asesmen Akreditasi Institusi Politeknik KP Bone, 27 Oktober 2022" u="1"/>
        <s v="Belanja Barang Persediaan Barang Konsumsi ATK dalam rangka Penyusunan Draft OTK Satuan Pendidikan Tinggi KP (Kegiatan Pembentukan Pendidikan KP), 10 Oktober 2022" u="1"/>
        <s v="Belanja barang persediaan barang konsumsi. pembelian ATK dalam rangka mendukung kegiatan verifikasi dan validasi pertanggungjawaban kegiatan, Tgl 03 Oktober 2022" u="1"/>
        <s v="Belanja Pemeliharaan Peralatan &amp; Mesin: Pembayaran BBM kendaraan operasional roda 4 Pusat Pendidikan KP Bulan September 2022 a.n. Bambang Suprakto, Tgl. 12 Oktober 2022" u="1"/>
        <s v="Pembayaran Belanja Bahan Fotofopy, Penggandaan dan Penjilidan , Kegiatan Pembentukan Kelembagaan Pendidikan KP" u="1"/>
        <s v="Bayar ke Edi Mistiono dkk. Belanja Pemeliharaan Peralatan dan Mesin: Pembayaran BBM kendaraan operasional roda 2 Pusat Pendidikan KP Bulan Agustus 2022, Tgl. 06 September" u="1"/>
        <s v="Belanja Barang Persediaan Barang Konsumsi: Pembelian Bahan Komputer kegiatan Bagian Tata Usaha Pusat Pendidikan KP Bulan Mei 2022. Tgl 11 Mei 2022" u="1"/>
        <s v="Belanja Perjalanan Dinas dari Jakarta - Bogor Tgl 27-28 Okt 2022 dalam rangka koordinasi dan pengadministrasi peserta  tugas belajar di IPB. Tgl 31 Okt 2022" u="1"/>
        <s v="Belanja Bahan Pengadaan dalam rangka Penyusunan Draft Organisasi Tata Kerja Politeknik Kelautan dan Perikanan Tanggal 10 Oktober 2022" u="1"/>
        <s v="Belanja Bahan. Penggandaan, Fotocopy dan penjilidan dalam rangka kegiatan Sinkronisasi Kegiatan Pendidikan KP. Tanggal 3 Oktober 2022" u="1"/>
        <s v="Belanja Barang Persediaan Barang Konsumsi Komputer dlm rangka AIPT Politeknik KP (Kegiatan Pembentukan Pendidikan KP) 24 Oktober 2022" u="1"/>
        <s v="Bayar ke  Wawan Kuncoro, S.Pt.Pi, perjalanan dinas Jkt -  Pangandaran  tgl. 28  sd 30  Maret 2022, Koordinasi dengan Tim SPIP Politeknik KP Pangandaran  terkait Laporan SPIP Triwulan I" u="1"/>
        <s v="Belanja Bahan Konsumsi (Makan Siang) Kegiatan Rapat Pembahasan Rencana Aksi Peningkatan Akreditasi Prodi dan Akreditasi Institusi AUP, 27 September 2022" u="1"/>
        <s v="Belanja Bahan Konsumsi (Snack Pagi dan Snack Sore) dalam rangka Identifikasi SDM Satdik KP (Pembaruan Data PTK pada Satdik KP), tanggal 26 Desember 2022" u="1"/>
        <s v="Belanja Perjalanan Dinas Biasa Karawang-Jkt (PP) tgl 7-9 Desember 2022 dalam rangka Kegiatan Finalisasi Dokumen PSDKU Lingkup Satdik KP, 9 Desember 2022" u="1"/>
        <s v="Belanja Pemeliharaan Peralatan dan Mesin: Pembayaran service kendaraan operasional roda 4 Pusdik KP Nopol B 1446 PQH Bulan Juli 2022, tgl. 13 Juli 2022." u="1"/>
        <s v="Bayar ke Abdurahman Rasyid. Perdin Jakarta - Sidoarjo, Jatim PP. Tgl. 13 - 15 Mei 2022. Dalam rangka kegiatan tindak lanjut terkait penyelesaian BMN Pusdik KP yang diserahkan ke di" u="1"/>
        <s v="Bayar ke Nining Widiyowati. Perdin Jakarta - Sidoarjo, Jatim PP. Tgl. 13 - 15 Mei 2022. Dalam rangka kegiatan tindak lanjut terkait penyelesaian BMN Pusdik KP yang diserahkan ke di" u="1"/>
        <s v="Belanja jasa Profesi. An. Ade Fajar IP, Mendukung Kegiatan Dukungan Penerimaan dan Penetapan Terpusat Peserta Didik Lingkup KKP dlm rangka pembuatan fitur perbaikan berkas" u="1"/>
        <s v="Bayar ke Fransisco S. Ndori dkk. Belanja Pemeliharaan Peralatan dan Mesin: Pembayaran BBM kendaraan operasional roda 2 Pusat Pendidikan KP Bulan Maret 2022, Tgl. 01 April 2022." u="1"/>
        <s v="Pembayaran Honor Operasional Satker Pengelola Keuangan Pusdik KP Bln Maret 2022, tgl. 01 April 2022" u="1"/>
        <s v="Bayar ke CV. Hero Garuda rangka menduku+A166ng kegiatan Sistim Akuntansi  Keuangan Berbasiis Akrual, tgl.  22  April" u="1"/>
        <s v="Pembayaran elanja Bahan. Penggandaan, Fotocopy dan penjilidan dalam rangka kegiatan Identifikasi dan Kajian Program Pendidikan KP" u="1"/>
        <s v="Bayar ke Demmy Sambel Cetar: Pembelian konsumsi (makan siang) jamuan Pelepasan Pegawai Purna Tugas lingkup Pusdik KP. Tgl. 31 Maret 2022" u="1"/>
        <s v="perdin  ke Ancol tgl. 22 sd 23 Agustus 2022 melakukan penyelesaian pertanggungjawaban GUP (Revolving) ke 8 Lingkup Pusat Pendidikan KP,  tgl. 24 Agustus 2022" u="1"/>
        <s v="Belanja perjalanan biasa, an Wisnu Chandra Pratama ke Kampus Serang, pada tgl 10 Maret 2022. Keg Standar Sarpras Pendidikan KP, dlm rangka Monitoring Sarpras Pendidikan di Politek" u="1"/>
        <s v="Bayar ke bumame farmasi. Belanja Jasa. Penanganan Pandemi Covid-19: Pembayaran Rapid Test_PCR keg Pengelolaan Administrasi Kepegawaian Pusdik KP an. Norma MP Manoppo. Tgl" u="1"/>
        <s v="Pembayaran Perjadin Pusdik KP Jkt-Politeknik KP Bogor (PP) Tgl 1-2 Maret 2022 dalam rangka Pendampingan keg finalisasi review kurikulum prog studi konservasi dan ekowisata bahari an." u="1"/>
        <s v="Belanja Barang Persediaan Barang Konsumsi. Belanja ATK dalam rangka kegiatan Kerjasama Pendidikan KP. Tanggal 9 Mei 2022" u="1"/>
        <s v="Belanja Barang Persediaan Barang Konsumsi. Belanja ATK dalam rangka kegiatan Lanjutan Tugas Belajar. Tanggal 10 Mei 2022" u="1"/>
        <s v="Belanja Barang Persediaan Barang Konsumsi. Belanja ATK dalam rangka kegiatan Lanjutan Tugas Belajar. Tanggal 30 Mei 2022" u="1"/>
        <s v="Bayar ke Delicio: Pmblian konsumsi (snack) rpt Koord Penyelesaian LHE Itjen KKP Nomor 4629. Tgl. 20 Mei 2022" u="1"/>
        <s v="Belanja Bahan Konsumsi makan siang rapat , Kegiatan Pembentukan Kelembagaan Pendidikan KP, tanggal  8 Juni 2022." u="1"/>
        <s v="Pembayaran Belanja Bahan Pembelian ATK dalam rangka mendukung kegiatan Verifikasi dan Validasi Pertanggung Jawaban Kegiatan" u="1"/>
        <s v="Belanja Barang Non Operasional Lainnya (Snack Pagi) Kegiatan Rapat terkait Laporan Progres Kerja Tahun 2022 Tim Percepatan Transformasi Pendidikan KP, tgl 28 Desember 2022" u="1"/>
        <s v="embelian konsumsi (snack) Rapat Pembahasan Ocen Institute of Indonesia dll. Tgl 12 September 2022" u="1"/>
        <s v="Belanja Bahan. Penggandaan, Fotocopy dan penjilidan dalam rangka kegiatan Aparatur KKP yang Diberikan Izin Belajar. Tanggal 12 Mei 2022" u="1"/>
        <s v="Belanja Barang Persediaan Barang Konsumsi: Pembelian ATK kegiatan Bagian Tata Usaha Pusat Pendidikan KP Bulan Mei 2022. Tgl 10 Mei 2022" u="1"/>
        <s v="Bayar ke Abdurahman Rasyid. Perdin Jkt - Ancol, Jakut (PP). Tgl 2 Juni 2022. Dalam rangka melakukan pendampingan penilaian BMN oleh Tim Penilai dari KPKNL Jakarta II di Gd. BRSDM" u="1"/>
        <s v="Bayar kpd Marlina,   Belanja Perjalanan Dinas Biasa Jakarta-Jakarta (PP) tanggal 24 Mei 2022 dalam rangka Melaksanakan kegiatan Bulan Mutu satuan Pendidikan Tinggi KP tahun 2022." u="1"/>
        <s v="Belanja perjalanan biasa, Pusdik KP - Politeknik KP Sidoarjo, An. M. Irfan Fauzi, S.St.Pi  tgl 12- 15 Mei 2022. Keperluan Kegiatan NSPK Peserta Didik Standar Sarana dan Prasarana" u="1"/>
        <s v="Pembayaran Belanja Jasa. Penanganan Pandemi Covid-19: Pembayaran Rapid Test_Antigen kegiatan Pembinaan &amp; Koordinasi Pimp Pusdik KP an. Sutrisno" u="1"/>
        <s v="Belanja Perjalanan Dinas Biasa Jkt-Jkt (PP) tgl 21 s.d. 23 Sept 2022 dlm rangka Keg. Lokakarya Peningkatan Akreditasi Satdik Tinggi KP, tgl 23 Sept 2022" u="1"/>
        <s v="Belanja Barang Persediaan Barang Konsumsi. Belanja ATK dalam rangka kegiatan Aparatur KKP yang Diberikan Izin Belajar . Tanggal 18 Mei 2022" u="1"/>
        <s v="Pembayaran Belanja Keperluan Perkantoran: Pembelian keperluan rumah tangga pantry Pusdik KP Bulan Januari 2022" u="1"/>
        <s v="Belanja Barang Non Operasional Lainnya Pembelian Langganan Google Drive 200 GB Selama 1 Tahun, tanggal 17 November 2022" u="1"/>
        <s v="Belanja Barang Persediaan Barang Konsumsi Pembelian ATK dalam rangka Finalisasi Dokumen PSDKU, Tanggal 25 November 2022" u="1"/>
        <s v="Belanja Keperluan Perkantoran. Pencetakan Buku/Agenda Kerja Pegawai Pusat Pendidikan KP TA. 2022. Tgl. 02 Desember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Evaluasi Kinerja Keuangan dan Penyusunan SPIP, tgl. 2  Agustus  2022" u="1"/>
        <s v="Snack Pagi. Monev Daring di PKP Karawang, Pangandaran, dan SUPM Waiheru. Keg. Monitoring dan Evaluasi Penyelenggaraan Pendidikan KP. Tanggal 14 September 2022" u="1"/>
        <s v="Snack Pagi. Monev Daring di PKP Karawang, Pangandaran, dan SUPM Waiheru. Keg. Monitoring dan Evaluasi Penyelenggaraan Pendidikan KP. Tanggal 15 September 2022" u="1"/>
        <s v="Snack Pagi. Monev Daring di PKP Karawang, Pangandaran, dan SUPM Waiheru. Keg. Monitoring dan Evaluasi Penyelenggaraan Pendidikan KP. Tanggal 16 September 2022" u="1"/>
        <s v="Snack Sore. Monev Daring di PKP Karawang, Pangandaran, dan SUPM Waiheru. Keg. Monitoring dan Evaluasi Penyelenggaraan Pendidikan KP. Tanggal 14 September 2022" u="1"/>
        <s v="Snack Sore. Monev Daring di PKP Karawang, Pangandaran, dan SUPM Waiheru. Keg. Monitoring dan Evaluasi Penyelenggaraan Pendidikan KP. Tanggal 15 September 2022" u="1"/>
        <s v="Snack Sore. Monev Daring di PKP Karawang, Pangandaran, dan SUPM Waiheru. Keg. Monitoring dan Evaluasi Penyelenggaraan Pendidikan KP. Tanggal 16 September 2022" u="1"/>
        <s v="Pembayaran Belanja Bahan. Makan siang acara tindak lanjut PKS antara Pusdik KP dan Japan Fisheries Association (JFA). Kegiatan Kerjasama Pendidikan" u="1"/>
        <s v="Belanja Barang Persediaan Barang Konsumsi. Belanja Bahan Komputer dalam rangka kegiatan Identifikasi dan kajian program pendidikan KP. Tanggal 25 Mei 2022" u="1"/>
        <s v="Belanja Barang Persediaan Barang Konsumsi. Belanja Bahan Komputer dalam rangka kegiatan Identifikasi dan kajian program pendidikan KP. Tanggal 27 Mei 2022" u="1"/>
        <s v="Pembelian ATK dalam rangka mendukung kegiatan Verifikasi dan Validasi Pertanggungjawaban Kegiatan tgl. 18 Agustus 2022" u="1"/>
        <s v="Bayar Ke Juragan 91, Belanja Bahan Konsumsi Snack Sore. Penyusunan Instrumen Monev Penyelenggaraan Pendidikan KP Tahun 2022. Keg. Data dan Informasi Pendidikan KP. Tanggal" u="1"/>
        <s v="Belanja Barang Persediaan Barang Konsumsi. Belanja Bahan Komputer dalam rangka kegiatan Sinkronisasi Kegiatan Pendidikan KP. Tanggal 6 Juli 2022" u="1"/>
        <s v="Perjalanan Dinas dari Jakarta ke BRSDM Ancol (PP) tgl 22-23 Des 2022 dalam rangka Penyusunan Laporan Tugas Balajar Baru Tahun 2022. Kegiatan Tugas Belajar Baru, Tgl 26 Des" u="1"/>
        <s v="Belanja Perjalanan Dinas dari Pangkalan PSDKP Tual - Ambon ke Politeknik AUP Jakarta pada tgl  10 Sept 2022 dalam rangka Perjalanan Peserta Tugas Belajar. Tgl 12 Sept 2022" u="1"/>
        <s v="Perdin Jakarta - Ciracas, (PP). Tgl. 04 November 2022. Dalam rangka mengikuti kegiatan pelaksaan Pemetaan/ Penilaian Potensi dan Kompetensi PNS Tgl. 04" u="1"/>
        <s v="Bayar ke CV. HD Prakasa. Belanja Barang Persediaan Barang Konsumsi: Pembelian ATK kegiatan Bidang Perencanaan &amp; Evaluasi Pusat Pendidikan KP Bulan Juli 2022. Tgl. 11 Agustus" u="1"/>
        <s v="Belanja bahan konsumsi (snack pagi) dlm rangka finalisasi buku Best Practice pusat pengembangan wirausaha. Tgl 12 Oktober 2022" u="1"/>
        <s v="Pembayaran Belanja Barang Persediaan Barang Konsumsi. Belanja ATK dalam rangka kegiatan operasional Bagian TU Bulan Februari 2022" u="1"/>
        <s v="Pembayaran Belanja Barang Persediaan Barang Konsumsi. Belanja ATK dalam rangka kegiatan operasional Bidang KK Bulan Februari 2022" u="1"/>
        <s v="Pembayaran Belanja Barang Persediaan Barang Konsumsi. Belanja ATK dalam rangka kegiatan operasional Bidang PE Bulan Februari 2022" u="1"/>
        <s v="Pembayaran Belanja Barang Persediaan Barang Konsumsi. Belanja ATK dalam rangka kegiatan operasional Bidang PP Bulan Februari 2022" u="1"/>
        <s v="Belanja Barang Persediaan Belanja Konsumsi. Belanja Bahan Komputer dalam rangka sinkrosisasi kegiatan pendidikan KP, Tgl 08 September 2022" u="1"/>
        <s v="Bayar ke CV. Bintang Copy. Belanja Bahan. Pencetakan Buku Pegawai kegiatan Administrasi Kepegawaian Pusat Pendidikan KP TA. 2022, Tgl. 19 Mei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Pembayaran Belanja Bahan. Belanja Bahan Komputer dalam rangka kegiatanPenilaian Kinerja pendidikan KP" u="1"/>
        <s v="Langganan Video Conference (zoom) Tagihan Agustus 2022. Kegiatan Monitoring dan Evaluasi Penyelenggaraan Pendidikan KP. Tanggal 2 September 2022" u="1"/>
        <s v="Belanja Bahan. Konsumsi Makan Rapat Implementasi Kerja Sama Pusat Pendidikan KP dan Japan Fisheries Association (JFA). Kegiatan Kerja Sama Pendidikan KP. Tanggal 19 Mei 2022" u="1"/>
        <s v="Bayar ke CV. Barito Solusindo. Belanja Bahan Komputer. Kegiatan Penilaian Kinerja Pendidikan KP. Tanggal 20 Mei 2022" u="1"/>
        <s v="Pembayaran belanja bahan pembelian ATK dalam rangka keg sistem akuntansi keuangan berbasis akrual" u="1"/>
        <s v="Belanja Jasa Profesi. Mendukung Kegiatan Bimbingan dan Pembinaan Metode dan Kurikulum dalam rangka pengayaan instrumen pembelajaran kewirausahaan, Tgl 25 Juli 2022" u="1"/>
        <s v="Makan siang dalam rangka Pembahasan dan penetapan hasil seleksi penerimaan peserta didik dan penyusunan draft pengumuman hasil seleksi penerimaan peserta didik pada satuan" u="1"/>
        <s v="Belanja Perdin Biasa Jakarta (PP) tgl 26 Des 2022 dlm rangka Melaksanakan Finalisasi Data PTK Satdik KP per Des 2022, tgl 26 Des 2022" u="1"/>
        <s v="Belanja Bahan. Penggandaan, Fotocopy dan penjilidan dalam rangka kegiatan Sinkronisasi Kegiatan Pendidikan KP. Tanggal 18 Oktober 2022" u="1"/>
        <s v="Konsumsi (makan siang). Keperluan kegiatan Bimbingan dan Pembinaan Metode dan Kurikulum, dalam rangka rapat pemaparan hasil review kurikulum pendidikan tinggi KP , tgl 15" u="1"/>
        <s v="Perdin Jakarta - Politeknik AUP Jakarta, Jaksel (PP). Tgl. 11 November 2022. Dalam rangka kegiatan rekonsiliasi dan tindak lanjut sisa temuan BPK_RI TA 2021 lingkup BRSDM KP. Tgl. 11" u="1"/>
        <s v="Belanja Pemeliharaan Peralatan dan Mesin: Pembayaran BBM kendaraan operasional roda 4 Pusat Pendidikan KP Bulan Juli 2022 a.n. Suryat Dedi Susena, Tgl. 26 Agustus 2022" u="1"/>
        <s v="Bayar ke Abdurahman Rasyid. Perdin Jakarta - Politeknik AUP Jakarta, Jaksel PP. Tgl. 16-17 Maret 2022. Dalam rangka kegiatan Penyusunan Laporan Kerja Evaluasi (LKE) Wilayah Bebas" u="1"/>
        <s v="Belanja Barang Persediaan Barang Konsumsi: Pembelian Bahan Komputer kegiatan Bagian Tata Usaha Pusat Pendidikan KP Bulan Desember 2022. Tgl. 01 Desember 2022" u="1"/>
        <s v="Belanja Barang Persediaan Barang Konsumsi: Pembelian Bahan Komputer kegiatan Bagian Tata Usaha Pusat Pendidikan KP Bulan Desember 2022. Tgl. 21 Desember 2022" u="1"/>
        <s v="Belanja Barang Persediaan Barang Konsumsi: Pembelian Bahan Komputer kegiatan Bagian Tata Usaha Pusat Pendidikan KP Bulan November 2022. Tgl. 03 November 2022" u="1"/>
        <s v="Belanja Perdin Biasa Jkt-Jkt tgl 21 Desember 2022 dalam rangka Kegiatan Penyelesaian Dokumen Data Dukung Pembukaan PSDKU Politeknik AUP, tgl 21 Desember 2022" u="1"/>
        <s v="Pembayaran Belanja Bahan. Penggandaan, Fotocopy dan penjilidan dalam rangka kegiatan Sinkronisasi Kegiatan Pendidikan KP" u="1"/>
        <s v="Pembayaran elanja Bahan. Penggandaan, Fotocopy dan penjilidan dalam rangka kegiatan Penyusunan Perencanaan Pendidikan KP" u="1"/>
        <s v="Pembayaran Penggandaan dalam rangka kegiatan Pengelolaan Kearsipan, Tata Naskah Dinas dan Persuratan Pusat Pendidikan KP" u="1"/>
        <s v="Bayar kpd Andi Afriandy,   Belanja Perjalanan Dinas Biasa Jakarta-Jakarta (PP) tanggal 24 Mei 2022 dalam rangka Melaksanakan kegiatan Bulan Mutu satuan Pendidikan Tinggi KP tahun" u="1"/>
        <s v="Bayar kpd Dwi Hertanto, Belanja Perjalanan Dinas Biasa Jakarta-Jakarta (PP) tanggal 23-25 Mei 2022 dalam rangka Melaksanakan kegiatan Bulan Mutu satuan Pendidikan Tinggi KP tahun" u="1"/>
        <s v="Bayar ke CV. Mandiri Jaya. Belanja Barang Persediaan Barang Konsumsi. Belanja ATK dalam rangka kegiatan Aparatur KKP yang Diberikan Izin Belajar. Tanggal 02 September 2022" u="1"/>
        <s v="Bayar ke CV. Mandiri Jaya. Belanja Barang Persediaan Barang Konsumsi. Belanja ATK dalam rangka kegiatan Aparatur KKP yang Diberikan Izin Belajar. Tanggal 09 September 2022" u="1"/>
        <s v="Belanja Keperluan Perkantoran: Pembelian tanaman estetka kantor kegiatan Pusat Pendidikan KPTahun Anggaan 2022. Tgl. 27 Desember 2022." u="1"/>
        <s v="Bayar ke CV  Jasindo Putra Mandiri, Belanja Bahan Komputer dalam rangka Penyusunan POK Lingkup Satker Pusdik KP  tgl. 8 Juni 2022" u="1"/>
        <s v="Belanja Bahan Komputer Suplies. Keperluan Kegiatan Bimbingan dan Pembinaan  Metode dan Kurikulum. Tgl 6 Juli 2022" u="1"/>
        <s v="Belanja Perdin Biasa Jkt-Jembrana (PP) tgl 18 - 20 Des 2022 dlm rangka Pembinaan thd Dosen PKP Jembrana dlm Pelaksanaan SERDOS Thn 2023, tgl 20 Des 2022" u="1"/>
        <s v="Belanja Perjalanan Dinas dari Jakarta ke Kupang (PP) tgl 16-17 Des 2022, dalam rangka Sosialisasi Tugas Belajar di Politeknik KP Kupang. Tgl 19 Des 2022" u="1"/>
        <s v="Belanja Barang Persediaan Barang Konsumsi: Pembelian ATK kegiatan Kelembagaan dan Ketenagaan Pusat Pendidikan KP Bulan Oktober 2022. Tgl. 04 Oktober 2022" u="1"/>
        <s v="Belanja Bahan Komputer dalam rangka mendukung kegiatan Penyusunan Program dan Anggaran Lingkup Pusdik KP tgl. 4 Juli 2022" u="1"/>
        <s v="Perjadin Jkt-Poltek AUP Jkt (PP) dalam rangka koordinasi capaian realisasi anggaran TA 2022 di Politeknik AUP, Tgl 17 Nov 2022" u="1"/>
        <s v="Belanja Bahan Konsumsi (Snack).kegiatan pembinaan&amp; pelaksanaan kewirausahaan&amp;TEFA, dlm rangka rapat penyelesaian draft pedoman pelaksanaan PKL/PL, KPA/PA /PKL akhir pada" u="1"/>
        <s v="Belanja Perdin Biasa Jakarta (PP). Tgl 8 Sept 2022 dalam rangka Penyamaan Persepsi terkait Borang 8 Standar Pendidikan KP Tahun 2022, Tgl 08 Sept 2022" u="1"/>
        <s v="Belanja Barang Persediaan Barang Konsumsi ATK dalam rangka Akreditasi Institusi Perguruan Tinggi Politeknik KP (Kegiatan Pembentukan Pendidikan KP), 24 Oktober 2022" u="1"/>
        <s v="Belanja Pemeliharaan Peralatan &amp; Mesin: Pembayaran BBM kendaraan operasional roda 4 Pusat Pendidikan KP Bulan September 2022 a.n. Dwi Hertanto, Tgl. 12 Oktober 2022" u="1"/>
        <s v="Belanja Pemeliharaan Peralatan &amp; Mesin: Pembayaran BBM kendaraan operasional roda 4 Pusat Pendidikan KP Bulan September 2022 a.n. Sutrisno dkk, Tgl. 12 Oktober 2022" u="1"/>
        <s v="Bayar ke Delicio: Pembelian konsumsi snack rapat Pembahasan Percepatan untuk program kerja Pusdik KP dalam rangka mendukung program kerja 100 hari kerja Ka. BRSDM KP. Tgl. 10" u="1"/>
        <s v="Pembayaran Belanja Bahan. Cetakan Kegiatan &amp; Laporan dalam rangka kegiatan Penyusunan Tindak Lanjut &amp; Pemutakhiran Data Pusat Pendidikan KP" u="1"/>
        <s v="Bayar kepada Dr. Prof. Agus Buono, M.Si, M.Kom, Belanja Jasa Profesi, Jasa Narasumber dalam rangka Kegiatan Bulan Mutu Satuan Pendidikan KP," u="1"/>
        <s v="Belanja Barang Non Operasional Lainnya. Pembayaran zoom video conference kegiatan Pusat Pendidikan KP Periode Bulan November 2022. Tgl. 17 November 2022." u="1"/>
        <s v="Belanja Barang Persediaan Barang Konsumsi: Pembelian kertas foto copy kegiatan operasional Pusat Pendidikan KP Bulan November 2022. Tgl 02 November 2022." u="1"/>
        <s v="Belanja Pemeliharaan Peralatan &amp; Mesin: Pembayaran pemeliharaan kendaraan operasional roda 4 Nopol B 1165 UQN Bulan Desember 2022, tgl. 24 Desember 2022." u="1"/>
        <s v="Belanja Bahan foto copy, penggandaan dan jilid Laporan Realisasi Target dan Realisasi PNBP, tgl.  02  Desember  2022" u="1"/>
        <s v="Bayar ke PT. Tirta Investama. Belanja Keperluan Sehari-hari Perkantoran: Pembayaran air minum pegawai Pusat Pendidikan KP Bulan Mei 2022. Tgl. 31 Mei 2022" u="1"/>
        <s v="Belanja Bahan. Penggandaan dalam rangka kegiatan Penyusunan Tindak Lanjut &amp; Pemutakhiran Data Pusat Pendidikan KP, Tgl. 07 Juli 2022" u="1"/>
        <s v="Belanja Bahan. Penggandaan, Fotocopy dan penjilidan dalam rangka kegiatan Penyusunan Perencanaan Pendidikan KP. Tanggal 11 Juli 2022" u="1"/>
        <s v="Belanja Barang Persediaan Barang Konsumsi. Belanja Bahan Komputer dalam rangka kegiatan Lanjutan Tugas Belajar. Tanggal 07 Juli 2022" u="1"/>
        <s v="Belanja Barang Persediaan Barang Konsumsi. Belanja Bahan Komputer dalam rangka kegiatan Lanjutan Tugas Belajar. Tanggal 20 Juli 2022" u="1"/>
        <s v="Bayar ke Delicio: Belanja Keperluan Perkantoran. Pembelian konsumsi (snack) Jamuan/Rapat Penyiapan Bahan Materi Pendidikan KP. Tgl. 22 Juli 2022" u="1"/>
        <s v="Belanja Bahan Konsumsi/Makan Sore Rapat Finalisasi Persiapan Rapat Koordinasi Tugas Belajar dan Izin Belajar. Keg. Aparatur KKP yang Diberikan Izin Belajar. Tgl 6 Des 2022" u="1"/>
        <s v="Belanja Bahan. Penggandaan, Fotocopy dan penjilidan dalam rangka kegiatan Identifikasi dan kajian program pendidikan KP. Tanggal 6 Juli 2022" u="1"/>
        <s v="Belanja bahan konsumsi (snackpagi&amp;siang) dlm rangka pemaparan dan pembahasan Draft Silabus Poltek KP Edisi 2022 Semester I, Program Studi Teknik Budidaya Perikanan/ Budidaya" u="1"/>
        <s v="Perdin Jakarta - Serang, Banten (PP). Tgl. 04 November 2022. Dalam rangka mendampingi Kapusdik KP Acara Kunker Spesifik Anggota Komisi IV DPR RI di Provinsi Banten. Tgl. 04" u="1"/>
        <s v="Pembayaran Perjadin Jkt-Politeknik AUP Bogor (PP) Tgl 7-8 Maret 2022 dalam rangka Finalisasi Penyusunan buku realisasi kegiatan dan anggaran lingkup satker Pusdik KP Tahun"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622 DQ Bulan Juli 2022, tgl. 22 Juli 2022." u="1"/>
        <s v="Bayar ke CV. AUTOMINDO. Belanja Pemeliharaan Peralatan dan Mesin: Pembayaran service kendaraan operasional roda 4 Pusdik KP Nopol B 2950 DQ Bulan Juli 2022, tgl. 06 Juli 2022." u="1"/>
        <s v="Bayar ke CV. AUTOMINDO. Belanja Pemeliharaan Peralatan dan Mesin: Pembayaran service kendaraan operasional roda 4 Pusdik KP Nopol B 2950 DQ Bulan Juli 2022, tgl. 18 Juli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2951 DQ Bulan Juli 2022, tgl. 28 Juli 2022." u="1"/>
        <s v="Bayar ke Fransisco S. Ndori dkk. Belanja Pemeliharaan Peralatan dan Mesin: Pembayaran BBM kendaraan operasional roda 2 Pusat Pendidikan KP Bulan April 2022, Tgl. 01 Juli 2022." u="1"/>
        <s v="'Bayar Ketenagakerjaan Pengemudi dan Pramubhakti lingkup Pusat Pendidikan KP Bulan Juni 2022," u="1"/>
        <s v="Belanja Bahan Pembelian ATK dalam rangka Pembaruan Data PTK Satdik KP Per Juni 2022 (Keg. Evaluasi Beban Kerja Guru dan Dosen TA. 2022) tgl 5 Juli 2022" u="1"/>
        <s v="Belanja Pengiriman Surat Dinas Pos Pusat. Pengiriman surat dan dokumen/barang lainnya kegiatan Pusat Pendidikan KP Bulan Juli 2022. Tgl. 14 Juli 2022." u="1"/>
        <s v="Belanja Pengiriman Surat Dinas Pos Pusat. Pengiriman surat dan dokumen/barang lainnya kegiatan Pusat Pendidikan KP Bulan Juli 2022. Tgl. 27 Juli 2022." u="1"/>
        <s v="Pembayaran belanja bahan konsumsi rapat (snack sore) dalam rangka pembahasan profil lulusan program studi teknologi aquakultur pada Pusat pendidikan KP" u="1"/>
        <s v="Perdin Jakarta - Ancol, Jakut PP. Tgl. 27-28 Juli 2022. Dalam rangka kegiatan Re-verifikasi Penilaian Instrumen Pengawasan Kearsipan di lingkungan KKP. Tgl. 28 Juli 2022." u="1"/>
        <s v="Pembayaran Belanja Jasa. Penanganan Pandemi Covid-19: Pembayaran Rapid Test_Antigen keg Pembinaan &amp; Koordinasi Pimp Pusdik KP an. S.W. Budi Santoso"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ayar  ke Edi Mistiono, A.md, perjalanan dinas ke Politeknik Sidoarjo tgl. 12 sd 14 Mei 2022 , Koordinasi capaian terkait PNBP sampai dengan Triwulan I TA 2022, tgl. 17 Mei 2022" u="1"/>
        <s v="perjalanan dinas Jkt - Pembayaran Pertanggungjawaban Tambahan Uang Persediaan (PTUP) ke 3 Lingkup Pusdik" u="1"/>
        <s v="Bayar ke Bambang Suprakto. Perdin Jakarta - Serang, Banten PP. Tgl. 26 April 2022. Dalam rangka mendampingi Kapusdik Acara persiapan dan pendampingan pimpinan pd Kunjungan" u="1"/>
        <s v="Bayar ke CV  Jasindo Putra Mandiri, Belanja Bahan Komputer dalam rangka Penyusunan POK Lingkup Satker Pusdik KP  tgl.  17  Mei  2022" u="1"/>
        <s v="Belanja jasa Profesi. An. Steven Gunawan, S.E, M.B.A, Mendukung Kegiatan Pembinaan Pelaksanaan Kewirausahaan dan TEFA dlm rangka Studi banding kegiatan kewirausahaan. Tgl" u="1"/>
        <s v="Belanja Bahan Konsumsi rapat (snack pagi&amp;sore) Keg Standar Sarana dan Prasarana Pendidikan KP dlm rangka Rapat Perkembangan Persiapan Virtual Job Fair dan Apel Siaga" u="1"/>
        <s v="Bayar  ke M. Arif Mustaqim, S.St.Pi, perjalan dinas ke Ancol Pembahasan Penyusunan Laporan (PNBP) di Lingkup Kementerian Kelautan dan Perikanan Tahun Anggaran 2022, tgl. 19 Mei" u="1"/>
        <s v="penggandaan &amp; jilid Laporan Realisasi Semester I TA 2022 &amp; Rincian Rencana Strategi PNBP TA. 2023, 22 Agust 22" u="1"/>
        <s v="Belanja Bahan Konsumsi Snac Box (pagi), rapat finalisasi penyusunan dokumen persyaratan pembukaan PSDKU Kegiatan Penyusunan NSPK Kelembagaan Pendidikan, tanggal 1 Juli" u="1"/>
        <s v="Bayar ke wahyoeee378. Belanja Barang Non Operasional : Pembelian Masker Penanganan Pandemi COVID-19 keg Pengelolaan Administrasi Kepegawaian Pusdik KP Bln Mei 2022. Tgl" u="1"/>
        <s v="Belanja barang non operasional lainnya. konsumsi (snack pagi dan snack sore) rapat terkait penyusunan kajian teknis rancangan PP Men KP tentang organisasi tata kerja Politeknik KP, Tgl" u="1"/>
        <s v=" Bina Pratama. Belanja Barang Persediaan Barang Konsumsi. Belanja ATK dalam rangka" u="1"/>
        <s v="Pembayaran pengiriman surat dan dokumen/ barang lainnya keg Pusdik KP bulan Januari 2022 :" u="1"/>
        <s v="Belanja Bahan Konsumsi Nasi Box, makan siang rapat Kegiatan Pembentukan Kelembagaan Pendidikan KP, tanggal 1 Juli 2022." u="1"/>
        <s v="Bayar ke CV. Seribu Bunga Print. Belanja Barang Persediaan Barang Konsumsi: Pembelian Bahan Komputer kegiatan Bagian Tata Usaha Pusat Pendidikan KP Bulan Agustus 2022. Tgl." u="1"/>
        <s v="Pembayaran rapid test antigen atas nama Joko Pitoyo :" u="1"/>
        <s v="Belanja Bahan. Pembelian ATK dalam rangka kegiatan Implementasi SIMAK BMN Pusat Pendidikan KP, Tgl. 06 Juli 2022" u="1"/>
        <s v="Bayar kpd Karyanto, 2022 dalam rangka Melaksanakan kegiatan Bulan Mutu satuan Pendidikan Tinggi KP tahun" u="1"/>
        <s v="Pembayaran Belanja Keperluan Perkantoran: Pembayaran BPJS Ketenagakerjaan Pengemudi dan Pramubhakti lingkup Pusat Pendidikan KP Bulan Januari 2022" u="1"/>
        <s v="Belanja Perjalanan Dinas ke Politeknik AUP Jakarta pada tanggal 16 Agustus 2022 dalam rangka Perjalanan Peserta Tugas Belajar. Kegiatan Lanjutan Tugas Belajar, Tanggal 16 Agustus" u="1"/>
        <s v="Belanja Penyelenggaraan Pendidikan Pusat Pendidikan KP Bulan Desember 2022. Tgl. 01 Desember" u="1"/>
        <s v="Pembayaran Belanja Bahan. Pengadaan Cetakan Buku Kerja Kegiatan Administrasi Kepegawaian Pusat Pendidikan KP Tahun Anggaran 2022" u="1"/>
        <s v="Belanja Keperluan Perkantoran: Pembelian materai keperluan sehari-hari perkantoran kegiatan operasional Pusat Pendidikan KP, Tgl 27 Juli 2022." u="1"/>
        <s v="Belanja Perjalanan Dinas Poltek KP Bitung,Manado ke Politeknik AUP Jakarta pada tgl 26 Agts 2022 dalam rangka Perjalanan Peserta Tugas Belajar. 26 Agustus 2022"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Belanja Bahan Penjilidan Buku Kas Umum dan Buku Pembantu BPP TA. 2022, Desember" u="1"/>
        <s v="Perdin Jakarta - Politeknik AUP Jakarta, Jaksel (PP). Tgl. 28 Oktober 2022. Dalam rangka mengumpulkan dan merekapitulasi dokumen-dokumen Pembangunan Politeknik KP Dumai T.A." u="1"/>
        <s v="Bayar ke Andy Afriandi. Perdin Jakarta - Serang, Banten PP. Tgl. 26 April 2022. Dalam rangka mendampingi Kapusdik Acara persiapan dan pendampingan pimpinan pd Kunjungan Kerja" u="1"/>
        <s v="Pembayaran Perjadin Jakarta- Banten (PP), Tgl 2 Feb 2022, dlm rangka rapat penyamaan persepsi" u="1"/>
        <s v="Pembayaran rapid test antigen atas nama Bambang Suprakto :"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Belanja Bahan. Pembelian ATK dalam rangka kegiatan Pembinaan dan Koordinasi Pimpinan lingkup Pusat Pendidikan KP, Tgl. 06 Juli 2022" u="1"/>
        <s v="Belanja Bahan. Penggandaan, Fotocopy dan penjilidan dalam rangka kegiatan Sinkronisasi Kegiatan Pendidikan KP. Tanggal 18 Juli 2022"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Perjalanan dinas Jkt-Bogor Tgl 18-21 Jan 2022 keg rekonsiliasi penyusunan laporan keuangan dan SIMAK BMN TA 2021 lingkup BRSDM KP" u="1"/>
        <s v="Perdin Pusdik KP - Ancol  (PP) , tgl. 16  Nov.  2022 ,  Penyelesaian Verifikasi &amp; Penginputan Dok. PTUP ke 5  ke dalam Aplikasi Sakti, tgl. 17 Nov. 2022" u="1"/>
        <s v="Belanja Bahan komputer suplies.Keperluan Kegiatan Kurikulum. Tgl 7 Juli 2022" u="1"/>
        <s v="Belanja Bahan komputer suplies.Keperluan Kegiatan Kurikulum. Tgl 8 Juli 2022" u="1"/>
        <s v="Belanja Perjalanan Dinas dari Kupang ke Ambon (PP) dalam tgl 7 Desember 2022, rangka Perjalanan Peserta Tugas Belajar ke Universitas Pattimuta. Kegiatan Tugas Belajar Baru. 7" u="1"/>
        <s v="Pembelian konsumsi (makan malam) Rapat Pembahasan Ocen Institute of Indonesia dll. Tgl 12 September 2022" u="1"/>
        <s v="Belanja Barang Persediaan Barang Konsumsi. Belanja Bahan Komputer dalam rangka kegiatan Kerjasama Pendidikan. Tanggal 11 Juli 2022" u="1"/>
        <s v="Bayar ke CV. AUTOMINDO. Belanja Pemeliharaan Peralatan dan Mesin: Pembayaran service kendaraan operasional roda 4 Pusdik KP Nopol B 2951 DQ Bulan Februari 2022, tgl. 25" u="1"/>
        <s v="Belanja Pemeliharaan Peralatan dan Mesin: Pembayaran pemeliharaan alat pengolah data Pusat Pendidikan KP periode bulan Mei s.d. Juli 2022, tgl. 29 Juli 2022." u="1"/>
        <s v="Belanja bhn konsumsi (snack pagi&amp;siang) dlm rangka pemaparan&amp; pembahasan reviu draft Peraturan Ka. BRSDM KP No 10/PER-BRSDM/2019 ttg Pedoman Pelaksanaan TEFA pada" u="1"/>
        <s v="Belanja Keperluan Perkantoran: Pembelian keperluan perabot rumah tangga pantry Pusat Pendidikan KP, Tgl 05 Oktober 2022." u="1"/>
        <s v="Belanja Pemeliharaan Peralatan &amp; Mesin: Pembayaran pemeliharaan alat inventaris kantor Pusdik KP, tgl. 05 Desember 2022." u="1"/>
        <s v="Pembayaran Belanja Bahan Konsumsi (Snack pagi&amp;Sore) dalam rangka rapat pembahasan profil lulusan prodi penyuluhan perikanan Politeknik AUP" u="1"/>
        <s v="Bayar ke FINS Anugerah Alam. Belanja Keperluan Perkantoran: Pembayaran biaya estetika kantor kegiatan Pusat Pendidikan KP periode Bulan Juni 2022. Tgl. 30 Juni 2022." u="1"/>
        <s v="Bayar ke Indihome Speedy. Belanja Barang Non Operasional Lainnya. Pembayaran Indihome Speedy kegiatan Pusat Pendidikan KP Periode Bulan Juni 2022. Tgl. 17 Juni 2022." u="1"/>
        <s v="Bayar ke PT.Pos Indonesia Tbk. Bljn Pengiriman Surat Dinas Pos Pusat. Pengiriman surat &amp; dokumen/barang lainnya keg Pusdik KP Bln Mei &amp; Juni 2022. Tgl. 14 Juni 2022." u="1"/>
        <s v="Pembayaran Belanja Barang Persediaan Barang Konsumsi. Belanja ATK dalam rangka kegiatan Sinkronisasi Kegiatan Pendidikan KP" u="1"/>
        <s v=" Perdin Jakarta - Ancol , tgl. 8 sd 9 Sept 2022 (PP) melakukan penyelesaian" u="1"/>
        <s v="Pembelian konsumsi (snack) jamuan Pertemuan Refleksi Kegiatan / Anggaran Tahun 2022 dan Outlook 2023. Tgl. 29 Desember 2022" u="1"/>
        <s v="Bayar ke Sri Widodo BS., Perdin Jakarta - Wakatobi, Sulteng (PP). Tgl. 09-13 Februari 2022. Dalam rangka melakukan pendampingan kunker Utusan Khusus Republik Seychelles untuk" u="1"/>
        <s v="Bayar ke Karya Bundo Belanja Bahan, Konsumsi Satuan Pendidikan KP Tahun 2022, tanggal 24 Mei 2022." u="1"/>
        <s v="Bayar ke Karya Bundo Belanja Bahan, Konsumsi Satuan Pendidikan KP Tahun 2022, tanggal 25 Mei 2022." u="1"/>
        <s v="Belanja Bahan Penggandaan dalam rangka Pembaruan Data PTK Satdik KP Per Juni 2022 (Keg. Evaluasi Beban Kerja Guru dan Dosen TA. 2022) tgl 5 Juli 2022" u="1"/>
        <s v="Bayar ke FINS Anugerah Alam. Blnj Keperluan Perkantoran: Pmbyran biaya estetika kantor kegiatan Pusdik" u="1"/>
        <s v="Belanja Bahan Konsumsi/Snack Rapat Persiapan Ekspos Capaian Kinerja dan Penyiapan Bahan Laporan Tahunan Pusdik KP. Keg. Sinkronisasi Pendidikan KP Tgl 19 Des 2022" u="1"/>
        <s v="Bayar ke rangka melakukan penyelenggaraan GUP ( Revolving ) ke 3 Lingkup Pusat Pebdidikan KP , tgl." u="1"/>
        <s v="Bayar kpd  Tri Nurhidayati,  Belanja Perjalanan Dinas Biasa Jakarta-Jakarta (PP) tanggal 23-25 Mei 2022 dalam rangka Melaksanakan kegiatan Bulan Mutu satuan Pendidikan Tinggi KP tahun" u="1"/>
        <s v="Belanja Barang non operasional lainnya, Konsumsi persiapan finalisasi persyaratan dokumen PSDKU, tanggal 2 Desember 2022" u="1"/>
        <s v="Belanja Barang Persedian Brg. Konsumsi. Belanja Bahan Komputer dlm rangka Keg. Kerjasama Pendidikan KP. 14 November 2022" u="1"/>
        <s v="Belanja Keperluan Perkantoran: Pembelian stand mic/tripod holder Mikropon keperluan perkantoran Pusat Pendidikan KP, Tgl 01 September 2022." u="1"/>
        <s v="Belanja Sewa. Sewa kendaraan (mobil) dalam rangka kegiatan Pemindahan dokumen/arsip dari dan ke Rumah Arsip Ciracas. Tgl. 23 Desember 2022." u="1"/>
        <s v="Belanja Perjalanan Dinas Biasa, Jakarta dukung pembukaan PSDKU Politeknik AUP., tanggal 27 Desember 2022." u="1"/>
        <s v="Belanja Bahan. Penggandaan,fotocopy dan penjilidan. Kegiatan Penilaian Kinerja Pendidikan KP. Tanggal 22 Juli 2022" u="1"/>
        <s v="Pembayaran BBM kendaraan operasional roda 4 Pusat Pendidikan KP Bulan Januari 2022 :" u="1"/>
        <s v="Belanja Bahan Konsumsi/Snack Rapat Finalisasi Persiapan Rapat Koordinasi Tugas Belajar dan Izin Belajar. Keg. Aparatur KKP yang Diberikan Izin Belajar. Tgl 6 Des 2022" u="1"/>
        <s v="Perdin Jkt - Karawang (PP) Tgl. 19 Okt 2022. Dlm rangka keg PAK Jabfung Dosen dan Guru di Politeknik AUP Jkt dan pendampingan KA RSDM KP Acara Pembukaan Penyus LK TW 3" u="1"/>
        <s v="Perdin Jakarta - Karawang, Jabar (PP). Tgl. 28 Desember 2022. Dalam rangka Kegitan Pesiapan Smart Fisheries Vllage (SFV) di Politeknik KP Karawang." u="1"/>
        <s v="Perdin Jakarta - Ancol, Jakut PP. Tgl. 08 Juli 2022. Dalam rangka kegiatan migrasi Aplikasi SAKTI dan Persiapan Penyusunan Laporan BMN Semester I TA. 2022. Tgl. 08 Juli 2022."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Jasa Profesi Narasumber Kegiatan Lokakarya Peningkatan Akreditasi Satuan Pendidikan Tinggi KP, tanggal 23 September 2022 an. Prof. Ari Purbayanto, Ph.D., dkk" u="1"/>
        <s v="Belanja Bahan Konsumsi Snack Rapat Persiapan Pengusulan Satker BLU Politeknik AUP. Keg. Sinkronisasi Pendidikan KP. Tanggal 3 November 2022" u="1"/>
        <s v="Belanja Bahan. Penggandaan, Fotocopy dan penjilidan dalam rangka kegiatan Aparatur KKP yang Diberikan Izin Belajar. Tanggal 7 Desember 2022" u="1"/>
        <s v="Belanja Barang Non Operasional Lainnya (Snack Pagi) Kegiatan Finalisasi Dokumen PSDKU Lingkup Satuan Pendidikan KP, tanggal 9 Desember 2022" u="1"/>
        <s v="Belanja Barang Non Operasional Lainnya Langganan biaya video conference Bulan November 2022 Keg. Tugas Beajar Baru. Tanggal 2 Desember 2022" u="1"/>
        <s v="Belanja Pengiriman Surat Dinas Pos Pusat. Pengiriman surat dan dokumen/barang lainnya kegiatan Pusat Pendidikan KP Bulan Desember 2022. Tgl. 27 Desember 2022." u="1"/>
        <s v="Belanja Pengiriman Surat Dinas Pos Pusat. Pengiriman surat dan dokumen/barang lainnya kegiatan Pusat Pendidikan KP Bulan November 2022. Tgl. 14 November 2022." u="1"/>
        <s v="Pembayaran Belanja Belanja Barang Non Oprerasional Lainnya ,Langganan biaya video conference, Pembayaran zoom bulan Februarii 2022, Kegiatan Pembentukan Kelembagaan" u="1"/>
        <s v="Belanja Keperluan Perkantoran: Pembutan mading Akrilk kegiatan Pusat Pendidikan KPTahun Anggaan 2022. Tgl. 23 Desember 2022." u="1"/>
        <s v="Belanja Barang Persediaan Barang Konsumsi: Pembelian Bahan Komputer kegiatan Bidang Kelembagaan dan Ketenagaan Pusat Pendidikan KP Bulan Desember 2022. Tgl. 01 Desember" u="1"/>
        <s v="Pembayaran Perjadin Pusdik KP Jkt-Politeknik AUP Bogor (PP) Tgl 22 Feb 2022 dalam rangka Koordinasi Penyusunan pedoman pelantikan peserta didik pada satuan pendidikan di" u="1"/>
        <s v="Bayar ke CV.HD Prakasa. Belanja Barang Persediaan Barang Konsumsi: Pencetakan kop surat dan amplop kecil kegiatan operasional Pusat Pendidikan KP Tahun 2022. Tgl. 05 Agustus 2022" u="1"/>
        <s v="Belanja Keperluan Perkantoran: Pembelian makanan/minuman kecil untuk rapat dan penerimaan tamu kegiatan operasional Pusdik KP Bulan Agustus 2022, Tgl 10 Agustus 2022." u="1"/>
        <s v="Bayar ke Quictest. Belanja Jasa. Penanganan Pandemi Covid-19: Pembayaran Rapid Test_Antigen kegiatan Pengelolaan Administrasi Kepegawaian Pusdik KP an. Cut Dara Thahira." u="1"/>
        <s v="Bayar kpd Romdonul Haki,   Belanja Perjalanan Dinas Biasa Pangandaran-Jakarta (PP) tanggal 23-25 Mei 2022 dalam rangka Melaksanakan kegiatan Bulan Mutu satuan Pendidikan Tinggi KP" u="1"/>
        <s v="Bayar kpd Yushar Tampubolon,   Belanja Perjalanan Dinas Biasa Jakarta-Jakarta (PP) tanggal 23-25 Mei 2022 dalam rangka Melaksanakan kegiatan Bulan Mutu satuan Pendidikan Tinggi KP" u="1"/>
        <s v="Pembayaran belanja bahan biaya penggandaan jilid laporan keuangan semester I TA 2021, laporan PIPK dan petunjuk teknis pengelolaan keuangan" u="1"/>
        <s v="Belanja Bahan ATK.  Keperluan kegiatan Bimbingan dan Pembinaan Metode dan Kurikulum. Tgl 7 September 2022" u="1"/>
        <s v="Belanja Bahan Konsumsi (snack pagi &amp;makan siang). Dlm rangka finalisasi dan proofreading Buku Best Practice Pusat Pengembangan Wirausaha. Tgl 22 November 2022" u="1"/>
        <s v="Belanja Bahan Penggandaan dalam rangka Pembaruan Data PTK Satdik KP Per Desember 2022 (Keg. Evaluasi Beban Kerja Guru dan Dosen TA. 2022) tgl 26 Desember 2022" u="1"/>
        <s v="Belanja Barang non operasional (Snack pagi). Dlm rangka rapat lanjutan tindaklanjut persiapan penerimaan taruna baru Tahun Ajaran 2023 . Tgl 27 September 2022" u="1"/>
        <s v="Belanja barang persediaan barang konsumsi. pembelian ATK keg operasional perkantoran Pusat Pendidikan KP Bidang PP bulan September 2022, Tgl 13 September 2022" u="1"/>
        <s v="Belanja Keperluan Perkantoran: Pembayaran BPJS Ketenagakerjaan Pengemudi dan Pramubhakti lingkup Pusat Pendidikan KP Bulan Desember 2022, Tgl 01 Desember 2022" u="1"/>
        <s v="Belanja Bahan Konsumsi. Snack Pagi. Monev Daring di Politeknik AUP, SUPM Bone, SUPM Sorong. Keg. Monitoring dan Evaluasi Penyelenggaraan Pendidikan KP. Tanggal 27 Oktober" u="1"/>
        <s v="Perjalanan dinas Jkt-Kotaagung Tgl 20-21 Jan 2022 dalam rangka koordinasi dan pemantauan pekerjaan pembangunan gedung rektorat SUPM Kotaagung" u="1"/>
        <s v="Perdin Jakarta - Bogor, Jabar (PP). Tgl. 19 Juli 2022. Dalam rangka menghadiri dan mendampingi Ka. BRSDM KP pada Pembukaan Kegiatan Rekonsiliasi Laporan Keuangan dan" u="1"/>
        <s v="Belanja Pemeliharaan Peralatan &amp; Mesin: Pemeliharaan kendaraan operasional roda 4 Nopol B 1987 WQ Bulan September 2022, tgl. 28 September 2022." u="1"/>
        <s v="Pembayaran Zoom Video Conference Keg Pusdik KP Bulan Januari 2022 :" u="1"/>
        <s v="Bayar ke Indogrosir Kemayoran. Belanja Keperluan Sehari-hari Perkantoran: Pembelian obat- obatan kegiatan Pusat Pendidikan KP Tahun 2022. Tgl. 17 Mei 2022." u="1"/>
        <s v="Belanja Bahan. Penggandaan, Fotocopy dan penjilidan dalam rangka kegiatan Aparatur KKP yang Diberikan Izin Belajar. Tanggal 20 Juli 2022" u="1"/>
        <s v="Pembayaran Belanja Keperluan Sehari-hari Perkantoran: Pembayaran Langganan surat kabar/majalah Pusat Pendidikan KP Bulan Januari 2022" u="1"/>
        <s v="ayar  ke  Wawan Kuncoro, S.St.Pi, perjalan dinas ke Ancol Pembahasan Penyusunan Laporan (PNBP) di Lingkup Kementerian Kelautan dan Perikanan Tahun Anggaran 2022, tgl. 19 Mei" u="1"/>
        <s v="Pembelian konsumsi (snack) jamuan Rapat Paparan Realisasi dan Percepatan Anggaran TA. 2022 Pusat Pendidikan KP. Tgl. 23 November 2022" u="1"/>
        <s v="Belanja Bahan. Penggandaan dalam rangka mendukung kegiatan Sistem Akuntansi Keuangan Berbasis Akrual,  tgl. 23 November 2022" u="1"/>
        <s v="Belanja Bahan. Penggandaan, Fotocopy dan penjilidan dalam rangka kegiatan Kerja Sama Pendidikan KP. Tanggal 1 September 2022" u="1"/>
        <s v="Belanja Bahan. Penggandaan, Fotocopy dan penjilidan dalam rangka kegiatan Tugas Belajar Luar Negeri. Tanggal 2 Nopember 2022" u="1"/>
        <s v="Belanja Bahan. Penggandaan, Fotocopy dan penjilidan dalam rangka kegiatan Tugas Belajar Luar Negeri. Tanggal 4 Nopember 2022" u="1"/>
        <s v="Belanja Alat Tulis Kantor. Kegiatan Monitoring dan Evaluasi Penyelenggaraan Pendidikan KP. Tanggal 16 Mei 2022" u="1"/>
        <s v="Belanja Barang Non Operasional Lainnya. Pembayaran zoom video conference dan zoho kegiatan Pusat Pendidikan KP Periode Bulan Desember 2022. Tgl. 19 Desember 2022." u="1"/>
        <s v="Belanja Pemeliharaan Peralatan dan Mesin: Pembayaran service kendaraan operasional roda 4 Pusdik KP Nopol B 1165 UQN Bulan September 2022, tgl. 11 September 2022." u="1"/>
        <s v="Belanja Bahan Penggandaan dalam rangka kegiatan penyusunan rancangan PERMEN KP ttg OTK dan Statuta Politeknik KP  (Kegiatan Pembentukan Kelembagaan KP) Tanggal 8 Juli 2022" u="1"/>
        <s v="Blnj Bhn Konsumsi (Makan siang). keg NSPK Peserta Didik Standar SarPras Pendidikan KP dlm rangka pt Progress persiapan Side Event; Virtual Job Fair KP &amp; Konsep detail kegiatan , tgl 30" u="1"/>
        <s v="Belanja Barang Non Operasional Lainnya Langganan biaya video conference Bulan Juni Keg. Sinkronisasi Kegiatan Pendidikan KP . Tanggal 05 Juli" u="1"/>
        <s v="Bayar ke PT. Inovasi Cipta Usaha, Belanja Bahan Pembelian Bahan Komputer dalam rangka Pembaruan Data PTK Satdik KP Per Juni 2022 (Keg. Evaluasi Beban Kerja Guru dan Dosen" u="1"/>
        <s v="Bayar ke Smart Lab. Belanja Jasa. Penanganan Pandemi Covid-19: Pembayaran Rapid Test_Antigen kegiatan Pengelolaan Administrasi Kepegawaian Pusdik KP an. Falsa Besti P. Tgl" u="1"/>
        <s v="Pembayaran erjalanan Dinas Jakarta-Politeknik KP Pangandaran pada tanggal 16-18 Februari 2022 dalam rangka Identifikasi dan Kajian Program Pendidikan Tahun 2022 an. Endang" u="1"/>
        <s v="Bayar ke CV. AUTOMINDO. Belanja Pemeliharaan Peralatan dan Mesin: Pembayaran service kendaraan operasional roda 4 Pusdik KP Nopol B 1446 PQH Bulan Mei 2022, tgl. 19 Mei 2022." u="1"/>
        <s v="Belanja perjalanan biasa, an. Sw. Budi Santoso ke Kampus Bogor, pada tgl 15 Maret 2022. Keg Standar Sarpras Pendidikan KP, dalam rangka melalukan penyusunan standar sarpras" u="1"/>
        <s v=" Belanja Perjalanan Dinas Biasa Jakarta (PP). Tgl 14 Juli 2022 dalam rangka Verifikasi dan" u="1"/>
        <s v="Pembayaran Belanja Bahan. Penggandaan dalam rangka kegiatan  Implementasi SIMAK BMN Pusat Pendidikan KP" u="1"/>
        <s v="Belanja bhn cetakan penetapan peserta didik, kegiatan dukungan penerimaan dan penetapan terpusat peserta didik lingkup KKP. Tgl 5 Desember 2022" u="1"/>
        <s v="Bayar ke Delicio, Belanja Bahan Konsumsi snack rapat , Kegiatan Pembentukan Kelembagaan Pendidikan KP, tanggal  19 April 2022." u="1"/>
        <s v="Pembayaran Perjadin Pusdik KP Jkt-Politeknik AUP Bogor (PP) Tgl 4-5 Maret 2022 dalam rangka Penyusunan bahan Sosialisasi Kegiatan Aspirasi Tahun 2022" u="1"/>
        <s v="Belanja Bahan. Penggandaan, Fotocopy dan penjilidan dalam rangka kegiatan Sikronisasi Kegiatan Pendidikan KP. Tanggal 18 Mei 2022" u="1"/>
        <s v="Belanja Sewa: Pembayaran sewa mesin photocopy Pusat Pendidikan KP Bulan Agustus 2022, tgl. 01 September 2022." u="1"/>
        <s v="Belanja Sewa: Pembayaran sewa mesin photocopy Pusat Pendidikan KP Bulan Desember 2022, tgl. 09 Desember 2022." u="1"/>
        <s v="Belanja Sewa: Pembayaran sewa mesin photocopy Pusat Pendidikan KP Bulan November 2022, tgl. 01 Desember 2022." u="1"/>
        <s v="Belanja Sewa: Pembayaran sewa mesin photocopy Pusat Pendidikan KP Bulan September 2022, tgl. 03 Oktober 2022." u="1"/>
        <s v="Bayar ke Nining Widiyowati. Perdin Jkt - Ancol, Jakut (PP). Tgl 2 Juni 2022. Dalam rangka melakukan pendampingan penilaian BMN oleh Tim Penilai dr KPKNL Jakarta II di Gd. BRSDM" u="1"/>
        <s v="Bayar ke melakukan penyelenggaraan GUP ( Revolving ) ke 3 Lingkup Pusat Pebdidikan KP , tgl." u="1"/>
        <s v="Pembayaran Penanganan Pandemi COVID-19 keg Pengelolaan Administrasi Kepegawaian Pusdik KP Bln" u="1"/>
        <s v="Belanja Bahan Konsumsi Rapat Persiapan Koordinasi Penyelenggaraan Tugas Belajar dan Izin Belajar. Keg. Tugas Belajar Baru. Tgl 24 Nov 2022" u="1"/>
        <s v="Belanja Bahan Konsumsi Rapat Persiapan Koordinasi Penyelenggaraan Tugas Belajar dan Izin Belajar. Keg. Tugas Belajar Baru. Tgl 25 Nov 2022" u="1"/>
        <s v="Pembayaran belanja bahan ATK kep keg NSPK peserta didik standar sarana dan prasarana pendidikan KP" u="1"/>
        <s v="Belanja Bahan. Konsumsi/Snack Rapat Reviu proposal rencana penelitan peserta tugas belajar bagi PNS lingkup KKP Tahun 2022 , Kegiatan Tugas Belajar Baru. Tanggal 25 Juli 2022" u="1"/>
        <s v="Belanja Bahan. Konsumsi/Snack Rapat Reviu proposal rencana penelitan peserta tugas belajar bagi PNS lingkup KKP Tahun 2022 , Kegiatan Tugas Belajar Baru. Tanggal 29 Juli 2022" u="1"/>
        <s v="Belanja Jasa Profesi. Mendukung Kegiatan Bimbingan dan Pembinaan Metode dan Kurikulum dalam rangka rapat pemaparan Draft Buku Saku Puswira oleh Tim Penyusun, Tgl 13 Juli 2022" u="1"/>
        <s v="Bayar ke Antoni. Perdin Jakarta - Depok, Jabar (PP). Tgl. 22 April 2022. Dalam rangka kegiatan Evaluasi  Presensi Pegawai lingkup Pusdik KP periode Bulan Januari s.d. Maret 2022 di BRBIH" u="1"/>
        <s v="Belanja Barang Non Operasional Lainnya, Konsumsi (Makan Siang) Rapat Penyusunan SK Kepala BRSDM KP Tentang Tim Transformasi Pendidikan KP," u="1"/>
        <s v="Bayar ke RSIA Sayang Bunda. Belanja Jasa. Penanganan Pandemi Covid-19: Pembayaran Rapid Test_PCR kegiatan Pengelolaan Administrasi Kepegawaian Pusdik KP an. Siti Alkuwati." u="1"/>
        <s v="Belanja barang persediaan barang konsumsi. pembelian ATK dalam rangka kegiatan lokakarya peningkatan akreditasi satuan pendidikan tinggi KP, Tgl 21 September 2022" u="1"/>
        <s v="Belanja Barang Persediaan Barang Konsumsi: Pembelian ATK kegiatan Bidang Kelembagaan dan Ketanagaan Pusat Pendidikan KP Bulan Desember 2022. Tgl. 01 November 2022" u="1"/>
        <s v="Belanja Barang Persediaan Barang Konsumsi: Pembelian ATK kegiatan Bidang Kelembagaan dan Ketanagaan Pusat Pendidikan KP Bulan November 2022. Tgl. 03 November 2022" u="1"/>
        <s v="Belanja Pemeliharaan Peralatan &amp; Mesin: Pembayaran BBM kendaraan operasional roda 4 Pusdik KP Bulan Desember 2022 a.n. Bambang Suprakto dkk, Tgl. 29 Desember 2022" u="1"/>
        <s v="Belanja Pemeliharaan Peralatan &amp; Mesin: Pembayaran BBM kendaraan operasional roda 4 Pusdik KP Bulan November 2022 a.n. Bambang Suprakto dkk, Tgl. 05 Desember 2022" u="1"/>
        <s v="Belanja Barang Persediaan Barang Konsumsi, Alat Tulis Kantor, , Kegiatan Penjaminan Mutu Kelembagaan Pendidikan KP, tanggal" u="1"/>
        <s v="Bayar ke hijau stamp. Belanja Keperluan Perkantoran: Pembuatan stempel kepeluan sehari-hari perkantoran Pusat Pendidikan KP, Tgl 16 Maret 2022." u="1"/>
        <s v="Belanja Barang Persediaan Barang Konsumsi. Belanja Bahan Komputer dalam rangka kegiatan Aparatur KKP yang Diberikan Izin Belajar. Tanggal 9 Mei 2022" u="1"/>
        <s v="Bayar ke Ida Farida. Perdin Jakarta - Ciracas, Jaktim (PP). Tgl. 01 April 2022. Dalam rangka Monev percepatan penyelesaian disposisi e-layar pegawai Pusdik KP. Tgl. 01 April 2022." u="1"/>
        <s v="Belanja Keperluan Perkantoran: Pembelian webcam HD keperluan sehari-hari perkantoran Pusat Pendidikan KP, Tgl 28 September 2022." u="1"/>
        <s v="Belanja Barang Persediaan Barang Konsumsi: Pembelian Bahan Komputer kegiatan Bagian Tata Usaha Pusat Pendidikan KP Bulan Oktober 2022. Tgl. 04 Oktober 2022" u="1"/>
        <s v="Bayar ke tirta medical center. Belanja Jasa. Penanganan Pandemi Covid-19: Pembayaran Rapid Test_Antigen keg Pengelolaan Administrasi Kepegawaian Pusdik KP an. M. Ihsan Zakariya. Tgl" u="1"/>
        <s v="Bayar ke PT. Kreasi Pratama Solusindo. Belanja Sewa: Pembayaran sewa mesin photocopy Pusat Pendidikan KP Bulan Januari 2022, tgl. 02 Februari 2022." u="1"/>
        <s v="Bayar ke Demmy Sambel Cat.: Belanja Keperluan Perkantoran. Pembelian konsumsi (maksi) Rapat Pembahasan Tanggapan Hasil Sementara &amp; Kesanggupan TL Hasil Pegawasan Itjen" u="1"/>
        <s v="Bayar ke  Joko Pitoyo, SM  perjalanan dinas Jkt -  Ancol tgl.  30 sd 31 Mei  2022,  Penyelesaian Verifikasi &amp; Pengimputan Dokumen Pembayaran Pertanggungjawaban Tambahan Uang" u="1"/>
        <s v="Perjalanan dinas Jkt-Sidoarjo Tgl 1-3 Jan 2022 keg pembinaan dan pendampingan acara Sertijab Dir. Politeknik KP Wadir dan Kasubag Umum di Politeknik KP Sidoarjo" u="1"/>
        <s v="Pembayaran Belanja Barang Persediaan Barang Konsumsi, Alat Tulis Kantor, Kegiatan Pembentukan Kelembagaan Pendidikan KP" u="1"/>
        <s v="Pembayaran Belanja Barang Persediaan Barang Konsumsi, Komputer Suplies , Kegiatan Pembentukan Kelembagaan Pendidikan KP" u="1"/>
        <s v="Belanja Perjalanan Dinas dari Jakarta - Bandung Tgl 1-2 Nov 2022 dalam rangka koordinasi dan pengadministrasi peserta  tugas belajar di UNPAD. Tgl 3 Nov 2022" u="1"/>
        <s v="Pembayaran  Belanja Bahan. Pembelian Bahan Komputer dalam rangka kegiatan  Implementasi SIMAK BMN Pusat Pendidikan KP" u="1"/>
        <s v="Pembelian konsumsi (snack) jamuan Rapat Tindak Lanjut Permintaan Dokumen Pemeriksaan oleh BPK_RI. Tgl. 22 November 2022" u="1"/>
        <s v="Pembayaran Perjadin Jkt-Jkt (PP) tgl 15-16 Februari 2022 dlm rangka Melakukan Pendampingan Kegiatan Evaluasi Beban Kerja Dosen an. Dwi Hertanto, dkk" u="1"/>
        <s v="Pembayaran Belanja Bahan Pembelian ATK dalam rangka mendukung kegiatan Penyusunan POK Lingkup Satker Pusdik KP" u="1"/>
        <s v="Perdin Pusdik KP-Poltek AUP, Kampus Serang, tgi 28 Sept 2022 (PP). Optimasi TEFA dlm kegiatan Smart Fisheries Village (SFV). Tgl 28 Sept 2022." u="1"/>
        <s v="Belanja Barang Non Operasional Lainnya. Pembayaran Indihome Speedy kegiatan Pusat Pendidikan KP Periode Bulan Desember 2022. Tgl. 08 Desember 2022." u="1"/>
        <s v="Belanja Barang Non Operasional Lainnya. Pembayaran Indihome Speedy kegiatan Pusat Pendidikan KP Periode Bulan November 2022. Tgl. 16 November 2022." u="1"/>
        <s v="Belanja Pemeliharaan Peralatan &amp; Mesin: Pemeliharaan/service kendaraan operasional roda 4 Nopol B 2030 MQ Bulan Oktober 2022, tgl. 17 Oktober 2022." u="1"/>
        <s v="Belanja Pemeliharaan Peralatan &amp; Mesin: Pemeliharaan/service kendaraan operasional roda 4 Nopol B 2622 DQ Bulan Oktober 2022, tgl. 11 Oktober 2022." u="1"/>
        <s v="Belanja Pemeliharaan Peralatan &amp; Mesin: Pemeliharaan/service kendaraan operasional roda 4 Nopol B 2622 DQ Bulan Oktober 2022, tgl. 22 Oktober 2022." u="1"/>
        <s v="Belanja Pemeliharaan Peralatan &amp; Mesin: Pemeliharaan/service kendaraan operasional roda 4 Nopol B 2950 DQ Bulan Oktober 2022, tgl. 19 Oktober 2022." u="1"/>
        <s v="Belanja Pemeliharaan Peralatan dan Mesin: Pembelian dongkrak dan pemeliharaan kendaraan operasional roda 4 Nopol B 2951 DQ, tgl. 16 September 2022." u="1"/>
        <s v="Pembayaran Perjadin Jkt-Ancol (PP) Tgl 22-23 Maret 2022 dalam rangka melakukan penyelesaian Revolving GUP ke 2 Lingkup Pusat Pendidikan KP" u="1"/>
        <s v="Belanja Keperluan Perkantoran: Pembelian keperluan rumah tangga pantry Pusdik KP Bulan Juli 2022, Tgl 11 Juli 2022." u="1"/>
        <s v="Belanja Bahan, Konsumsi  Snack pagi dan Sore rapat Percepatan Transformasi Pendidikan KP terkait Verifikasi Data dan kebutuhan tubel dan ibel 5 tahun depan, Tanggal 28 Nov 2022" u="1"/>
        <s v="Pembayaran Belanja Barang Persediaan Barang Konsumsi. Belanja Komputer Suplies dalam rangka kegiatan Sinkronisasi Kegiatan Pendidikan KP" u="1"/>
        <s v="Pembelian konsumsi (snack) Rapat Pembahasan Tindak Lanjut Arahan Kepala BRSDM KP terkait Transformasi Pendidikan KP. Tgl 13 September 2022" u="1"/>
        <s v="Belanja Perjalanan Dinas dari Pangkalan PSDKP Tual - Ambon ke Politeknik AUP Jakarta pada tgl 8 Sept 2022 dalam rangka Perjalanan Peserta Tugas Belajar. Tgl 8 Sept 2022" u="1"/>
        <s v="Belanja Perjalanan Dinas dari Poltek KP Dumai ke Univ. Diponegoro Semarang, pada tanggal 9 Sept 2022 dalam rangka Perjalanan Peserta Tugas Belajar. Tanggal 12 Sept 2022" u="1"/>
        <s v="Belanja Perjalanan Dinas Jakarta - Bogor pada tgl 19-20 Sept 2022. Kegiatan Kerja Sama Pendidikan terkait Finalisasi rancangan kerja sama KKP dan Kemnaker, 21 Sept 2022" u="1"/>
        <s v="Bayar ke Demmy Sambel Cetar: Belanja Keperluan Perkantoran. Pembelian konsumsi (makan) Jamuan/Rapat Penyiapan Bahan Materi Pendidikan KP. Tgl. 22 Juli 2022" u="1"/>
        <s v="Perjadin Pusdik KP-Gd. BRSDM I Ancol tgl 24 Nov 2022 (PP) .Melakukan Finalisasi review pedoman penerimaan peserta didik" u="1"/>
        <s v="Bayar ke CV. Seribu Bunga Print. Belanja Barang Persediaan Barang Konsumsi: Pembelian Bahan Komputer kegiatan Bagian Tata Usaha Pusat Pendidikan KP Bulan Juli 2022. Tgl. 11 Juli" u="1"/>
        <s v="Belanja Keperluan Perkantoran: Pembelian makanan/minuman kecil untuk rapat dan penerimaan tamu kegiatan operasional Pusdik KP Bulan Oktober 2022, Tgl 05 Oktober 2022." u="1"/>
        <s v="Belanja Bahan. Bahan Komputer Kurikulum. Tgl 7 Desember 2022" u="1"/>
        <s v="Bayar ke Delicio: Pmblian konsumsi (snack) dlm rangka jamuan Upcra Prngtan Hari Kebangkitan Nasional Tahun 2022. Tgl. 20 Mei 2022" u="1"/>
        <s v="Belanja Bahan Konsumsi (Snack takjil&amp;makan buka puasa).kegiatan pembinaan&amp;pelaksanaan kewirausahaan&amp;TEFA, dlm rangka pemaparan kiat Politek KP Karawang, Sidoarjo,&amp; Jembrana" u="1"/>
        <s v="Perdin Jkt -  Bogor tgl. 13 sd 15 Sept 2022 (PP) dalam rangka penelaahan Kebutuhan Belanja Operasional ( 001 &amp; 002) Lingkup BRSDMKP TA 2022 tgl. 16 Sept 2022" u="1"/>
        <s v="Pembelian konsumsi (makan siang) jamuan Rapat Persiapan Ekspose Capaian Kinerja dan Penyiapan Bahan Laporan Tahunan BRSDM KP TA. 2022 . Tgl. 20 Desember 2022" u="1"/>
        <s v="Blnja brg non operasional lainnya penerimaan peserta didik baru 2023 . Tgl 2 Desember 2022" u="1"/>
        <s v="Belanja Bahan Komputer. Keperluan kegiatan Bimbingan dan Pembinaan Metode dan Kurikulum. Tgl 8 September 2022" u="1"/>
        <s v="Pembelian Bahan Komputer dalam rangka mendukung kegiatan Verifikasi dan Validasi Pertanggungjawaban Kegiatan tgl. 4" u="1"/>
        <s v="Belanja Bahan Konsumsi (Snack). kegiatan pembinaan &amp; pelaksanaan kewirausahaan dan TEFA, dalam rangka rapat penyelesaian draft pedoman pelaksanaan PKL/PL, KPA/PA /PKL" u="1"/>
        <s v="Pembayaran langganan surat kabar/ majalah Pusdik KP bulan Januari 2022 :" u="1"/>
        <s v="Bayar ke Sabuah Ikan Bakar: Belanja Keperluan Perkantoran. Pembelian konsumsi (makan) Jamuan/Rapat Persiapan Pelaksanaan Wisuda Satuan Pendidikan Tinggi di lingkungan KKP." u="1"/>
        <s v="Belanja Bahan Penggandaan dalam rangka Kegiatan Akselerasi Transformasi Pendidikan KP, tanggal 11 Nov 2022" u="1"/>
        <s v="Pembayaran Perjadin Pusdik Jkt-Politeknik KP Karawang (PP) Tgl 19 Feb 2022 dalam rangka Penyusunan bahan Sosialisasi Kegiatan Aspirasi Tahun 2022 an. SW. Budi Santoso, dkk" u="1"/>
        <s v="Pembayaran Perjadin Pusdik KP Jkt - Kantor BRPL Ancol (PP) Tgl 25 Feb 2022  dalam rangka Kegiatan Penyusunan Buku Profil Program Studi Agribisnis an. SW. Budi Santoso, dkk" u="1"/>
        <s v="Bayar ke firdausfam. Blnj Keperluan Sehari-hari Perkantoran: Pmblian pouch keg keperluan sehari-hari perkantoran pegawai Pusdik KP. Tgl. 24 Mei 2022" u="1"/>
        <s v="Pembayaran Belanja Bahan. Pembelian ATK dalam rangka kegiatan Pengelolaan Administrasi Kepegawaian Pusat Pendidikan KP" u="1"/>
        <s v="Pembayaran Belanja Bahan Pembelian ATK dalam rangka mendukung kegiatan Evaluasi Kinerja Keuangan dan Penyusunan SPIP" u="1"/>
        <s v="Belanja Bahan Konsumsi (Snack pagi). Keperluan kegiatan Bimbingan dan Pembinaan Metode dan Kurikulum, dalam rangka pengayaan instrumen pembelajaran kewirausahaan, tgl 25 Juli" u="1"/>
        <s v="Bayar ke melakukan penyelesaian pertanggungjawaban GUP (revolving) ke 5 Lingkup Pusdik KP" u="1"/>
        <s v="Belanja Bahan ATK. Keperluan Kegiatan Dukungan Penerimaan dan Penetapan Terpusat Peserta Didik Lingkup KKP. Tgl 7 September 2022" u="1"/>
        <s v="Bayar ke Klinik Kimia Farma_Pilar Mas. Belanja Jasa. Penanganan Pandemi Covid-19: Pembayaran Rapid Test_PCR keg Pengelolaan Administrasi Kepegawaian Pusdik KP an. M." u="1"/>
        <s v="Perjadin Jkt-Politeknik AUP Bogor (PP) Tgl 10-11 Maret 2022 dalam rangka menyelesaikan verifikasi dan penginputan dokumen pembayaran PTUP ke I Lingkup Pusdik KP ke dlm aplikasi" u="1"/>
        <s v="Belanja Bahan Kegiatan Lanjutan Tugas Belajar Konsumsi Sosialisasi Tugas Belajar dan Penyusunan Proposal. Tanggal 22 Nov 2022"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han Kegiatan Tugas Belajar Baru Perlengkapan Peserta TPA-Toefl. Tanggal 14 November 2022" u="1"/>
        <s v="Belanja Bahan Konsumsi (Snack pagi&amp;makans siang). Keperluan kegiatan Bimbingan dan Pembinaan Metode dan Kurikulum,dalam rangka rapat pembahasan buku profil program studi" u="1"/>
        <s v="Belanja Bahan - Buku TPA Toefl. Keg. Tugas Belajar Baru. Tanggal  8 November 2022 :" u="1"/>
        <s v="Pembayaran Belanja Bahan. Pembelian ATK dalam rangka kegiatan Pengelolaan Kearsipan, Tata Naskah Dinas dan Persuratan Pusat Pendidikan KP" u="1"/>
        <s v="Pembayaran Belanja Bahan. Pembelian Bahan Komputer dalam rangka kegiatan Penyusunan Tindak Lanjut &amp; Pemutakhiran Data Pusat Pendidikan KP" u="1"/>
        <s v="Pembayaran Belanja Barang Persediaan Barang Konsumsi. Belanja Komputer Suplies dalam rangka kegiatan Penyusunan Perencanaan Pendidikan KP" u="1"/>
        <s v="Pembayaran Belanja Keperluan Perkantoran: Pembelian foto paper keperluan sehari-hari perkantoran kegiatan operasional Pusat Pendidikan KP" u="1"/>
        <s v="Bayar ke Delicio: Pembelian konsumsi jamuan rapat Penyiapan Jawaban Mediasi Perkara Perdata Nomor 21/Pdt.G/GP.Son pada Politeknik KP Sorong. Tgl. 21 Maret 2022" u="1"/>
        <s v="Belanja Brg Non Operasional, Langganan Biaya Video Conference (100 orang lebih) pembayaran bln Oktober, Akselerasi Transformasi Pendidikan" u="1"/>
        <s v="jasa Profesi. Mendukung Kegiatan Dukungan Penerimaan dan Penetapan Terpusat Peserta Didik Lingkup KKP dlm rangka penambahan program studi pada Politeknik AUP dan Karawang." u="1"/>
        <s v="Perjadin, Pusdik KP - Politeknik AUP, 27 Juli 2022. Keperluan Kegiatan Penyusunan NSPK Metode dan Kurikulum," u="1"/>
        <s v="Bayar ke CV. AUTOMINDO. Belanja Pemeliharaan Peralatan dan Mesin: Pembayaran service kendaraan operasional roda 4 Pusdik KP Nopol B 1606 MQ Bulan Maret 2022, tgl. 30 Maret" u="1"/>
        <s v="Belanja Bahan. Pembelian ATK dalam rangka kegiatan Penyusunan Bahan Tindak Lanjut dan Pemutakhiran Data Pusat Pendidikan KP, Tgl. 30 September 2022" u="1"/>
        <s v="Belanja Barang Persediaan Barang Konsumsi Pembelian Bahan Komputer dalam rangka rancangan PERMEN KP ttg OTK Politeknik KP, Tanggal 24 November 2022" u="1"/>
        <s v="Belanja Brg Non Op Lainnya. Pembayaran jurnal dan seminal  peserta tubel KKP Program S2- UNDIP Keg Lanjutan Tugas Belajar pada tgl 23 Desember 2022" u="1"/>
        <s v="Belanja Barang Non Operasional Lainnya. Pembayaran zoom video conference dan zoho kegiatan Pusat Pendidikan KP Periode Bulan Juli 2022. Tgl. 16 Juli 2022." u="1"/>
        <s v="Bayar ke PT. Tirta Investama. Belanja Keperluan Sehari-hari Perkantoran: Pembayaran air minum pegawai Pusat Pendidikan KP Bulan Agustus 2022. Tgl. 31 Agustus 2022" u="1"/>
        <s v="Pencetakan sertifikat keg sosialisasi sertifikasi pendidik bagi dosen di lingkungan KKP tahun 2022, 03 Oktober 2022" u="1"/>
        <s v="Bayar ke JNE. Belanja Pengiriman Surat Dinas Pos Pusat. Pengiriman surat dan dokumen/barang lainnya kegiatan Pusat Pendidikan KP Bulan Maret 2022. Tgl. 16 Maret 2022." u="1"/>
        <s v="Pembayaran service kendaraan operasional roda 4 Pusdik KP Nopol B 1606 MG Bulan Januari 2022" u="1"/>
        <s v="Pembayaran service kendaraan operasional roda 4 Pusdik KP Nopol B 2606 DQ Bulan Januari 2022" u="1"/>
        <s v="Pembayaran service kendaraan operasional roda 4 Pusdik KP Nopol B 2951 DQ bulan Januari 2022" u="1"/>
        <s v="Pembayaran Belanja Jasa. Penanganan Pandemi Covid-19: Pembayaran Rapid Test_Antigen keg Pengelolaan Administrasi Kepegawaian Pusdik KP an. Joko Pitoyo" u="1"/>
        <s v="Belanja Pengiriman Surat Dinas Pos Pusat. Pengiriman surat dan dokumen/barang lainnya kegiatan Pusat Pendidikan KP Bulan Oktober 2022. Tgl. 10 Oktober 2022." u="1"/>
        <s v="Bayar ke Johan, S.A.P dkk. Pembayaran transport lokal Jakarta - Politeknik KP AUP, Jakarta (PP). Tgl 20 Mei 2022. Dalam rangka menghadiri Upacara Hari Kebangkitan Nasional. Tgl. 20" u="1"/>
        <s v="Bayar ke Sumberkabel. Belanja Keperluan Sehari-hari Perkantoran: Pembelian kabel NYYHY dan stop kontak kegiatan keperluan sehari-hari perkantoran Pusat Pendidikan KP. Tgl. 20 Juni" u="1"/>
        <s v="Belanja Bahan. Penggandaan, Fotocopy dan penjilidan dalam rangka kegiatan Tugas Belajar Baru. Tanggal 2 Desember 2022" u="1"/>
        <s v="Belanja Bahan. Penggandaan, Fotocopy dan penjilidan dalam rangka kegiatan Tugas Belajar Baru. Tanggal 5 Desember 2022" u="1"/>
        <s v="Belanja Bahan. Penggandaan, Fotocopy dan penjilidan dalam rangka kegiatan Tugas Belajar Baru. Tanggal 7 Nopember 2022" u="1"/>
        <s v="Belanja Bahan. Penggandaan, Fotocopy dan penjilidan dalam rangka kegiatan Tugas Belajar Baru. Tanggal 9 Desember 2022" u="1"/>
        <s v="Bayar ke CV kegiatan Sistim Akuntansi Keuangan Berbasiis Akrual" u="1"/>
        <s v="Bayar ke Pondok Makan Mirah 1: Belanja Keperluan Perkantoran. Pembelian konsumsi (makan) Rapat Pembahasan Revisi Anggaran Kebutuhan Pelaksanaan Wisuda Sat Pendidikan Tinggi." u="1"/>
        <s v="Pembayaran Perjadin Jkt-Politeknik KP Karawang (PP) Tgl 22 Jan 2022 Penyusunan Bahan evaluasi dan rencana penerimaan dan penetapan terpusat peserta di" u="1"/>
        <s v="Bayar ke CV. Putra Kualabhee Jaya, biaya Foto copy dan penggandaan dalam rangka mendukung kegiatan Verifikasi dan Validasi Pertanggungjawaban Kegiatan tgl. 7" u="1"/>
        <s v="Belanja barang persediaan barang konsumsi. pembelian ATK keg operasional perkantoran Pusat Pendidikan KP Bidang KK Periode bulan September 2022, Tgl 13 September 2022" u="1"/>
        <s v="Belanja barang persediaan barang konsumsi. pembelian bahan komputer dalam rangka kegiatan lokakarya peningkatan akreditasi satuan pendidikan KP, Tgl 12 September 2022" u="1"/>
        <s v="Pembelian Bahan Komputer dalam rangka mendukung kegiatan Verifikasi dan Validasi Pertanggungjawaban Kegiatan tgl. 22" u="1"/>
        <s v="Pembayaran Belanja Bahan Pembelian ATK dalam rangka mendukung kegiatan Validasi Data Gaji dan Tunjangan" u="1"/>
        <s v="Pembayaran Belanja Bahan Pembelian ATK dalam rangka mendukung kegiatan Sistim Akuntansi Keuangan Berbasiis Akrual" u="1"/>
        <s v="Belanja Bahan Komputer dalam rangka mendukung kegiatan Validasi Data Gaji dan Tunjangan, tgl. 10 Agustus 2022" u="1"/>
        <s v="Belanja Bahan. Pembelian ATK dalam rangka kegiatan Pembinaan dan Koordinasi Pimpinan lingkup Pusat Pendidikan KP, Tgl. 30 September 2022" u="1"/>
        <s v="Belanja Bahan. Penggandaan, Fotocopy dan penjilidan dalam rangka kegiatan Penyusunan Perencanaan Pendidikan KP. Tanggal 5 September 2022" u="1"/>
        <s v="Belanja Bahan. Penggandaan, Fotocopy dan penjilidan dalam rangka kegiatan Sinkronisasi Kegiatan Pendidikan KP. Tanggal 19 September 2022" u="1"/>
        <s v="Belanja Keperluan Sehari-hari Perkantoran: Pembayaran air minum pegawai Pusat Pendidikan KP Bulan September 2022. Tgl. 30 September 2022" u="1"/>
        <s v="ayar ke Bambang Suprakto. Blnj Pmlhraan Peralatan dan Mesin: Pembyrn BBM kendaraan Opr roda 4 Pusdik KP Bln April 2022 a.n. Bambang Suprakto dkk, Tgl. 31 Mei 2022." u="1"/>
        <s v="Perdin Jakarta - Hotel mengikuti Acara Audiensi Workshop Persiapan Pensiunan, tgl. 8 Sept 2022" u="1"/>
        <s v="Perjalanan dinas Jkt-Bogor Tgl 12 Jan 2022 dalam rangka keg rekonsiliasi barang persediaan TA 2021 dan sosialisasi persediaan pada Satker Sekretariat BRSDM KP" u="1"/>
        <s v="Belanja Perjalanan Dinas dari Jakarta - Sidoarjo (PP) tanggal 2-5 Des 2022 dalam rangka Kegiatan Sinkronisasi Pendidikan KP di Politeknik KP Sidoarjo. Tgl 5 Des 2022" u="1"/>
        <s v="Pembayaran elanja Keperluan Perkantoran: Pembayaran biaya estetika kantor kegiatan Pusat Pendidikan KP periode Bulan Februari 2022" u="1"/>
        <s v="Perjadin Pusdik KP-Poltek AUP tgl 29 Nov 2022 (PP). Menghadiri kuliah umum dg tema 'Penyebaran Lintasan Indonesia Throughflow (ITF-Arlindo).Tgl 29 Nov 2022" u="1"/>
        <s v="Pembayaran Perjadin Jkt-Politeknik KP Karawang (PP) Tgl 28-29 Jan 2022 Penyusunan skema penerimaan dan penetapan terpusat peserta dlm mendukung program" u="1"/>
        <s v="Belanja Barang Non Operasional Lainnya Langganan biaya video conference (Zoom) Bulan Mei 2022. Kegiatan Penillaian Kinerja Pendidikan KP Tanggal 7 Juni 2022" u="1"/>
        <s v="Pembayaran Perjadin Jakarta-SUPM Tegal pada tanggal 10-12 Maret 2022 dalam rangka Identifikasi dan Kajian Program Pendidikan Tahun 2022 an. Norma MP Manoppo, dkk" u="1"/>
        <s v="Belanja barang persediaan barang konsumsi. pembelian ATK dalam rangka kegiatan lokakarya peningkatan akreditasi satuan pendidikan KP, Tgl 12 September 2022" u="1"/>
        <s v="Belanja Perjalanan Dinas Biasa Pangandaran-Jkt (PP) tgl 7-9 Desember 2022 dalam rangka Kegiatan Finalisasi Dokumen PSDKU Lingkup Satdik KP, 9 Desember 2022" u="1"/>
        <s v="Belanja Persediaan Barang Konsumsi Pembelian Bahan Komputer dlm rangka Pembahasan Draft Rancangan Permen KP ttg OTK Politeknik KP, tanggal 16 November 2022" u="1"/>
        <s v="Pembayaran Perjadin Pusdik KP Jkt-Kantor BRPL Ancol (PP) Tgl 25 Feb 2022 dalam rangka Penyusunan Bahan Publikasi Penerimaan Peserta Didik Baru Tahun 2022" u="1"/>
        <s v="Bayar Ke Hadi Desika Murdiyanto, SE. Belanja Perdin Jakarta - Sidoarjo. Tgl 12-14 Mei 2022 dalam rangka Monitoring Serapan Lulusan di Dunia Usaha/Dunia Industri. Keg. Data dan" u="1"/>
        <s v="Belanja Perjalanan Dinas dari Jakarta - Serang tgl 4 Nov 2022 dalam rangka Sinkronisasi Pendidikan KP di Politeknik AUP Kampus Serang. Tgl 7 Nov 2022" u="1"/>
        <s v="Bayar ke Baltimore, Belanja Bahan Konsumsi Snack Pagi. Penyusunan Instrumen Monev Penyelenggaraan Pendidikan KP Tahun 2022. Keg. Data dan Informasi Pendidikan KP. Tanggal" u="1"/>
        <s v="Bayar ke Billy Audio. Belanja Keperluan Sehari-hari Perkantoran: Pembelian stand mic/tripod holder mikrofon kegiatan keperluan sehari-hari perkantoran Pusat Pendidikan KP. Tgl. 20 Juni" u="1"/>
        <s v="Bayar ke BIOMED. Belanja Jasa. Penanganan Pandemi Covid-19: Pembayaran Rapid Test_Antigen kegiatan Pengelolaan Administrasi Kepegawaian Pusdik KP an. Nani Hendarsih." u="1"/>
        <s v="Belanja Bahan Pembelian ATK dalam rangka mendukung kegiatan Verifikasi dan Validasi Pertanggungjawaban Kegiatan tgl. 20"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Jakarta ke BRSDM Ancol pada tanggal 16-18 Nov 2022 dalam rangka Penyiapan Kegiatan TPA dan TOEFL. Kegiatan Tugas Belajar Baru. 21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 Belanja Bahan. Penggandaan, Fotocopy dan penjilidan dalam rangka kegiatan Aparatur KKP" u="1"/>
        <s v="Bayar ke Andy Afriandi. Perdin Jakarta - Serang, Banten PP. Tgl. 22 April 2022. Dalam rangka mendampingi Kapusdik KP Acara Persiapan Safari Kunker Menteri KP di Kota Serang, Kab." u="1"/>
        <s v="Pembayaran Perjadin Jkt-Ancol (PP) Tgl 09 Maret 2022 Dalam rangka keg inventarisasi BMN Pusdik KP di Gd. BRSDM KP I Ancol an. Arif Wahyudin, dkk" u="1"/>
        <s v="Belanja Penyelenggaraan Pendidikan Pusat Pendidikan KP Bulan November 2022. Tgl. 03 November" u="1"/>
        <s v="Bayar ke Fransisco S. Ndori dkk. Belanja Pemeliharaan Peralatan dan Mesin: Pembayaran BBM kendaraan operasional roda 2 Pusat Pendidikan KP Bulan Mei 2022, Tgl. 01 Juli 2022." u="1"/>
        <s v="Perjalanan dinas Jkt-Karawang Tgl 05 Jan 2022 keg pendampingan acara Sertijab Dir. Politeknik KP Karawang" u="1"/>
        <s v="elanja Perdin Biasa Jakarta-Jakarta (PP) tgl 9 s.d. 10 Agustus 2022 dalam rangka Mengikuti Rapat Percepatan Data pada Aplikasi SIMDIK, tgl 10 Agustus 2022" u="1"/>
        <s v="Perjalanan Dinas dari Jakarta ke Bogor (PP) tgl 7 Des 2022 dalam rangka Rapat Koordinasi Penyelenggaraan Tugas Belajar dan Izin Belajar Lingkup KKP Tahun 2022. Tgl 7 Des 2022" u="1"/>
        <s v="Perjalanan Dinas dari Purwakarta ke Bogor tgl 7-8 Des 2022 dalam rangka Rapat Koordinasi Penyelenggaraan Tugas Belajar dan Izin Belajar Lingkup KKP Tahun 2022. Tgl 8 Des 2022" u="1"/>
        <s v="Belanja Perjalanan Dinas Biasa Pembukaan PSDKU, (Pembentukan Kelembagaan Pendidikan KP) tanggal 29-30 Agustus 2022" u="1"/>
        <s v="Perdin Jakarta - Ancol , tgl. 16 Sept 2022 (PP) melakukan penyelesaian pertanggung jawaban GUP  ( Revolving ) ke 11 Lingkup Pusdik KP tgl. 16 Sept 2022" u="1"/>
        <s v="Bayar ke Sri Widodo Budi Santoso. Perdin Jakarta - Tegal, Jateng (PP). Tgl. 18-19 April 2022. Dalam rangka melakukan persiapan dan pendampingan kunjungan kerja Men.KP di SUPM" u="1"/>
        <s v="Belanja Barang Non Op Lainnya, Biaya Zoom (100 orang lebih) Kegiatan Rancangan Permen KP ttg OTK Politeknik KP (Kegiatan Penyusunan NSPK Kelembagaan Pendidikan TA 2022)" u="1"/>
        <s v="Pembelian ATK dalam rangka mendukung kegiatan Verifikasi dan Validasi Pertanggung jawaban Kegiatan tgl." u="1"/>
        <s v="Pembelian konsumsi snack Jamuan Audiensi Dinas Kelautan dan Perikanan Kab. Kaur_Provinsi Bengkulu. Tgl 23 September 2022" u="1"/>
        <s v="Belanja Perjalanan Dinas ke Universitas Gajah Mada tanggal 8 Maret 2022 dalam rangka Lanjutan Tugas Belajar terkait Perjalanan Peserta Tugas Belajar Tanggal 8 Maret 2022" u="1"/>
        <s v="Bayar ke Abdurrahman Rasyid. Perdin Jakarta - Ciracas, Jaktim (PP). Tgl. 25 Maret 2022. Dalam rangka kegiatan penataan dokumen laporan BMN lingkup Pusat Pendidikan KP TA. 2018" u="1"/>
        <s v="Belanja Keperluan Perkantoran: Pembelian air minum keperluan Pusat Pendidikan KP periode Bulan Mei 2022. Tgl. 31 Mei 2022." u="1"/>
        <s v="Bayar ke Delicio: Belanja Keperluan Perkantoran. Pembelian konsumsi (snack) dalam rangka jamuan rapat Pembahasan Tindak Lanjut Temuan Sementara Itjen KKP. Tgl. 27 Juni 2022" u="1"/>
        <s v="Perdin Jkt - Ancol (PP) tgl. 28 Sept 2022, kegiatan Verifikasi &amp; Penginputan  Dok. Pembayaran Pertanggungjawaban Tambahan Uang Persediaan  (PTUP) ke 4,  tgl. 29 Sept 2022" u="1"/>
        <s v="Bayar ke CV. Putra Kualabhee Jaya, Belanja Bahan Konsumsi Rapat Pembahasan Peralihan SDM SUPM Bone dan SUPM Kupang ke Politeknik KP Bone dan Politeknik KP Kupang tanggal" u="1"/>
        <s v="Perdin Jakarta - Bogor, Jabar (PP). Tgl. 13 September 2022. Dalam rangka kegiatan Penyusunan Rencana Kebutuhan Barang Milik Negara (BMN) Tahun 2024 lingkup BRSDM KP." u="1"/>
        <s v="Pembayaran Belanja Pemeliharaan Peralatan dan Mesin: Pembayaran BBM kendaraan operasional roda 4 Pusat Pendidikan KP Bulan Februari 2022 an. Fransisco S Ndori, dkk" u="1"/>
        <s v="Blnja brg non operasional lainnya  (snack pagi&amp;siang) dlm rangka  pembahasan draft pedoman penerimaan peserta didik pada satuan  pendidikan di llingkungan KKP. Tgl 17 Nov 2022" u="1"/>
        <s v="Pembayaran Belanja Jasa. Penanganan Pandemi Covid-19: Pembayaran Rapid Test_Antigen kegiatan Pengelolaan Administrasi Kepegawaian Pusdik KP an. Arif Wahyudi" u="1"/>
        <s v="Belanja Perdin Biasa Pusdik KP- Politeknik AUP Jakarta, An. SW. Budi Santoso, A.Pi, M.M pada tgl 20 Mei 2022.Keperluan Pembinaan Pelaksanaan Kewirausahaan dan TEFA dlm rangka" u="1"/>
        <s v="Belanja Bahan. Penggandaan, Fotocopy dan penjilidan dalam rangka kegiatan Kerjasama Pendidikan. Tanggal 4 Juli 2022" u="1"/>
        <s v="Pembayaran Perjadin Pusdik KP - Politeknik AUP, rangka pembahasan profil lulusan Program Studi Penyuluhan Perikanan pada Politeknik AUP" u="1"/>
        <s v="Bayar ke CV. AUTOMINDO. Belanja Pemeliharaan Peralatan dan Mesin: Pembayaran service kendaraan operasional roda 4 Pusdik KP Nopol B 2030 MQ Bulan Maret 2022, tgl. 31 Maret"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Perdin Jakarta - Politeknik AUP, Jaksel PP. Tgl. 30 Juni 2022. Dalam rangka penyusunan tanggapan dan bukti dukung temuan sementara Audit Kinerja TA. 2021-2022 oleh Itjen KKP." u="1"/>
        <s v="Belanja Keperluan Perkantoran: Pembelian air minum keperluan Pusat Pendidikan KP periode Bulan Desember 2022. Tgl. 27 Desember 2022." u="1"/>
        <s v="Belanja Keperluan Perkantoran: Pembelian air minum keperluan Pusat Pendidikan KP periode Bulan November 2022. Tgl. 03 November 2022." u="1"/>
        <s v="Belanja Keperluan Perkantoran: Pembelian benda materai keperluan sehari-hari perkantoran Pusat Pendidikan KP. Tgl. 02 November 2022." u="1"/>
        <s v="Belanja Barang Non Operasional Lainnya Langganan biaya video conference Bulan Agustus Keg. Sinkronisasi Kegiatan Pendidikan KP . Tanggal 30 Agustus 2022" u="1"/>
        <s v="Belanja Barang Persediaan Barang Konsumsi: Pembelian Bahan Komputer kegiatan Bagian Tata Usaha Pusat Pendidikan KP Bulan Juni 2022. Tgl. 01 Agustus 2022" u="1"/>
        <s v="Belanja Perjalanan Dinas Semarang-Jembrana (PP) tgl 18-19 Des 2022, dalam rangka Sosialisasi Tubel dan Pelantikan Taruna di Politeknik KP Jembrana. Tgl 20 Des 2022" u="1"/>
        <s v="Perjalanan Dinas dari Solo ke Bogor (PP) tgl 7-8 Des 2022 dalam rangka Rapat Koordinasi Penyelenggaraan Tugas Belajar dan Izin Belajar Lingkup KKP Tahun 2022. Tgl 8 Des 2022" u="1"/>
        <s v="Bayar ke Delicio Belanja Bahan, Konsumsi Pendidikan KP Tahun 2022, tanggal 24 Mei 2022." u="1"/>
        <s v="Pembelian konsumsi jamuan kegiatan Audiensi Yayasan WWF Indonesia denan Pusdik KP, Tgl. 29 September 2022" u="1"/>
        <s v="Perjadin Jkt-Bogor(PP) Tgl 26 Sept 2022 dalam rangka koordinasi kemajuan akademik dan pengadministrasi tugas belajar di IPB keg lanjutan tubel, Tgl 27 Sept 2022" u="1"/>
        <s v="Pembayaran operasional roda 4 Pusat Pendidikan KP Nopol B 1446 PQH Bulan Maret 2022" u="1"/>
        <s v="Belanja Bahan. Pembelian ATK dalam rangka kegiatan Penyusunan Tindak Lanjut &amp; Pemutakhiran Data Pusat Pendidikan KP, Tgl. 07 Juli 2022" u="1"/>
        <s v="Belanja Barang Konsumsi Pembelian ATK Kegiatan Persiapan Bahan Transformasi (Kegiatan Pembentukan Kelembagaan KP) Tanggal 26 Juli 2022" u="1"/>
        <s v="Perdin Jakarta - Bandung, Jabar (PP). Tgl. 14-16 November 2022. Dalam rangka kegiatan desiminasi pengisian dan rekapitulasi RUP TA. 2023 lingkup KKP. Tgl. 16 November 2022." u="1"/>
        <s v="Perjalanan dinas Jkt-Psr Minggu Tgl 04 Jan 2022 keg pembinaan dan pendampingan acara Sertijab Dir. Politeknik KP AUP Jakarta" u="1"/>
        <s v="Bayar ke Foodmart Fresh Atrium:Pmblian konsumsi jamuan buka puasa keg. rapat pertemuan Pmbhsn Matriks Peran SKP Tahun 2022. Tgl. 20 April 2022" u="1"/>
        <s v="Belanja Barang Persediaan Barang Konsumsi: Pembelian kertas foto copy kegiatan operasional Pusat Pendidikan KP Bulan Oktober 2022. Tgl 03 Oktober 2022." u="1"/>
        <s v="Belanja Keperluan Perkantoran: Pembayaran biaya pengharum ruang kantor kegiatan Pusat Pendidikan KP periode Bulan November 2022. Tgl. 24 November 2022."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elanja Pemeliharaan Peralatan &amp; Mesin: Pemeliharaan/ service kendaraan operasional roda 4 Nopol B 1165 UQN Bulan November 2022, tgl. 13 November 2022." u="1"/>
        <s v="Belanja Pemeliharaan Peralatan &amp; Mesin: Pemeliharaan/service kendaraan operasional roda 4 Nopol B 1987 WQ Bulan September 2022, tgl. 05 September 2022." u="1"/>
        <s v="Belanja Pemeliharaan Peralatan &amp; Mesin: Pemeliharaan/service kendaraan operasional roda 4 Nopol B 2622 DQ Bulan September 2022, tgl. 29 September 2022." u="1"/>
        <s v="Bayar ke Klinik Makmur Jaya I. Belanja Jasa. Penanganan Pandemi Covid-19: Pembayaran Rapid Test_Antigen keg Pengelolaan Administrasi Kepegawaian Pusdik KP an. Wiwit Firnayanti." u="1"/>
        <s v="Pembayaran Perjadin BRPBATPP Bogor - Pusdik KP Jkt Tgl 09 Maret 2022 (PP) dalam rangka Pembahasan profil lulusan Program Studi Teknologi Aquakultur pada Pusat Pendidikan KP an." u="1"/>
        <s v="Belanja Bahan Pembelian ATK dalam rangka Pembaruan Data PTK Satdik KP Per Sept 2022 (Keg. Evaluasi Beban Kerja Guru dan Dosen TA. 2022) tgl 17 Okt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ayar ke Dedy Heru Susanto.Pembayaran transport lokal Jakarta - Depok, Jabar (PP). Tgl 19 Mei 2022. Dalam rangka menyampaikan SK Pensiun dan SKPP almarhum Junaidi, S.T. Tgl. 19" u="1"/>
        <s v="Pembayaran Belanja Pemeliharaan Peralatan dan Mesin: Pembayaran BBM kendaraan operasional roda 4 Pusat Pendidikan KP Bulan Februari 2022 an. Bambang Suprakto, dkk" u="1"/>
        <s v="Bayar Ketenagakerjaan Pengemudi dan Pramubhakti lingkup Pusat Pendidikan KP Bulan Februari" u="1"/>
        <s v="Bayar ke Sarwono. Perdin Jakarta - Ciracas, Jaktim (PP). Tgl. 25 Maret 2022. Dalam rangka kegiatan penataan dokumen laporan BMN lingkup Pusat Pendidikan KP TA. 2018 s.d. 2020 di" u="1"/>
        <s v="Belanja jasa Profesi. An. Aji Nugroho, Mendukung Kegiatan Dukungan Penerimaan dan Penetapan Terpusat Peserta Didik Lingkup KKP dlm rangka Pembuatan fitur edit biodata pada" u="1"/>
        <s v="Sutrisno :" u="1"/>
        <s v="Belanja Bahan Pembelian ATK dalam rangka mendukung kegiatan Validasi Data Gaji dan Tunjangan, tgl. 8" u="1"/>
        <s v="Bayar ke CV. Hero Garuda Biaya Penyelenggaraan Sistem Pengendalian Intern Pemerintah (SPIP), Pusdik KP  Tahun 2021   tgl." u="1"/>
        <s v="Bayar ke CV kegiatan Penyusunan Program dan Anggaran Lingkup Pusdik KP, tgl." u="1"/>
        <s v="Pembayaran Belanja Barang Non Operasional:Pembelian Masker Penanganan Pandemi COVID-19 keg Pengelolaan Administrasi Kepegawaian Pusdik KP Bln Februari 2022" u="1"/>
        <s v="Pembayaran Belanja Keperluan Perkantoran: Pembelian makanan/minuman kecil untuk rapat dan penerimaan tamu kegiatan operasional Pusdik KP Bulan Januari 2022" u="1"/>
        <s v="Perjalanan Dinas dari Bandung ke Bogor (PP) tgl 7-8 Des 2022 dalam rangka Rapat Koordinasi Penyelenggaraan Tugas Belajar dan Izin Belajar Lingkup KKP Tahun 2022. Tgl 8 Des 2022" u="1"/>
        <s v="Perdin Pusdik KP -Poltek KP Kupang tgl 28-30 Agst wisuda Politeknik KP Kupang Angkatan XVIII Tahun 2022. Tgl 30 Agst 2022" u="1"/>
        <s v="Pembayaran Perjadin Pusdik KP Jkt-Politeknik KP Sidoarjo (PP) Tgl 25-26 Feb 2022 dalam rangka Penyusunan Bahan Penerimaan Peserta Didik dlm rangka Implementasi BLU pada" u="1"/>
        <s v="Bayar ke tirta medical center. Belanja Jasa. Penanganan Pandemi Covid-19: Pembayaran Rapid Test_Antigen keg Pengelolaan Administrasi Kepegawaian Pusdik KP an. Desianti Yuanita. Tgl" u="1"/>
        <s v="Belanja Persediaan Barang Konsumsi Pengadaan Bahan Komputer Dokumen PSDKU, Tanggal 25 November 2022" u="1"/>
        <s v="Bayar ke Delicio: Pembelian konsumsi snack (pagi + sore) dalam rangka rapat Progress Persiapan Side Event : Virtual Job Fair KP &amp; Apel Siaga Virtual Penyuluh Perikanan. Tgl. 28" u="1"/>
        <s v="Belanja Keperluan Perkantoran: Pembelian keperluan rumah tangga pantry Pusdik KP Bulan Juni 2022, Tgl 08 Juni 2022." u="1"/>
        <s v="Belanja Perjalanan Dinas Biasa Jakarta (PP). Tgl 1 Juli 2022 dalam rangka Tindak Lanjut Pemenuhan Dokumen SAKIP Pusat Pendidikan KP sesuai Permenpan RB NO 88 Tahun 2021." u="1"/>
        <s v="Bayar ke Kios H. Mistar. Belanja Keperluan Perkantoran: Pembelian air minum keperluan Pusat Pendidikan KP periode Bulan Maret 2022. Tgl. 30 Maret 2022." u="1"/>
        <s v="Bayar ke Klinik Medika. Belanja Jasa. Penanganan Pandemi Covid-19: Pembayaran Rapid Test_Antigen keg Pengelolaan Administrasi Kepegawaian Pusdik KP an. Abdurahman Rasyid." u="1"/>
        <s v="Bayar ke Kios H. Mistar. Belanja Keperluan Perkantoran: Pembelian air minum keperluan Pusat Pendidikan KP periode Bulan April 2022. Tgl. 13 April 2022." u="1"/>
        <s v="Pembayaran transport lokal Jkt-Ciracas tgl 25 Jan 2022 dalam rangka keg klasifikasi dan penataan dokumen/ arsip pengadaan pembangunan Politeknik KP Dumai TA 2017" u="1"/>
        <s v="Snack Pagi. Monev Daring di SUPM Tegal, Pontianak, dan Kupang. Keg. Monitoring dan Evaluasi Penyelenggaraan Pendidikan KP. Tanggal 20 September 2022" u="1"/>
        <s v="Snack Pagi. Monev Daring di SUPM Tegal, Pontianak, dan Kupang. Keg. Monitoring dan Evaluasi Penyelenggaraan Pendidikan KP. Tanggal 21 September 2022" u="1"/>
        <s v="Snack Pagi. Monev Daring di SUPM Tegal, Pontianak, dan Kupang. Keg. Monitoring dan Evaluasi Penyelenggaraan Pendidikan KP. Tanggal 22 September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Snack Sore. Monev Daring di SUPM Tegal, Pontianak, dan Kupang. Keg. Monitoring dan Evaluasi Penyelenggaraan Pendidikan KP. Tanggal 22 September 2022" u="1"/>
        <s v="Bayar ke Sutrisno. Perdin Jakarta - Ancol, Jakut (PP). Tgl. 22 Maret 2022. Dalam rangka kegiatan persiapan Penyusunan Matrik Peran Hasil Tahun 2022 lingkup Pusdik KP. Tgl. 22" u="1"/>
        <s v="ayar ke toko nabigha. Belanja Keperluan Sehari-hari Perkantoran: Pembelian papan tulis white board dan kapur Pusat Pendidikan KP. Tgl. 18 Maret 2022" u="1"/>
        <s v="Pembelian konsumsi (buah segar) Rapat Pembahasan Penyusunan Buku \&quot;Pendidikan Kelautan dan Perikanan\&quot; Tanggal 10 dan 111 Oktober 2022. Tgl 11 Oktober 2022" u="1"/>
        <s v="Bayar ke Dwi Hertanto. Perdin Jakarta - Bone, Sulsel PP. Tgl. 4-6 Februari 2022. Dalam rangka mendampingi Kunker Anggota Komisi IV DPR RI di SUPM N Bone, Sulsel. Tgl. 6 Februari 2022." u="1"/>
        <s v="Bayar ke Dedy Heru S. Perdin Jakarta - Ancol, Jakut (PP). Tgl. 22 Maret 2022. Dalam rangka kegiatan persiapan Penyusunan Matrik Peran Hasil Tahun 2022 lingkup Pusdik KP. Tgl. 22" u="1"/>
        <s v="Belanja Pemeliharaan Peralatan &amp; Mesin: Pembayaran Pemeliharaan Alat Inventaris Kantor Pusat Pendidikan KP tahun 2022, tgl. 03 November 2022." u="1"/>
        <s v="Belanja Sewa: Pembayaran sewa mesin photocopy Pusat Pendidikan KP Bulan April 2022, tgl. 09 Mei 2022." u="1"/>
        <s v="Belanja kewirausahaan&amp;TEFA,dlm" u="1"/>
        <s v="Belanja Bahan Kegiatan Tugas Belajar Baru Perlengkapan Protokol Kesehanan Peserta TPA- Toefl. Tanggal 14 November 2022" u="1"/>
        <s v="Belanja Bahan. Penggandaan, Fotocopy dan penjilidan dalam rangka kegiatan Tugas Belajar Baru. Tanggal 12 Desember 2022" u="1"/>
        <s v="Belanja Bahan. Penggandaan, Fotocopy dan penjilidan dalam rangka kegiatan Tugas Belajar Baru. Tanggal 21 Desember 2022" u="1"/>
        <s v="Belanja Bahan. Penggandaan, Fotocopy dan penjilidan dalam rangka kegiatan Tugas Belajar Baru. Tanggal 23 Desember 2022" u="1"/>
        <s v="Bayar ke Indihome Speedy. Belanja Barang Non Operasional Lainnya. Pembayaran Indihome Speedy kegiatan Pusat Pendidikan KP Periode Bulan Mei 2022. Tgl. 16 Mei 2022." u="1"/>
        <s v="Bayar ke Shope and Drive 15-000-15. Belanja Pemeliharaan Peralatan dan Mesin: Pembayaran service kendaraan operasional roda 4 Pusdik KP Nopol B 1606 MQ Bulan Juli 2022, tgl. 09 Juli" u="1"/>
        <s v="Belanja Pemeliharaan Peralatan dan Mesin: Pembayaran BBM kendaraan operasional roda 4 Pusat Pendidikan KP Bulan Maret 2022, Tgl." u="1"/>
        <s v="Belanja Barang Non Operasional Lainnya. Pembayaran Indihome Speedy kegiatan Pusat Pendidikan KP Periode Bulan Juli 2022. Tgl. 19 Juli 2022." u="1"/>
        <s v="Belanja bahan, Cetak Leaflet penerimaan peserta didik. Kegiatan Dukungan Penerimaan dan Penetapan Terpusat Peserta Didik Lingkup KKP. Tgl 23 Mei 2022" u="1"/>
        <s v="Belanja Barang Non Operasional lainnya.Langganan biaya video conference. Keperluan keg Pembinaan Pelakasanaan Kewirausahaan dan TEFA, Tgl.18 Mei 2022" u="1"/>
        <s v="Belanja Barang Persediaan Barang Konsumsi. Belanja Bahan Komputer dalam rangka kegiatan Aparatur KKP yang Diberikan Izin Belajar. Tanggal 17 Mei 2022" u="1"/>
        <s v="Belanja Barang Non Operasional Lainnya. Pembayaran zoom video conference dan zoho kegiatan Pusat Pendidikan KP Periode Bulan Oktober 2022. Tgl. 16 Oktober 2022." u="1"/>
        <s v="Belanja Pengiriman Surat Dinas Pos Pusat. Pengiriman surat dan dokumen/barang lainnya kegiatan Pusat Pendidikan KP Bulan September 2022. Tgl. 06 September 2022." u="1"/>
        <s v="Belanja Pengiriman Surat Dinas Pos Pusat. Pengiriman surat dan dokumen/barang lainnya kegiatan Pusat Pendidikan KP Bulan September 2022. Tgl. 21 September 2022." u="1"/>
        <s v="Bayar kepada Drs Syahrizal Syarief, Belanja Jasa Profesi, Jasa Narasumber dalam rangka Kegiatan Bulan Mutu Satuan Pendidikan KP," u="1"/>
        <s v="Belanja Barang Persediaan Barang Konsumsi. Belanja Bahan Komputer dalam rangka kegiatan Aparatur KKP yang Diberikan Izin Belajar PNS KKP. Tanggal 12 Juli 2022" u="1"/>
        <s v="Bayar ke Delicio Pendidikan KP Tahun 2022, tanggal 25 Mei 2022." u="1"/>
        <s v="Belanja Bahan Konsumsi (snack pagi&amp;mkn siang). Dlm rangka rapat lanjutan pembahasan draft buku pembelajaran digital. Tgl 20 Desember 2022" u="1"/>
        <s v="Belanja Langganan Video Confesence (zoom) tagihan bulan November 2022. Kegiatan Data dan Informasi Pendidikan KP. Tanggal 5 Desember 2022" u="1"/>
        <s v="Belanja Perjalanan Dinas Dalam Kota dalam rangka Penyelesaian Dokumen BA Asesemen Mandiri Bulan Mutu tahun 2022, Tanggal 16 Desember 2022" u="1"/>
        <s v="Belanja Perjalanan Dinas Jakarta-Bogor pada tgl 13-15 Sept 2022. Kegiatan Sinkronisasi Pendidikan KP terkait Peningkatan Kualitas LKJ &amp; Penelaahan Belanja Oprs, 16 Sept 2022" u="1"/>
        <s v="Pembayaran Belanja Keperluan Perkantoran: Pembelian tas kegiatan keperluan sehari-hari Perkantoran Pusdik KP" u="1"/>
        <s v="Bayar ke  Sutrisno , S.Pi, MM, perjalanan dinas Jkt - Gedung I BRSDMKP Ancol dalam ranka Evaluasi Pelaksanaan Kegiatan dan Anggaran sesuai dengan Manajemen Resiko TA. 2022 dan" u="1"/>
        <s v="Bayar ke Island Agency. Belanja Keperluan Sehari-hari Perkantoran: Pembayaran Langganan surat kabar/majalah Pusat Pendidikan KP Bulan April 2022. Tgl. 29 April 2022" u="1"/>
        <s v="Snack Pagi. Monitoring Realisasi Anggaran Satuan Pendidikan KP &amp; Penyamaan Persepsi Borang 8 Standar Pendidikan KP. Tanggal 8 September 2022" u="1"/>
        <s v="Belanja Bahan Penggandaan dalam rangka Pembaruan Data PTK Satdik KP Per Sept 2022 (Keg. Evaluasi Beban Kerja Guru dan Dosen TA. 2022) tgl 28 Okt 2022" u="1"/>
        <s v="Bayar ke Kresna Edessta Renjaan, S.Pi., Belanja Perjalanan Dinas ke Politeknik AUP Jakarta pada tanggal 12 Juli  2022 dalam rangka Perjalanan Peserta Tugas Belajar. Kegiatan Lanjutan" u="1"/>
        <s v="Pembayaran Pembayaran Paket Data &amp; Komunikasi Pimpinan Penanganan Pandemi Covid-19 keg Operasional Pegawai lingkup Pusdik KP an. Bambang Suprakto dkk Bln Februari 2022 an." u="1"/>
        <s v="Bayar ke Sutrisno, dkk. Perdin Jakarta - Gd. BRSDM KP Ancol, Jakut PP. Tgl. 28 Juli 2022. Dalam rangka kegiatan review presensi online pegawai lingkup Pusdik KP Semester I Tahun" u="1"/>
        <s v="Langganan Aplikasi Komunikasi Daring. Tagihan Oktober 2022. Kegiatan Data dan Informasi Pendidikan KP. Tanggal 24 Oktober 2022" u="1"/>
        <s v="Bayar ke CV. Putra Kualabhee Jaya. Belanja Barang Persediaan Barang Konsumsi: Pembelian ATK kegiatan Bidang Kelembagaan dan Ketanagaan Pusat Pendidikan KP Bulan Juli 2022. Tgl." u="1"/>
        <s v="Pembayaran belanja bahan ATK kep keg dukungan penerimaan dan penetapan terpusat peserta didik lingkup KKP" u="1"/>
        <s v="Bayar ke SCW Automotif. Belanja Pemeliharaan Peralatan dan Mesin: Pembayaran service kendaraan operasional roda 4 Pusdik KP Nopol B 1165 UQN Bulan Agustus 2022, tgl. 02" u="1"/>
        <s v="Bayar ke Arif Wahyudi. Perdin Jakarta - Politeknik AUP Jakarta, Jaksel PP. Tgl. 16-17 Maret 2022. Dalam rangka kegiatan Penyusunan Laporan Kerja Evaluasi (LKE) Wilayah Bebas dr" u="1"/>
        <s v="Bayar Laporan (PNBP) di Lingkup Kementerian Kelautan dan Perikanan Tahun Anggaran 2022, tgl. 19" u="1"/>
        <s v="Bayar ke D'My Catering: Pmblian (makan siang) rpt Koord Penyelesaian LHA Itjen KKP Nomor 4144. Tgl. 31 Mei 2022" u="1"/>
        <s v="Belanja Bahan Konsumsi Nasi Box, makan siang rapat finalisasi penyusunan dokumen persyaratan pembukaan PSDKU Politeknik AUP Kegiatan Pembentukan Kelembagaan" u="1"/>
        <s v="Perjalanan dinas Jkt-Karawang Tgl 5 Jan 2022 keg pembinaan dan pendampingan acara Sertijab Dir. Politeknik KP Karawang" u="1"/>
        <s v="Bayar Ke Suryat Dedie Susena, S.Pi, MA. Belanja Perdin Jakarta - Sidoarjo Tgl 12-14 Mei 2022 dalam rangka Monitoring Serapan Lulusan di Dunia Usaha/Dunia Industri. Keg. Data dan" u="1"/>
        <s v="Belanja Barang Non Operasional Lainnya (Dukungan Penjaminan Mutu Kelembagaan), Pencetakan Buku Penilaian Mutu Lingkup Satdik Tinggi KP, tgl 23 Desember 2022" u="1"/>
        <s v="Belanja Barang Non Operasional Lainnya (Makan Siang dan Makan Malam) Kegiatan Finalisasi Dokumen PSDKU Lingkup Satuan Pendidikan KP, tanggal 7 Desember 2022" u="1"/>
        <s v="Belanja Barang Konsumsi Pembelian Kertas Fotocopy Keg. Operasional Pusdik KP Periode Bulan Januari 2022" u="1"/>
        <s v="Bayar ke PT. Kreasi Pratama Solusindo. Belanja Sewa: Pembayaran sewa mesin photocopy Pusat Pendidikan KP Bulan Juni 2022, tgl. 01 Juli 2022." u="1"/>
        <s v="Belanja Bahan Pembelian Bahan Komputer dalam rangka Pembaruan Data PTK Satdik KP Per Sept 2022 (Keg. Evaluasi Beban Kerja Guru dan Dosen TA. 2022) tgl 17 Okt 2022" u="1"/>
        <s v="Belanja Perjalanan Dinas Biasa Jkt-Jkt (PP) tgl 19-21 Okt 2022 dlm rangka Mengikuti Keg. PAK Jabfung Dosen &amp; Guru Periode II Thn 2022 lingkup KKP, tgl 21 Okt 2022" u="1"/>
        <s v="Pembayaran rapid test antigen atas nama Dedy Heru Susena :" u="1"/>
        <s v="Pembayaran Belanja Bahan Pembelian Bahan Komputer dalam rangka Kegiatan Evaluasi Beban Kerja Dosen Tahun 2022" u="1"/>
        <s v="Pembayaran Belanja Bahan Penggandaan dalam rangka dalam rangka Kegiatan Evaluasi Beban Kerja Dosen Tahun 2022" u="1"/>
        <s v="Pembayaran Belanja Jasa. Penanganan Pandemi Covid-19: Pembayaran Rapid Test_Antigen kegiatan Pembinaan &amp; Koordinasi Pimpinan Pusdik KP an. Bambang Suprakto, dkk" u="1"/>
        <s v="Belanja Perjalanan Dinas dari Jakarta - Surakarta/Solo tanggal 25-26 Okt 2022 dalam rangka koordinasi dan pengadministrasi peserta tugas belajar di UNS. Tgl 27 Okt 2022" u="1"/>
        <s v="Snack Pagi dan Snack Sore. Monev Daring di PKP Bitung, PKP Bone, PKP Dumai. Keg. Monitoring dan Evaluasi Penyelenggaraan Pendidikan KP. Tanggal 13 Oktober 2022" u="1"/>
        <s v="Perjalanan dinas Jkt-Politeknik KP Dumai Tgl 13-14 Jan 2022 dalam rangka koordinasi pengembangan Politeknik KP Dumai" u="1"/>
        <s v="Belanja Perjadin jkt-Aceh PSDKU,(Pembentukan Kelembagaan Pendidikan KP) tanggal 29-30 Agustus 2022" u="1"/>
        <s v="Perdin Jakarta - Ancol, Jakut (PP). Tgl. 11 November 2022. Dalam rangka Rapat Pembahasan Perkembangan dan Skema Kemitraan Optimalisasi Aset SFV UPT TA. 2022. Tgl. 11 November" u="1"/>
        <s v="Bayar ke Penyelesaian Verifikasi &amp; Pengimputan Dokumen Pembayaran Pertanggungjawaban Tambahan" u="1"/>
        <s v="Belanja ATK dalam rangka kegiatan Tugas Belajar Luar Negeri. Tanggal 13 Desember 2022 :" u="1"/>
        <s v="Belanja ATK dalam rangka kegiatan Tugas Belajar Luar Negeri. Tanggal 20 Desember 2022 :" u="1"/>
        <s v="Belanja Penyelenggaraan" u="1"/>
        <s v="Perdin Jkt - Karawang (PP) Tgl. 19 Oktober 2022. Dalam rangka keg PAK Jabfung Dosen dan Guru di Politeknik AUP Jkt dan pendampingan KA RSDM KP Acara Pembukaan Penyusunan" u="1"/>
        <s v="Belanja Pemeliharaan Peralatan &amp; Mesin: Pembayaran pemeliharaan alat pengolah data (printer) Pusdik KP periode Bulan November 2022, tgl. 10 November 2022." u="1"/>
        <s v="Snack siang dalam rangka Pembahasan dan penetapan hasil seleksi penerimaan peserta didik dan penyusunan draft pengumuman hasil seleksi penerimaan peserta didik pada satuan" u="1"/>
        <s v="Perdin Pusdik KP - Ancol  (PP) tgl. 11 Nov.  2022 ,  penyelesaian pertanggung jawaban GUP (Revolving) ke 17 Lingkup Pusat Pendidikan KP, tgl. 11 November 2022" u="1"/>
        <s v="Bayar ke PT. Kreasi Pratama Solusindo. Belanja Sewa: Pembayaran sewa mesin photocopy Pusat Pendidikan KP Bulan Mei 2022, tgl. 02 Juni 2022." u="1"/>
        <s v="Belanja Bahan persediaan Bahan Komputer dalam rangka mendukung kegiatan Verifikasi dan Validasi Pertanggungjawaban Kegiatan tgl. 17 Juni 2022" u="1"/>
        <s v="Belanja Barang Persediaan Barang Konsumsi: Pembelian ATK kegiatan Bidang Perencanaan &amp; Evaluasi Pusat Pendidikan KP Bulan Oktober 2022. Tgl. 04 Oktober 2022" u="1"/>
        <s v="Bayar kpd I Gusti Ayu Budiadnyani,   Belanja Perjalanan Dinas Biasa JJembrana-Jakarta (PP) tanggal 23-26 Mei 2022 dalam rangka Melaksanakan kegiatan Bulan Mutu satuan Pendidikan" u="1"/>
        <s v="Pembayaran Perjadin Jkt-Jkt (PP) Tgl 18 Maret 2022 dalam rangka Penyusunan draft Peraturan MenKP tentang Statuta Politeknik KP Bitung an. Dwi Hertanto, dkk"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002 VQ Tahun 2022, tgl. 19 Juli 2022." u="1"/>
        <s v="Bayar ke Bapeda Prov DKI Jakarta. Belanja Pemeliharaan Peralatan dan Mesin: Pembayaran pajak kendaraan operasional roda 4 Pusdik KP Nopol B 2030 MQ Tahun 2022, tgl. 29 Juli 2022." u="1"/>
        <s v="Pembayaran Belanja Keperluan Perkantoran: Pembayaran biaya estetika kantor kegiatan Pusat Pendidikan KP periode Bulan Maret 202" u="1"/>
        <s v="Belanja Sewa: Pembayaran sewa mesin photocopy Pusat Pendidikan KP Bulan Oktober 2022, tgl. 01 November 2022." u="1"/>
        <s v="Bayar Ke M. Ihsan Zakariya, S.Pi. Belanja PerdinJakarta - Sidoarjo. Tgl 12 - 14 Mei 2022 dalam rangka Monitoring Serapan Lulusan di Dunia Usaha/Dunia Industri. Keg. Data dan Informasi" u="1"/>
        <s v="Pembayaran Belanja Bahan Pembelian ATK dalam rangka Kegiatan Evaluasi Beban Kerja Dosen Tahun 2022" u="1"/>
        <s v="Perdin Jakarta - Bogor, Jabar (PP). Tgl. 09-10 November 2022. Dalam rangka kegiatan Bimtek Peningkatan Kapasitas Pengelola SDM dan Pegawai. Tgl. 11 November 2022." u="1"/>
        <s v="Belanja jasa Profesi. An. Rofiq Yuliandri, Mendukung Kegiatan Dukungan Penerimaan dan Penetapan Terpusat Peserta Didik Lingkup KKP dlm rangka Fitur Pembayaran biaya seleksi" u="1"/>
        <s v="Bayar ke M. Irfan Fauzi. Perdin Jakarta - Tegal, Jateng (PP). Tgl. 18-19 April 2022. Dalam rangka melakukan persiapan dan pendampingan kunjungan kerja Men.KP di SUPM Tegal. Tgl" u="1"/>
        <s v="Belanja mendukung  kegiatan Verifikasi dan Validasi Pertanggung Jawaban Kegiatan, Tgl 22 September" u="1"/>
        <s v="Bayar ke Sutrisno. Perdin Jkt - Politeknik AUP Ps.Minggu, Jaksel (PP). Tgl 18 Maret 2022. Dalam rangka menindaklanjuti permintaan dokumen BPK_RI terkait inventarisasi BMN. Tgl. 18" u="1"/>
        <s v="Bayar ke Motor One. Belanja Pemeliharaan Peralatan dan Mesin: Pembayaran service kendaraan operasional roda 2 Pusdik KP Nopol B 6487 SRQ Bulan Juni 2022, tgl. 24 Juni 2022." u="1"/>
        <s v="Belanja Pemeliharaan Lainnya : Pembayaran Pemeliharaan Aquarium Pusat Pendidikan KP Bulan November 2022, tgl. 18 November 2022." u="1"/>
        <s v="Belanja Bahan ATK. Pendidikan KP. Tgl 5 Desember 2022" u="1"/>
        <s v="Bayar ke CV. Baruto Solusindo, Belanja Bahan Pembelian ATK dalam rangka mendukung kegiatan Evaluasi Kinerja Keuangan dan Penyusunan SPIP, tgl. 17" u="1"/>
        <s v="Belanja Barang Persediaan Barang Konsumsi: Pembelian ATK kegiatan Bidang Perencanaan dan Evaluasi Pusat Pendidikan KP Bulan Juni 2022. Tgl. 01 Agustus 2022" u="1"/>
        <s v="Belanja Perjalanan Dinas SUPM Kotaagung Lampung ke UGM- Yogyakarta pada tgl 27-29 Agts 2022. dalam rangka perjalanan Peserta Tugas Belajar. 29 Agustus 2022" u="1"/>
        <s v="Bayar ke Delicio: Belanja Keperluan Perkantoran. Pembelian konsumsi (snack) dalam rangka jamuan Entry Meeting Pemeriksaan oleh Inspektorat Jenderal KKP. Tgl. 13 Juni 2022" u="1"/>
        <s v="Bayar ke Delicio: Belanja Keperluan Perkantoran. Pembelian konsumsi (snack) dalam rangka jamuan Pembahasan Skema Transformasi Kelembagaan Pendidikan KP. Tgl. 17 Juni 2022" u="1"/>
        <s v="Belanja Bahan. Penggandaan, Fotocopy dan penjilidan dalam rangka kegiatan Identifikasi dan kajian program pendidikan KP. Tanggal 20 Mei 2022" u="1"/>
        <s v="Belanja Bahan. Penggandaan, Fotocopy dan penjilidan dalam rangka kegiatan Identifikasi dan kajian program pendidikan KP. Tanggal 24 Mei 2022" u="1"/>
        <s v="Perdin Jakarta - Magetan, Jatim (PP). Tgl. 27-30 Oktober 2022. Dalam rangka Koordinasi Pelaksanaan Smart Fisheries Village di Desa Sumber Dodol, Kab. Magetan, Jatim. Tgl. 30" u="1"/>
        <s v="Bayar ke RM Karya Sinar Bundo: Pembelian konsumsi jamuan rapat Penyiapan Jawaban Mediasi Perkara Perdata Nomor 21/Pdt.G/GP.Son pada Politeknik KP Sorong. Tgl. 21 Maret" u="1"/>
        <s v="Belanja kewirausahaan&amp;TEFA," u="1"/>
        <s v="Perjadin Jkt-Hotel 101 Bogor pada tanggal 16-17 Maret 2022 dalam rangka Kerja Sama Pendidikan KP terkait Finalisasi Rancangan Nota Kesepahaman antara Kementerian" u="1"/>
        <s v="Belanja Keperluan Perkantoran: Pembayaran biaya estetika kantor kegiatan Pusat Pendidikan KP periode Bulan September 2022. Tgl. 20 September 2022." u="1"/>
        <s v="Belanja Keperluan Perkantoran: Pembelian keperluan rumah tangga pantry kegiatan operasional Pusdik KP Bulan September 2022, Tgl 09 September 2022." u="1"/>
        <s v="Belanja Pemeliharaan Peralatan dan Mesin: Pemeliharaan kendaraan operasional roda 2 Nopol B 3917 PBQ Bulan September 2022, tgl. 22 September 2022." u="1"/>
        <s v="Belanja Pemeliharaan Peralatan dan Mesin: Pemeliharaan kendaraan operasional roda 2 Nopol B 6558 SQG Bulan September 2022, tgl. 14 September 2022." u="1"/>
        <s v="Pembayaran Belanja Sewa: Pembayaran sewa mesin photocopy Pusat Pendidikan KP Bulan Februari 2022" u="1"/>
        <s v="Perjalanan dinas Jkt-SUPM Tegal Tgl 21-23 Jan 2022 dalam rangka koordinasi dan pemantauan pekerjaan pembangunan gedung rektorat SUPM Tegal" u="1"/>
        <s v="Belanja Bahan. Penggandaan, Fotocopy dan penjilidan dalam rangka kegiatan Aparatur KKP yang Diberikan Izin Belajar. Tanggal 24 Oktober 2022" u="1"/>
        <s v="Belanja Bahan. Penggandaan, Fotocopy dan penjilidan dalam rangka kegiatan Aparatur KKP yang Diberikan Izin Belajar. Tanggal 26 Oktober 2022" u="1"/>
        <s v="Belanja Bahan. Penggandaan, Fotocopy dan penjilidan dalam rangka kegiatan Aparatur KKP yang Diberikan Izin Belajar. Tanggal 28 Oktober 2022" u="1"/>
        <s v="Pembelian konsumsi (snack) Jamuan Rapat Penyusunan &amp; Finalisasi Laporan Tindak Lanjut LHA Itjen KKP Nomor R.135/ITJ.1/HP.130/VII/2022. Tgl 9 September 2022" u="1"/>
        <s v="Pembayaran Belanja Pemeliharaan Peralatan dan Mesin: Pembayaran pajak kendaraan operasional roda 2 Pusdik KP Nopol B 6578 SRQ Tahun 2022" u="1"/>
        <s v="BelanjaPerjalanan Dinas dari Sukabumi mengikuti Tes TPA dan TOEFL di Gedung Mina Bahari III Ballroom Lantai 1, 22 Nov 2022" u="1"/>
        <s v="Bayar ke CV Rena Abadi, Belanja Bahan Pembelian ATK dalam rangka mendukung kegiatan Sistim Akuntansi Keuangan Berbasiis Akrual" u="1"/>
        <s v="Pembayaran Belanja Jasa Profesi (Pandemi Covid),Rapid Antigen,Tanggal 16 Februari 2022 2021, Kegiatan" u="1"/>
        <s v="Pembayaran Rapid Test_Antigen kegiatan Pembinaan dan Koordinasi Pimpinan Pusdik KP an. Dwi Hertanto" u="1"/>
        <s v="Pembayaran belanja jasa profesi.dlm rangka pendampingan kegiatan finalisasi Review Kurikulum Pendidikan Tinggi KP. Tgl 1 Maret 2022" u="1"/>
        <s v="Pembayaran Belanja Keperluan Sehari-hari Perkantoran: Pembayaran Langganan surat kabar/majalah Pusat Pendidikan KP Bulan Maret 2022" u="1"/>
        <s v="Langganan Video Conference (zoom) Tagihan Juni 2022. Keg. Data dan Informasi Pendidikan KP, Tanggal 6 Juli 2022" u="1"/>
        <s v="Belanja Perdin Biasa Jkt-Jkt (PP)  rapat  Transformasi Pendidikan KP terkait Verifikasi Data dan kebutuhan tubel dan ibel tahun depan, Tanggal 28 Nov 2022" u="1"/>
        <s v="Belanja Keperluan Perkantoran: Pembelian makanan/minuman kecil untuk rapat dan penerimaan tamu keg operasional Pusdik KP Bulan September 2022, Tgl 09 September 2022." u="1"/>
        <s v="Belanja Pemeliharaan Peralatan &amp; Mesin: Pembayaran pemeliharaan alat pengolah data (Note Book/Laptop) Pusdik KP periode Bulan Desember 2022, tgl.  05  Desember 2022." u="1"/>
        <s v="Pembayan Belanja Keperluan Perkantoran: Pembayaran Indihome Speedy kegiatan Pusat Pendidikan KP Bulan Februari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elanja jasa Profesi. An. Yuanita Ratna Indudewi, S.E, M.M, Mendukung Kegiatan Pembinaan Pelaksanaan Kewirausahaan dan TEFA dlm rangka Studi banding kegiatan kewirausahaan. Tgl" u="1"/>
        <s v="Perdin Jkt-Karawang-Tegal (PP) Tgl 9-11 Desember 2022. Dalam rangka Kegitan Pelantikan Taruna/i Baru Angkt VI Poltek KP Karawang Keg Evaluasi Pelaksanan Kegitan &amp; Anggaran TA" u="1"/>
        <s v="Pembayaran Belanja Bahan Komputer dalam rangka Verifikasi dan Validasi Pertanggung Jawaban Kegiatan" u="1"/>
        <s v="Bayar ke Nining Widiyowati. Perdin Jakarta - Ciracas, Jaktim (PP). Tgl. 25 Maret 2022. Dalam rangka kegiatan penataan dokumen laporan BMN lingkup Pusat Pendidikan KP TA. 2018 s.d." u="1"/>
        <s v="Bayar ke Wiwit Firna Yanti. Perdin Jakarta - Ciracas, Jaktim (PP). Tgl. 25 Maret 2022. Dalam rangka kegiatan penataan dokumen laporan BMN lingkup Pusat Pendidikan KP TA. 2018 s.d." u="1"/>
        <s v="Belanja Bahan Konsumsi. Snack Pagi dan Snack Sore. Monev Daring di PKP Bitung, PKP Bone, PKP Dumai. Keg. Monitoring dan Evaluasi Penyelenggaraan Pendidikan KP. Tanggal 11" u="1"/>
        <s v="Belanja Bahan Penggandaan dalam rangka Kegiatan Penyiapan Bahan Transformasi Pendidikan KP  (Kegiatan Penjaminan Mutu Kelembagaan Pendidikan KP TA 2022) Tanggal 5" u="1"/>
        <s v="Belanja Barang Non Operasional Lainnya, Konsumsi (Snack) Rapat Penyusunan SK Kepala BRSDM KP Tentang Tim Transformasi Pendidikan KP," u="1"/>
        <s v="Belanja Bahan Penggandaan Kegiatan Penyiapan Bahan Transformasi Pendidikan KP (Kegiatan Penyusunan NSPK Kelembagaan Pendidikan TA 2022)" u="1"/>
        <s v="Blnja bhn konsumsi (snack pagi&amp;siang) dlm rangka pemaparan &amp; pembahasan draft pedoman penerimaan peserta didik pd satdik di lngkungan KKP. Tgl 15 Nov 2022" u="1"/>
        <s v="Pembayaran Perjadin Jkt-Karawang (PP) tgl 08 Maret 2022 Dalam rangka Pelantikan Calon Taruna/I di Politeknik KP Karawang, Jabar an. Bambang Suprakto, dkk" u="1"/>
        <s v="Belanja Perjalanan Dinas dari Purwakarta ke Jakarta pada tgl 20-22 Nov 2022 dalam rangka mengikuti Tes TPA dan TOEFL di Gedung Mina Bahari III Ballroom Lantai 1, 22 Nov 2022" u="1"/>
        <s v="Bayar ke CV. AUTOMINDO. Belanja Pemeliharaan Peralatan dan Mesin: Pembayaran service kendaraan operasional roda 4 Pusdik KP Nopol B 1446 PQH Bulan Juni 2022, tgl. 22 Juni 2022." u="1"/>
        <s v="Pembayaran Belanja Keperluan Sehari-hari Perkantoran: Pembayaran Langganan surat kabar/majalah Pusat Pendidikan KP Bulan Februari 2022" u="1"/>
        <s v="Perjalanan dinas Jkt-Tangsel, Banten Tgl 11 Jan 2022 dalam rangka menghadiri FGD penyamaan persepsi dan pembahasan Renstra TL RPP PTKL" u="1"/>
        <s v="Pembayaran Belanja Bahan Konsumsi (makan siang). Keperluan kegiatan Bimbingan dan Pembinaan Metode dan Kurikulum,dalam rangka rapat Sinkronisasi jadual dan persiapan" u="1"/>
        <s v="Belanja Keperluan Perkantoran: Pembuatan stempel kepeluan sehari-hari perkantoran Pusat Pendidikan KP, Tgl 19 September 2022." u="1"/>
        <s v="Belanja Keperluan Perkantoran: Pembuatan stempel kepeluan sehari-hari perkantoran Pusat Pendidikan KP, Tgl 28 September 2022." u="1"/>
        <s v="Belanja Pemeliharaan Lainnya : Pembayaran Pemeliharaan Aquarium Pusat Pendidikan KP Bulan Oktober 2022, tgl. 04 Oktober 2022." u="1"/>
        <s v="Belanja Perdin Biasa, Jakarta-Jakarta (PP) tggl 8 - 9 Nov 2022 dlm rangka Penyusunan Kajian Teknis Rancangan Permen KP tentang OTK Politeknik KP, Tgl 9 Nov 2022" u="1"/>
        <s v="Perdin Jakarta - Kota Agung, Lampung. Tgl. 19-21 Januari 2022. Dalam rangka Koordinasi dan Pemantauan Pekerjaan Pembangunan Gd. Rektorat SUPM Kota Agung" u="1"/>
        <s v="Belanja Bahan Konsumsi (Snack).kegiatan pembinaan &amp; pelaksanaan kewirausahaan &amp; TEFA, dlm rangka rapat penyelesaian draft pedoman pelaksanaan PKL/PL, KPA/PA /PKL akhir pada" u="1"/>
        <s v="Bayar ke RSIA Sayang Bunda. Belanja Jasa. Penanganan Pandemi Covid-19: Pembayaran Rapid Test_PCR kegiatan Pengelolaan Administrasi Kepegawaian Pusdik KP an. Rini Ariani. Tgl" u="1"/>
        <s v="Pembayaran Belanja Bahan. Penggandaan dalam rangka kegiatan Pengelolaan Administrasi Kepegawaian Pusat Pendidikan KP" u="1"/>
        <s v="perjadin, Pusdik KP - Gedung 2 BRSDM,  Ancol ,19 Juli 2022. Keperluan Kegiatan Penyusunan NSPK Metode dan Kurikulum," u="1"/>
        <s v="Belanja Perjalanan Dinas Biasa tanggal 1 - 2 September 2022 dalam rangka Koordinasi terkait Pembukaan PSDKU (Pembentukan Kelembagaan Pendidikan KP)" u="1"/>
        <s v="Belanja Verifikasi dan Validasi Pertanggung Jawaban Kegiatan, Tgl 19 September 2022" u="1"/>
        <s v="Belanja perjalanan biasa, Pusdik KP - BRPL Ancol, SW. Budi Santoso Keg Bimbingan &amp; Pembinaan Metkur," u="1"/>
        <s v="Belanja perjalanan biasa, Pusdik KP - BRPL Ancol,Luh Dewi Komarin. Keg Bimbingan &amp; Pembinaan Metkur," u="1"/>
        <s v="Pembayaran Belanja Pemeliharaan Peralatan &amp; Mesin: Pembayaran pemeliharaan alat pengolah data kantor Pusat Pendidikan KP Bulan Januari s.d. Februari 2022" u="1"/>
        <s v="Belanja barang persediaan barang konsumsi. belanja bahan komputer dalam rangka kegiatan tugas belajar baru, Tgl 29 September 2022" u="1"/>
        <s v="Belanja Bahan Penggandaan Dokumen PSDKU Politeknik AUP Kampus Maluku,Wakatobi (Kegiatan Pembentukan Kelembagaan KP) Tanggal 8 Juli 2022" u="1"/>
        <s v="Belanja Bahan. Penggandaan, Fotocopy dan penjilidan dalam rangka kegiatan Aparatur KKP yang Diberikan Izin Belajar. Tanggal 8 Juli 2022" u="1"/>
        <s v="Belanja Bahan. Penggandaan,fotocopy dan penjilidan.Kegiatan Monitoring dan Evaluasi Penyelenggaraan Pendidikan KP. Tanggal 13 Juli 2022" u="1"/>
        <s v="Belanja Keperluan Perkantoran. Pembelian konsumsi (snack) Jamuan/Rapat Penyelesaian SKP lingkup Satuan Pendidikan KP. Tgl. 15 Juli 2022" u="1"/>
        <s v="Belanja Bahan. ATK dlm rangka Kegiatan Statuta Politeknik KP Bitung (Kegiatan Penyusunan NSPK Kelembagaan Pendidikan TA 2022) Tanggal 16 Maret 2022" u="1"/>
        <s v="Belanja Keperluan Perkantoran: Pembayaran biaya estetika kantor kegiatan Pusat Pendidikan KP periode Bulan Desember 2022. Tgl. 16 Desember 2022." u="1"/>
        <s v="Belanja Keperluan Perkantoran: Pembayaran biaya estetika kantor kegiatan Pusat Pendidikan KP periode Bulan November 2022. Tgl. 10 November 2022." u="1"/>
        <s v="Belanja Perjalanan Dinas dari SUPM Kotaagung Ke UB, Malang, pada tanggal 12 Sept 2022 dalam rangka Perjalanan Peserta Tugas Belajar. Tanggal 12 Sept 2022" u="1"/>
        <s v="Pembayaran Perjadin Jkt-Bogor (PP) tgl 23 Feb 2022 Dlm rangka Koordinasi &amp; Penyiapan Bhn Pengawasan Perkembangan TL Temuan Itjen KKP lingkup Satpen KP an. Bambang Suprakto," u="1"/>
        <s v="Bayar  ke Siti  Alkuwati perdin ke Politeknik Sidoarjo tgl. 12 sd 14 Mei 2022 , Koordinasi keg &amp; anggaran sesuai dgn managemen resiko TA. 2022 tgl. 17 Mei 2022" u="1"/>
        <s v="Belanja Bahan Konsumsi Snack Box siang, rapat finalisasi penyusunan dokumen persyaratan pembukaan PSDKU Politeknik AUP Kegiatan Penjaminan Mutu Kelembagaan Pendidikan KP," u="1"/>
        <s v="Belanja Bahan Konsumsi. Snack Pagi dan Snack Sore. Monev Daring di SUPM Ladong, SUPM Pariaman, SUPM Kotaagung. Keg. Monitoring dan Evaluasi Penyelenggaraan Pendidikan KP." u="1"/>
        <s v="Belanja Keperluan Perkantoran: Pembelian tea set cangkir kegiatan operasional Pusat Pendidikan KP. Tgl. 3 Oktober 2022." u="1"/>
        <s v="Belanja Pemeliharaan Peralatan &amp; Mesin: Pembayaran pemeliharaan alat inventaris kantor Pusdik KP, tgl. 07 Oktober 2022." u="1"/>
        <s v="Pembelian bahan komputer dalam rangka keg pembinaan dan koordinasi pimpinan lingkup Pusdik KP" u="1"/>
        <s v="Belanja Bahan Komputer dalam rangka kegiatan Data dan Informasi Pendidikan KP. Tanggal 9 Desember 2022" u="1"/>
        <s v="Belanja bahan penggandaan Keperluan kegiatan Penyusunan NSPK Metode dan Kurikulum. Tgl 6 Desember 2022" u="1"/>
        <s v="Bayar ke Motor One. Belanja Pemeliharaan Peralatan dan Mesin: Pembayaran service kendaraan operasional roda 2 Pusdik KP Nopol B 6497 SRQ Bulan Maret 2022, tgl. 20 April" u="1"/>
        <s v="Pembayaran Belanja Barang Non Operasional:Pembelian Multivitamin (Cavit-D3) Penanganan Pandemi COVID-19 keg Pengelolaan Administrasi Kepegawaian Pusdik KP Bln Februari 2022"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elanja barang persediaan barang konsumsi. pembelian ATK keg operasional perkantoran Pusat Pendidikan KP bulan September 2022, Tgl 13 September 2022" u="1"/>
        <s v="Belanja Keperluan Sehari-hari Perkantoran: Pembayaran Langganan surat kabar/majalah Pusat Pendidikan KP Bulan September 2022. Tgl. 30 September 2022" u="1"/>
        <s v="Belanja Barang Persediaan Barang Konsumsi. Belanja Bahan Komputer dalam rangka kegiatan dentifikasi dan Kajian Program Pendidikan KP. Tanggal 25 Juli 2022" u="1"/>
        <s v="Bayar ke Bapeda Prov DKI Jakarta. Belanja Pemeliharaan Peralatan dan Mesin: Pembayaran pajak kendaraan operasional roda 4 Pusdik KP Nopol B 1165 UQN Tahun 2022, tgl. 28 Juni" u="1"/>
        <s v="jasa Profesi. Mendukung Kegiatan Dukungan Penerimaan dan Penetapan Terpusat Peserta Didik Lingkup KKP dlm rangka Penyesuaian fitur pembayaran biaya seleksi Pendidikan Tinggi." u="1"/>
        <s v="Belanja Perjalanan Dinas dari Politeknik KP Sorong ke Universitas Brawijaya Malang tgl 25 Okt 2022 dalam rangka Perjalanan Peserta Tugas Belajar. Tgl 25 Okt 2022" u="1"/>
        <s v="Pembayaran Belanja Jasa. Penanganan Pandemi Covid-19: Pembayaran Rapid Test_PCR kegiatan Pengelolaan Administrasi Kepegawaian Pusdik KP an. Nani Hendarsih" u="1"/>
        <s v="Bayar ke  Nova Riana Banjarnahor, A.Pi, MM perjalanan dinas Jkt -  Ancol tgl. 13 sd 14  2022, dalam rangka melakukan penyelenggaraan GUP ( Revolving ) ke 3 Lingkup Pusat Pebdidikan" u="1"/>
        <s v="Bayar ke Abdurahman Rasyid. Perdin Jkt - Depok, Jabar (PP). Tgl 10 Februari 2022. Dalam rangka menindaklanjuti permintaan dokumen BPK_RI terkait inventarisasi BMN. Tgl. 10 Februari" u="1"/>
        <s v="Bayar ke Nining Widiyowati. Perdin Jkt - Depok, Jabar (PP). Tgl 10 Februari 2022. Dalam rangka menindaklanjuti permintaan dokumen BPK_RI terkait inventarisasi BMN. Tgl. 10 Februari" u="1"/>
        <s v="Perdin Jakarta - Bogor, Jabar (PP). Tgl. 26 November 2022. Dalam rangka Menghadiri Acara Deklarasi Kesatuan Pelaut dan Pekerja Perikanan Indonesia (KP3I) di Snetul, Bogor. Tgl. 26" u="1"/>
        <s v="Belanja Perjalanan Biasa Pusdik KP- Politeknik AUP Jakarta An. Eva Octaviani Cesyuria pada tgl 20 Mei 2022.Keperluan Pembinaan Pelaksanaan Kewirausahaan dan TEFA dlm rangka" u="1"/>
        <s v="Belanja ATK dalam rangka kegiatan Tugas Penilaian Kinerja Pendidikan KP. Tanggal 20 Desember 2022" u="1"/>
        <s v="Belanja Bahan Penggandaan dalam rangka Kegiatan Finalisasi Dokumen PSDKU, Tanggal 1 Desember 2022" u="1"/>
        <s v="Belanja Keperluan Perkantoran: Pembelian Battery Cas Charger 2Pcs AA/AAA keperluan perkantoran Pusat Pendidikan KP, Tgl 20 September 2022." u="1"/>
        <s v="Bayar ke kegiatan Sistim Akuntansi Keuangan Berbasiis Akrual, tgl. 2 Juni 2022" u="1"/>
        <s v="Pembayaran Perjadin Pusdik KP Jkt-Politeknik AUP Bogor (PP) Tgl 21 Feb 2022 dalam rangka Koordinasi Kegiatan Penyusunan Buku Profil Program Studi Mekanisme Perikanan/Permesinan" u="1"/>
        <s v="Belanja Bahan. Penggandaan, Fotocopy dan penjilidan dalam rangka kegiatan Lanjutan Tugas Belajar. Tanggal 2 November 2022" u="1"/>
        <s v="Belanja Bahan. Penggandaan, Fotocopy dan penjilidan dalam rangka kegiatan Lanjutan Tugas Belajar. Tanggal 4 November 2022" u="1"/>
        <s v="Belanja Bahan. Penggandaan, Fotocopy dan penjilidan dalam rangka kegiatan Lanjutan Tugas Belajar. Tanggal 9 Nopember 2022" u="1"/>
        <s v="Belanja Barang Persedian Brg. Konsumsi. Belanja ATK dlm rangka Keg. Penyusunan Perencanaan Pendiidkan KP. 9 November 2022" u="1"/>
        <s v="Belanja Barang Persedian Brg. Konsumsi. Belanja ATK dlm rangka Keg. Sinkronisasi Kegiatan Pendidikan KP. 16 November 2022" u="1"/>
      </sharedItems>
    </cacheField>
    <cacheField name="Jumlah" numFmtId="0">
      <sharedItems containsSemiMixedTypes="0" containsString="0" containsNumber="1" containsInteger="1" minValue="47730" maxValue="17850000"/>
    </cacheField>
    <cacheField name="nosp2d" numFmtId="0">
      <sharedItems containsBlank="1" count="59">
        <s v="231751303000663"/>
        <s v="231751303001828"/>
        <s v="231751701000425"/>
        <s v="221751303024911" u="1"/>
        <m u="1"/>
        <s v="221751303032990" u="1"/>
        <s v="221751303006813" u="1"/>
        <s v="221751303021858" u="1"/>
        <s v="221751701001126" u="1"/>
        <s v="221751303020683" u="1"/>
        <s v="221751303027579" u="1"/>
        <s v="221751303004346" u="1"/>
        <s v="221751303010432" u="1"/>
        <s v="221751701001122" u="1"/>
        <s v="221751303004351" u="1"/>
        <s v="221751303014519" u="1"/>
        <s v="221751701015984" u="1"/>
        <s v="221751701009585" u="1"/>
        <s v="221751303020670" u="1"/>
        <s v="221751303033759" u="1"/>
        <s v="221751303009290" u="1"/>
        <s v="221751303021859" u="1"/>
        <s v="221751701001127" u="1"/>
        <s v="221751303020684" u="1"/>
        <s v="221751701015980" u="1"/>
        <s v="221751701002952" u="1"/>
        <s v="221751303026199" u="1"/>
        <s v="221751303004347" u="1"/>
        <s v="221751701013341" u="1"/>
        <s v="221751701001123" u="1"/>
        <s v="221751701001235" u="1"/>
        <s v="221751303021860" u="1"/>
        <s v="221751303009291" u="1"/>
        <s v="221751303029216" u="1"/>
        <s v="221751303006815" u="1"/>
        <s v="221751303024006" u="1"/>
        <s v="221751303034913" u="1"/>
        <s v="221751303004348" u="1"/>
        <s v="221751303016052" u="1"/>
        <s v="221751701001124" u="1"/>
        <s v="221751303031065" u="1"/>
        <s v="221751303021861" u="1"/>
        <s v="221751303004344" u="1"/>
        <s v="221751303010430" u="1"/>
        <s v="221751701005333" u="1"/>
        <s v="221751701003133" u="1"/>
        <s v="221751303002069" u="1"/>
        <s v="221751303004349" u="1"/>
        <s v="221751701001125" u="1"/>
        <s v="221751303020682" u="1"/>
        <s v="221751701007337" u="1"/>
        <s v="221751303030261" u="1"/>
        <s v="221751303032022" u="1"/>
        <s v="221751303004345" u="1"/>
        <s v="221751303010431" u="1"/>
        <s v="221751303023043" u="1"/>
        <s v="221751701001121" u="1"/>
        <s v="221751303004350" u="1"/>
        <s v="221751701015983" u="1"/>
      </sharedItems>
    </cacheField>
    <cacheField name="tglsp2d" numFmtId="14">
      <sharedItems containsSemiMixedTypes="0" containsNonDate="0" containsDate="1" containsString="0" minDate="2022-03-08T00:00:00" maxDate="2023-02-25T00:00:00" count="32">
        <d v="2023-02-01T00:00:00"/>
        <d v="2023-02-16T00:00:00"/>
        <d v="2023-02-24T00:00:00"/>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3">
        <s v="00036T"/>
        <s v="00080T"/>
        <s v="00112T"/>
        <m u="1"/>
        <s v="00126T" u="1"/>
        <s v="00091T" u="1"/>
        <s v="00398T" u="1"/>
        <s v="00088T" u="1"/>
        <s v="00382T" u="1"/>
        <s v="01038T" u="1"/>
        <s v="00792T" u="1"/>
        <s v="01404T" u="1"/>
        <s v="00626T" u="1"/>
        <s v="00125T" u="1"/>
        <s v="00679T" u="1"/>
        <s v="01175T" u="1"/>
        <s v="00090T" u="1"/>
        <s v="00087T" u="1"/>
        <s v="00381T" u="1"/>
        <s v="00791T" u="1"/>
        <s v="01065T" u="1"/>
        <s v="00068T" u="1"/>
        <s v="00891T" u="1"/>
        <s v="00124T" u="1"/>
        <s v="00578T" u="1"/>
        <s v="00869T" u="1"/>
        <s v="00734T" u="1"/>
        <s v="00123T" u="1"/>
        <s v="01189T" u="1"/>
        <s v="00871T" u="1"/>
        <s v="BELUM DIBUAT SPP" u="1"/>
        <s v="00339T" u="1"/>
        <s v="00129T" u="1"/>
        <s v="00733T" u="1"/>
        <s v="01417T" u="1"/>
        <s v="00229T" u="1"/>
        <s v="00977T" u="1"/>
        <s v="01210T" u="1"/>
        <s v="00094T" u="1"/>
        <s v="00122T" u="1"/>
        <s v="00870T" u="1"/>
        <s v="01410T" u="1"/>
        <s v="01244T" u="1"/>
        <s v="01125T" u="1"/>
        <s v="00128T" u="1"/>
        <s v="00732T" u="1"/>
        <s v="01153T" u="1"/>
        <s v="00951T" u="1"/>
        <s v="00228T" u="1"/>
        <s v="00447T" u="1"/>
        <s v="00093T" u="1"/>
        <s v="01162T" u="1"/>
        <s v="00340T" u="1"/>
        <s v="00794T" u="1"/>
        <s v="00127T" u="1"/>
        <s v="00731T" u="1"/>
        <s v="01415T" u="1"/>
        <s v="00903T" u="1"/>
        <s v="00092T" u="1"/>
        <s v="00089T" u="1"/>
        <s v="00383T" u="1"/>
        <s v="00793T" u="1"/>
        <s v="00937T" u="1"/>
      </sharedItems>
    </cacheField>
    <cacheField name="Tanggal Invoice" numFmtId="14">
      <sharedItems containsSemiMixedTypes="0" containsNonDate="0" containsDate="1" containsString="0" minDate="2022-03-04T00:00:00" maxDate="2023-02-24T00:00:00" count="31">
        <d v="2023-02-01T00:00:00"/>
        <d v="2023-02-15T00:00:00"/>
        <d v="2023-02-23T00:00:00"/>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2">
        <s v="00006"/>
        <s v="00004"/>
        <s v="00005"/>
        <s v="00016"/>
        <s v="00013"/>
        <s v="00015"/>
        <s v="00014"/>
        <s v="00028"/>
        <s v="00026"/>
        <s v="00027"/>
        <s v="00041" u="1"/>
        <s v="00348" u="1"/>
        <m u="1"/>
        <s v="00038" u="1"/>
        <s v="00376" u="1"/>
        <s v="00141" u="1"/>
        <s v="00360" u="1"/>
        <s v="00313" u="1"/>
        <s v="00003" u="1"/>
        <s v="00294" u="1"/>
        <s v="00247" u="1"/>
        <s v="00322" u="1"/>
        <s v="00394" u="1"/>
        <s v="00012" u="1"/>
        <s v="00084" u="1"/>
        <s v="00203" u="1"/>
        <s v="00040" u="1"/>
        <s v="00347" u="1"/>
        <s v="00037" u="1"/>
        <s v="00065" u="1"/>
        <s v="00018" u="1"/>
        <s v="00209" u="1"/>
        <s v="00312" u="1"/>
        <s v="00337" u="1"/>
        <s v="00246" u="1"/>
        <s v="00083" u="1"/>
        <s v="00199" u="1"/>
        <s v="00202" u="1"/>
        <s v="00346" u="1"/>
        <s v="00036" u="1"/>
        <s v="00227" u="1"/>
        <s v="00299" u="1"/>
        <s v="00064" u="1"/>
        <s v="00092" u="1"/>
        <s v="00211" u="1"/>
        <s v="00017" u="1"/>
        <s v="00089" u="1"/>
        <s v="00164" u="1"/>
        <s v="00208" u="1"/>
        <s v="00236" u="1"/>
        <s v="00189" u="1"/>
        <s v="00264" u="1"/>
        <s v="00336" u="1"/>
        <s v="00289" u="1"/>
        <s v="00082" u="1"/>
        <s v="00198" u="1"/>
        <s v="00201" u="1"/>
        <s v="00079" u="1"/>
        <s v="00226" u="1"/>
        <s v="00298" u="1"/>
        <s v="00301" u="1"/>
        <s v="00107" u="1"/>
        <s v="00091" u="1"/>
        <s v="00210" u="1"/>
        <s v="00163" u="1"/>
        <s v="00235" u="1"/>
        <s v="00382" u="1"/>
        <s v="00188" u="1"/>
        <s v="00263" u="1"/>
        <s v="00379" u="1"/>
        <s v="00335" u="1"/>
        <s v="00288" u="1"/>
        <s v="00197" u="1"/>
        <s v="00200" u="1"/>
        <s v="00272" u="1"/>
        <s v="00078" u="1"/>
        <s v="00269" u="1"/>
        <s v="00225" u="1"/>
        <s v="00297" u="1"/>
        <s v="00300" u="1"/>
        <s v="00106" u="1"/>
        <s v="00090" u="1"/>
        <s v="00134" u="1"/>
        <s v="00325" u="1"/>
        <s v="00162" u="1"/>
        <s v="00043" u="1"/>
        <s v="00234" u="1"/>
        <s v="00381" u="1"/>
        <s v="00187" u="1"/>
        <s v="00262" u="1"/>
        <s v="00378" u="1"/>
        <s v="00334" u="1"/>
        <s v="00024" u="1"/>
        <s v="00287" u="1"/>
        <s v="00362" u="1"/>
        <s v="00359" u="1"/>
        <s v="00271" u="1"/>
        <s v="00315" u="1"/>
        <s v="00077" u="1"/>
        <s v="00224" u="1"/>
        <s v="00296" u="1"/>
        <s v="00133" u="1"/>
        <s v="00249" u="1"/>
        <s v="00324" u="1"/>
        <s v="00161" u="1"/>
        <s v="00042" u="1"/>
        <s v="00233" u="1"/>
        <s v="00349" u="1"/>
        <s v="00380" u="1"/>
        <s v="00039" u="1"/>
        <s v="00186" u="1"/>
        <s v="00261" u="1"/>
        <s v="00377" u="1"/>
        <s v="00142" u="1"/>
        <s v="00286" u="1"/>
        <s v="00361" u="1"/>
        <s v="00270" u="1"/>
        <s v="00314" u="1"/>
        <s v="00295" u="1"/>
        <s v="00132" u="1"/>
        <s v="00248" u="1"/>
        <s v="00323"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3">
        <s v="GUP 01"/>
        <s v="GUP 02"/>
        <s v="TUP 01"/>
      </sharedItems>
    </cacheField>
    <cacheField name="Jenis SPM" numFmtId="0">
      <sharedItems/>
    </cacheField>
    <cacheField name="Jenis SP2D" numFmtId="0">
      <sharedItems/>
    </cacheField>
    <cacheField name="noKW" numFmtId="0">
      <sharedItems count="1829">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1373" u="1"/>
        <s v="01465" u="1"/>
        <s v="01649" u="1"/>
        <s v="05382" u="1"/>
        <s v="01381" u="1"/>
        <s v="01473" u="1"/>
        <s v="01657" u="1"/>
        <s v="05390" u="1"/>
        <s v="05666" u="1"/>
        <s v="05758" u="1"/>
        <s v="01481" u="1"/>
        <s v="01573" u="1"/>
        <s v="01665" u="1"/>
        <s v="05674" u="1"/>
        <s v="01581" u="1"/>
        <s v="01673" u="1"/>
        <s v="05682" u="1"/>
        <s v="01681" u="1"/>
        <s v="05690" u="1"/>
        <s v="05059" u="1"/>
        <s v="05067" u="1"/>
        <s v="05159" u="1"/>
        <s v="01066" u="1"/>
        <s v="05075" u="1"/>
        <s v="05167" u="1"/>
        <s v="01074" u="1"/>
        <s v="02702" u="1"/>
        <s v="05083" u="1"/>
        <s v="05175" u="1"/>
        <s v="05359" u="1"/>
        <s v="01082" u="1"/>
        <s v="02710" u="1"/>
        <s v="05183" u="1"/>
        <s v="05367" u="1"/>
        <s v="01090" u="1"/>
        <s v="01366" u="1"/>
        <s v="01458" u="1"/>
        <s v="05191" u="1"/>
        <s v="05375" u="1"/>
        <s v="01374" u="1"/>
        <s v="01466" u="1"/>
        <s v="05383" u="1"/>
        <s v="05659" u="1"/>
        <s v="01382" u="1"/>
        <s v="01474" u="1"/>
        <s v="01566" u="1"/>
        <s v="01658" u="1"/>
        <s v="05667" u="1"/>
        <s v="05759" u="1"/>
        <s v="01482" u="1"/>
        <s v="01574" u="1"/>
        <s v="01666" u="1"/>
        <s v="05675" u="1"/>
        <s v="01490" u="1"/>
        <s v="01582" u="1"/>
        <s v="01674" u="1"/>
        <s v="05683" u="1"/>
        <s v="01590" u="1"/>
        <s v="01682" u="1"/>
        <s v="05691" u="1"/>
        <s v="05068" u="1"/>
        <s v="01067" u="1"/>
        <s v="05076" u="1"/>
        <s v="05168" u="1"/>
        <s v="01075" u="1"/>
        <s v="02703" u="1"/>
        <s v="05084" u="1"/>
        <s v="05176" u="1"/>
        <s v="01083" u="1"/>
        <s v="02711" u="1"/>
        <s v="05184" u="1"/>
        <s v="05368" u="1"/>
        <s v="01091" u="1"/>
        <s v="01367" u="1"/>
        <s v="01459" u="1"/>
        <s v="05376" u="1"/>
        <s v="01375" u="1"/>
        <s v="01467" u="1"/>
        <s v="05384" u="1"/>
        <s v="01383" u="1"/>
        <s v="01475" u="1"/>
        <s v="01567" u="1"/>
        <s v="01659" u="1"/>
        <s v="05668" u="1"/>
        <s v="01483" u="1"/>
        <s v="01575" u="1"/>
        <s v="01667" u="1"/>
        <s v="05676" u="1"/>
        <s v="01491" u="1"/>
        <s v="01583" u="1"/>
        <s v="01675" u="1"/>
        <s v="05684" u="1"/>
        <s v="01591" u="1"/>
        <s v="01683" u="1"/>
        <s v="05692" u="1"/>
        <s v="01691" u="1"/>
        <s v="05069" u="1"/>
        <s v="01068" u="1"/>
        <s v="05077" u="1"/>
        <s v="05169" u="1"/>
        <s v="01076" u="1"/>
        <s v="02704" u="1"/>
        <s v="05085" u="1"/>
        <s v="05177" u="1"/>
        <s v="01084" u="1"/>
        <s v="02712" u="1"/>
        <s v="05185" u="1"/>
        <s v="05369" u="1"/>
        <s v="01092" u="1"/>
        <s v="01368" u="1"/>
        <s v="02720" u="1"/>
        <s v="05377" u="1"/>
        <s v="01376" u="1"/>
        <s v="01468" u="1"/>
        <s v="05385" u="1"/>
        <s v="01384" u="1"/>
        <s v="01476" u="1"/>
        <s v="01568" u="1"/>
        <s v="05669" u="1"/>
        <s v="01392" u="1"/>
        <s v="01484" u="1"/>
        <s v="01576" u="1"/>
        <s v="01668" u="1"/>
        <s v="05677" u="1"/>
        <s v="01492" u="1"/>
        <s v="01584" u="1"/>
        <s v="01676" u="1"/>
        <s v="05685" u="1"/>
        <s v="01592" u="1"/>
        <s v="01684" u="1"/>
        <s v="05693" u="1"/>
        <s v="01692" u="1"/>
        <s v="01069" u="1"/>
        <s v="05078" u="1"/>
        <s v="01077" u="1"/>
        <s v="02705" u="1"/>
        <s v="05086" u="1"/>
        <s v="05178" u="1"/>
        <s v="01085" u="1"/>
        <s v="02713" u="1"/>
        <s v="05186" u="1"/>
        <s v="01093" u="1"/>
        <s v="01369" u="1"/>
        <s v="02721" u="1"/>
        <s v="05378" u="1"/>
        <s v="01377" u="1"/>
        <s v="01469" u="1"/>
        <s v="05386" u="1"/>
        <s v="01385" u="1"/>
        <s v="01477" u="1"/>
        <s v="01569" u="1"/>
        <s v="01393" u="1"/>
        <s v="01485" u="1"/>
        <s v="01577" u="1"/>
        <s v="01669" u="1"/>
        <s v="05678" u="1"/>
        <s v="01493" u="1"/>
        <s v="01585" u="1"/>
        <s v="01677" u="1"/>
        <s v="05686" u="1"/>
        <s v="01593" u="1"/>
        <s v="01685" u="1"/>
        <s v="05694" u="1"/>
        <s v="01693" u="1"/>
        <s v="02230" u="1"/>
        <s v="05079" u="1"/>
        <s v="01078" u="1"/>
        <s v="02706" u="1"/>
        <s v="05087" u="1"/>
        <s v="05179" u="1"/>
        <s v="01086" u="1"/>
        <s v="02714" u="1"/>
        <s v="05187" u="1"/>
        <s v="01094" u="1"/>
        <s v="02722" u="1"/>
        <s v="05379" u="1"/>
        <s v="01378" u="1"/>
        <s v="02730" u="1"/>
        <s v="05387" u="1"/>
        <s v="01386" u="1"/>
        <s v="01478" u="1"/>
        <s v="01486" u="1"/>
        <s v="01578" u="1"/>
        <s v="05679" u="1"/>
        <s v="01494" u="1"/>
        <s v="01586" u="1"/>
        <s v="01678" u="1"/>
        <s v="05687" u="1"/>
        <s v="01594" u="1"/>
        <s v="01686" u="1"/>
        <s v="05695" u="1"/>
        <s v="01694" u="1"/>
        <s v="02231" u="1"/>
        <s v="01079" u="1"/>
        <s v="02707" u="1"/>
        <s v="01087" u="1"/>
        <s v="02715" u="1"/>
        <s v="05188" u="1"/>
        <s v="01095" u="1"/>
        <s v="02723" u="1"/>
        <s v="01379" u="1"/>
        <s v="02731" u="1"/>
        <s v="05388" u="1"/>
        <s v="01479" u="1"/>
        <s v="01395" u="1"/>
        <s v="01487" u="1"/>
        <s v="01579" u="1"/>
        <s v="01495" u="1"/>
        <s v="01587" u="1"/>
        <s v="01679" u="1"/>
        <s v="05688" u="1"/>
        <s v="01595" u="1"/>
        <s v="01687" u="1"/>
        <s v="05696" u="1"/>
        <s v="01695" u="1"/>
        <s v="02232" u="1"/>
        <s v="02240" u="1"/>
        <s v="02340" u="1"/>
        <s v="02708" u="1"/>
        <s v="01088" u="1"/>
        <s v="02716" u="1"/>
        <s v="05189" u="1"/>
        <s v="01096" u="1"/>
        <s v="02724" u="1"/>
        <s v="02732" u="1"/>
        <s v="05389" u="1"/>
        <s v="01388" u="1"/>
        <s v="02740" u="1"/>
        <s v="01396" u="1"/>
        <s v="01488" u="1"/>
        <s v="01496" u="1"/>
        <s v="01588" u="1"/>
        <s v="05689" u="1"/>
        <s v="01596" u="1"/>
        <s v="01688" u="1"/>
        <s v="05697" u="1"/>
        <s v="01696" u="1"/>
        <s v="02225" u="1"/>
        <s v="02233" u="1"/>
        <s v="02241" u="1"/>
        <s v="02341" u="1"/>
        <s v="02709" u="1"/>
        <s v="01089" u="1"/>
        <s v="02717" u="1"/>
        <s v="01097" u="1"/>
        <s v="02725" u="1"/>
        <s v="02733" u="1"/>
        <s v="01389" u="1"/>
        <s v="02741" u="1"/>
        <s v="01397" u="1"/>
        <s v="01489" u="1"/>
        <s v="01497" u="1"/>
        <s v="01589" u="1"/>
        <s v="01597" u="1"/>
        <s v="01689" u="1"/>
        <s v="05698" u="1"/>
        <s v="01697" u="1"/>
        <s v="02226" u="1"/>
        <s v="02234" u="1"/>
        <s v="02242" u="1"/>
        <s v="02250" u="1"/>
        <s v="02342" u="1"/>
        <s v="02718" u="1"/>
        <s v="01098" u="1"/>
        <s v="02726" u="1"/>
        <s v="02734" u="1"/>
        <s v="02742" u="1"/>
        <s v="01398" u="1"/>
        <s v="02750" u="1"/>
        <s v="01498" u="1"/>
        <s v="01598" u="1"/>
        <s v="05699" u="1"/>
        <s v="01698" u="1"/>
        <s v="02227" u="1"/>
        <s v="02235" u="1"/>
        <s v="02243" u="1"/>
        <s v="02251" u="1"/>
        <s v="02343" u="1"/>
        <s v="02351" u="1"/>
        <s v="02719" u="1"/>
        <s v="01099" u="1"/>
        <s v="02727" u="1"/>
        <s v="02735" u="1"/>
        <s v="02743" u="1"/>
        <s v="01399" u="1"/>
        <s v="02751" u="1"/>
        <s v="01499" u="1"/>
        <s v="01599" u="1"/>
        <s v="01699" u="1"/>
        <s v="02228" u="1"/>
        <s v="02236" u="1"/>
        <s v="02244" u="1"/>
        <s v="02252" u="1"/>
        <s v="02344" u="1"/>
        <s v="02352" u="1"/>
        <s v="02360" u="1"/>
        <s v="02728" u="1"/>
        <s v="02736" u="1"/>
        <s v="02744" u="1"/>
        <s v="02752" u="1"/>
        <s v="02760" u="1"/>
        <s v="02229" u="1"/>
        <s v="02237" u="1"/>
        <s v="02245" u="1"/>
        <s v="02253" u="1"/>
        <s v="02345" u="1"/>
        <s v="02353" u="1"/>
        <s v="02361" u="1"/>
        <s v="02729" u="1"/>
        <s v="02737" u="1"/>
        <s v="02745" u="1"/>
        <s v="02753" u="1"/>
        <s v="02761" u="1"/>
        <s v="02238" u="1"/>
        <s v="02246" u="1"/>
        <s v="02254" u="1"/>
        <s v="02346" u="1"/>
        <s v="02354" u="1"/>
        <s v="02362" u="1"/>
        <s v="02370" u="1"/>
        <s v="02738" u="1"/>
        <s v="02746" u="1"/>
        <s v="02754" u="1"/>
        <s v="02762" u="1"/>
        <s v="02239" u="1"/>
        <s v="02247" u="1"/>
        <s v="02255" u="1"/>
        <s v="02347" u="1"/>
        <s v="02355" u="1"/>
        <s v="02363" u="1"/>
        <s v="02371" u="1"/>
        <s v="02739" u="1"/>
        <s v="02747" u="1"/>
        <s v="02755" u="1"/>
        <s v="02763" u="1"/>
        <s v="03400" u="1"/>
        <s v="02248" u="1"/>
        <s v="02256" u="1"/>
        <s v="02348" u="1"/>
        <s v="03700" u="1"/>
        <s v="02356" u="1"/>
        <s v="02364" u="1"/>
        <s v="02372" u="1"/>
        <s v="02380" u="1"/>
        <s v="02748" u="1"/>
        <s v="02756" u="1"/>
        <s v="03401" u="1"/>
        <s v="02249" u="1"/>
        <s v="02257" u="1"/>
        <s v="02349" u="1"/>
        <s v="03701" u="1"/>
        <s v="02357" u="1"/>
        <s v="02365" u="1"/>
        <s v="02373" u="1"/>
        <s v="02381" u="1"/>
        <s v="02749" u="1"/>
        <s v="02757" u="1"/>
        <s v="03310" u="1"/>
        <s v="03402" u="1"/>
        <s v="03410" u="1"/>
        <s v="03702" u="1"/>
        <s v="02358" u="1"/>
        <s v="03710" u="1"/>
        <s v="02366" u="1"/>
        <s v="02382" u="1"/>
        <s v="02390" u="1"/>
        <s v="02758" u="1"/>
        <s v="02690" u="1"/>
        <s v="03311" u="1"/>
        <s v="03403" u="1"/>
        <s v="03411" u="1"/>
        <s v="03703" u="1"/>
        <s v="02359" u="1"/>
        <s v="03711" u="1"/>
        <s v="02367" u="1"/>
        <s v="02383" u="1"/>
        <s v="02391" u="1"/>
        <s v="02759" u="1"/>
        <s v="02691" u="1"/>
        <s v="03120" u="1"/>
        <s v="03312" u="1"/>
        <s v="03404" u="1"/>
        <s v="03320" u="1"/>
        <s v="03412" u="1"/>
        <s v="03420" u="1"/>
        <s v="03704" u="1"/>
        <s v="03712" u="1"/>
        <s v="02368" u="1"/>
        <s v="02376" u="1"/>
        <s v="03820" u="1"/>
        <s v="02384" u="1"/>
        <s v="02392" u="1"/>
        <s v="02684" u="1"/>
        <s v="02692" u="1"/>
        <s v="03121" u="1"/>
        <s v="03313" u="1"/>
        <s v="03405" u="1"/>
        <s v="03321" u="1"/>
        <s v="03413" u="1"/>
        <s v="03421" u="1"/>
        <s v="03705" u="1"/>
        <s v="03713" u="1"/>
        <s v="02369" u="1"/>
        <s v="02377" u="1"/>
        <s v="03821" u="1"/>
        <s v="02385" u="1"/>
        <s v="02393" u="1"/>
        <s v="02685" u="1"/>
        <s v="02693" u="1"/>
        <s v="03122" u="1"/>
        <s v="03130" u="1"/>
        <s v="03314" u="1"/>
        <s v="03406" u="1"/>
        <s v="03322" u="1"/>
        <s v="03414" u="1"/>
        <s v="03330" u="1"/>
        <s v="03422" u="1"/>
        <s v="03430" u="1"/>
        <s v="03706" u="1"/>
        <s v="03714" u="1"/>
        <s v="02378" u="1"/>
        <s v="03822" u="1"/>
        <s v="02386" u="1"/>
        <s v="03830" u="1"/>
        <s v="02394" u="1"/>
        <s v="02686" u="1"/>
        <s v="02694" u="1"/>
        <s v="03123" u="1"/>
        <s v="03131" u="1"/>
        <s v="03315" u="1"/>
        <s v="03407" u="1"/>
        <s v="03323" u="1"/>
        <s v="03415" u="1"/>
        <s v="03331" u="1"/>
        <s v="03423" u="1"/>
        <s v="03431" u="1"/>
        <s v="03707" u="1"/>
        <s v="03715" u="1"/>
        <s v="02379" u="1"/>
        <s v="03823" u="1"/>
        <s v="02387" u="1"/>
        <s v="03831" u="1"/>
        <s v="02395" u="1"/>
        <s v="02687" u="1"/>
        <s v="02695" u="1"/>
        <s v="03124" u="1"/>
        <s v="03132" u="1"/>
        <s v="03316" u="1"/>
        <s v="03408" u="1"/>
        <s v="03140" u="1"/>
        <s v="03324" u="1"/>
        <s v="03416" u="1"/>
        <s v="03332" u="1"/>
        <s v="03424" u="1"/>
        <s v="03340" u="1"/>
        <s v="03432" u="1"/>
        <s v="03708" u="1"/>
        <s v="03440" u="1"/>
        <s v="03716" u="1"/>
        <s v="03540" u="1"/>
        <s v="03824" u="1"/>
        <s v="02388" u="1"/>
        <s v="03832" u="1"/>
        <s v="03840" u="1"/>
        <s v="02696" u="1"/>
        <s v="03125" u="1"/>
        <s v="03133" u="1"/>
        <s v="03317" u="1"/>
        <s v="03409" u="1"/>
        <s v="03141" u="1"/>
        <s v="03325" u="1"/>
        <s v="03417" u="1"/>
        <s v="03333" u="1"/>
        <s v="03425" u="1"/>
        <s v="03341" u="1"/>
        <s v="03433" u="1"/>
        <s v="03709" u="1"/>
        <s v="03441" u="1"/>
        <s v="03717" u="1"/>
        <s v="03541" u="1"/>
        <s v="03825" u="1"/>
        <s v="02389" u="1"/>
        <s v="03833" u="1"/>
        <s v="03841" u="1"/>
        <s v="02689" u="1"/>
        <s v="02697" u="1"/>
        <s v="03126" u="1"/>
        <s v="03134" u="1"/>
        <s v="03318" u="1"/>
        <s v="03142" u="1"/>
        <s v="03326" u="1"/>
        <s v="03418" u="1"/>
        <s v="03150" u="1"/>
        <s v="03334" u="1"/>
        <s v="03426" u="1"/>
        <s v="03342" u="1"/>
        <s v="03434" u="1"/>
        <s v="03442" u="1"/>
        <s v="03534" u="1"/>
        <s v="03718" u="1"/>
        <s v="03450" u="1"/>
        <s v="03542" u="1"/>
        <s v="03818" u="1"/>
        <s v="03550" u="1"/>
        <s v="03826" u="1"/>
        <s v="03834" u="1"/>
        <s v="03842" u="1"/>
        <s v="03850" u="1"/>
        <s v="02698" u="1"/>
        <s v="03119" u="1"/>
        <s v="03127" u="1"/>
        <s v="03135" u="1"/>
        <s v="03319" u="1"/>
        <s v="03143" u="1"/>
        <s v="03327" u="1"/>
        <s v="03419" u="1"/>
        <s v="03335" u="1"/>
        <s v="03427" u="1"/>
        <s v="03343" u="1"/>
        <s v="03435" u="1"/>
        <s v="03351" u="1"/>
        <s v="03443" u="1"/>
        <s v="03535" u="1"/>
        <s v="03719" u="1"/>
        <s v="03543" u="1"/>
        <s v="03819" u="1"/>
        <s v="03551" u="1"/>
        <s v="03827" u="1"/>
        <s v="03835" u="1"/>
        <s v="03843" u="1"/>
        <s v="03851" u="1"/>
        <s v="02699" u="1"/>
        <s v="03128" u="1"/>
        <s v="03136" u="1"/>
        <s v="03144" u="1"/>
        <s v="03328" u="1"/>
        <s v="03152" u="1"/>
        <s v="03336" u="1"/>
        <s v="03428" u="1"/>
        <s v="03160" u="1"/>
        <s v="03344" u="1"/>
        <s v="03436" u="1"/>
        <s v="03352" u="1"/>
        <s v="03444" u="1"/>
        <s v="03536" u="1"/>
        <s v="03360" u="1"/>
        <s v="03544" u="1"/>
        <s v="03552" u="1"/>
        <s v="03828" u="1"/>
        <s v="03560" u="1"/>
        <s v="03836" u="1"/>
        <s v="03844" u="1"/>
        <s v="03852" u="1"/>
        <s v="03860" u="1"/>
        <s v="03129" u="1"/>
        <s v="03137" u="1"/>
        <s v="03145" u="1"/>
        <s v="03329" u="1"/>
        <s v="03153" u="1"/>
        <s v="03337" u="1"/>
        <s v="03429" u="1"/>
        <s v="03161" u="1"/>
        <s v="03345" u="1"/>
        <s v="03437" u="1"/>
        <s v="03353" u="1"/>
        <s v="03445" u="1"/>
        <s v="03537" u="1"/>
        <s v="03361" u="1"/>
        <s v="03545" u="1"/>
        <s v="03553" u="1"/>
        <s v="03829" u="1"/>
        <s v="03561" u="1"/>
        <s v="03837" u="1"/>
        <s v="03845" u="1"/>
        <s v="03853" u="1"/>
        <s v="03861" u="1"/>
        <s v="03138" u="1"/>
        <s v="03146" u="1"/>
        <s v="03154" u="1"/>
        <s v="03338" u="1"/>
        <s v="03162" u="1"/>
        <s v="03346" u="1"/>
        <s v="03438" u="1"/>
        <s v="03170" u="1"/>
        <s v="03354" u="1"/>
        <s v="03446" u="1"/>
        <s v="03538" u="1"/>
        <s v="03362" u="1"/>
        <s v="03546" u="1"/>
        <s v=":" u="1"/>
        <s v="03370" u="1"/>
        <s v="03554" u="1"/>
        <s v="03562" u="1"/>
        <s v="03838" u="1"/>
        <s v="03570" u="1"/>
        <s v="03846" u="1"/>
        <s v="03854" u="1"/>
        <s v="03862" u="1"/>
        <s v="03139" u="1"/>
        <s v="03147" u="1"/>
        <s v="03155" u="1"/>
        <s v="03339" u="1"/>
        <s v="03163" u="1"/>
        <s v="03347" u="1"/>
        <s v="03439" u="1"/>
        <s v="03171" u="1"/>
        <s v="03355" u="1"/>
        <s v="03447" u="1"/>
        <s v="03539" u="1"/>
        <s v="03363" u="1"/>
        <s v="03547" u="1"/>
        <s v="03371" u="1"/>
        <s v="03555" u="1"/>
        <s v="03563" u="1"/>
        <s v="03839" u="1"/>
        <s v="03571" u="1"/>
        <s v="03847" u="1"/>
        <s v="03855" u="1"/>
        <s v="03863" u="1"/>
        <s v="03871" u="1"/>
        <s v="04200" u="1"/>
        <s v="04300" u="1"/>
        <s v="03156" u="1"/>
        <s v="04600" u="1"/>
        <s v="03164" u="1"/>
        <s v="03348" u="1"/>
        <s v="03356" u="1"/>
        <s v="03448" u="1"/>
        <s v="04800" u="1"/>
        <s v="03364" u="1"/>
        <s v="03548" u="1"/>
        <s v="03372" u="1"/>
        <s v="03556" u="1"/>
        <s v="03380" u="1"/>
        <s v="03564" u="1"/>
        <s v="03848" u="1"/>
        <s v="03856" u="1"/>
        <s v="03864" u="1"/>
        <s v="04201" u="1"/>
        <s v="04301" u="1"/>
        <s v="00300" u="1"/>
        <s v="03149" u="1"/>
        <s v="03157" u="1"/>
        <s v="04601" u="1"/>
        <s v="03165" u="1"/>
        <s v="03349" u="1"/>
        <s v="03357" u="1"/>
        <s v="03449" u="1"/>
        <s v="04801" u="1"/>
        <s v="03365" u="1"/>
        <s v="03549" u="1"/>
        <s v="03373" u="1"/>
        <s v="03557" u="1"/>
        <s v="03381" u="1"/>
        <s v="03565" u="1"/>
        <s v="03849" u="1"/>
        <s v="03857" u="1"/>
        <s v="03865" u="1"/>
        <s v="03873" u="1"/>
        <s v="04010" u="1"/>
        <s v="04202" u="1"/>
        <s v="04210" u="1"/>
        <s v="04302" u="1"/>
        <s v="00301" u="1"/>
        <s v="04310" u="1"/>
        <s v="03158" u="1"/>
        <s v="04602" u="1"/>
        <s v="03166" u="1"/>
        <s v="04610" u="1"/>
        <s v="03358" u="1"/>
        <s v="04802" u="1"/>
        <s v="03366" u="1"/>
        <s v="04810" u="1"/>
        <s v="03374" u="1"/>
        <s v="03558" u="1"/>
        <s v="03382" u="1"/>
        <s v="03566" u="1"/>
        <s v="03390" u="1"/>
        <s v="03858" u="1"/>
        <s v="03682" u="1"/>
        <s v="03866" u="1"/>
        <s v="03690" u="1"/>
        <s v="03882" u="1"/>
        <s v="04011" u="1"/>
        <s v="00010" u="1"/>
        <s v="04203" u="1"/>
        <s v="04211" u="1"/>
        <s v="04303" u="1"/>
        <s v="00302" u="1"/>
        <s v="04311" u="1"/>
        <s v="00310" u="1"/>
        <s v="03159" u="1"/>
        <s v="04603" u="1"/>
        <s v="03167" u="1"/>
        <s v="04611" u="1"/>
        <s v="03359" u="1"/>
        <s v="04803" u="1"/>
        <s v="03367" u="1"/>
        <s v="04811" u="1"/>
        <s v="03375" u="1"/>
        <s v="03559" u="1"/>
        <s v="04911" u="1"/>
        <s v="03383" u="1"/>
        <s v="03567" u="1"/>
        <s v="03391" u="1"/>
        <s v="03859" u="1"/>
        <s v="03683" u="1"/>
        <s v="03867" u="1"/>
        <s v="03691" u="1"/>
        <s v="03875" u="1"/>
        <s v="04012" u="1"/>
        <s v="00011" u="1"/>
        <s v="04020" u="1"/>
        <s v="04204" u="1"/>
        <s v="04212" u="1"/>
        <s v="04304" u="1"/>
        <s v="00303" u="1"/>
        <s v="04312" u="1"/>
        <s v="00311" u="1"/>
        <s v="03168" u="1"/>
        <s v="04612" u="1"/>
        <s v="04620" u="1"/>
        <s v="04804" u="1"/>
        <s v="03368" u="1"/>
        <s v="04812" u="1"/>
        <s v="03376" u="1"/>
        <s v="04820" u="1"/>
        <s v="04912" u="1"/>
        <s v="03384" u="1"/>
        <s v="03568" u="1"/>
        <s v="04920" u="1"/>
        <s v="03392" u="1"/>
        <s v="03684" u="1"/>
        <s v="03692" u="1"/>
        <s v="03876" u="1"/>
        <s v="03884" u="1"/>
        <s v="00004" u="1"/>
        <s v="04013" u="1"/>
        <s v="00012" u="1"/>
        <s v="04021" u="1"/>
        <s v="04205" u="1"/>
        <s v="00020" u="1"/>
        <s v="04213" u="1"/>
        <s v="04305" u="1"/>
        <s v="00304" u="1"/>
        <s v="04313" u="1"/>
        <s v="00312" u="1"/>
        <s v="00320" u="1"/>
        <s v="03169" u="1"/>
        <s v="04613" u="1"/>
        <s v="04621" u="1"/>
        <s v="04805" u="1"/>
        <s v="03369" u="1"/>
        <s v="04813" u="1"/>
        <s v="00720" u="1"/>
        <s v="03377" u="1"/>
        <s v="04821" u="1"/>
        <s v="04913" u="1"/>
        <s v="03385" u="1"/>
        <s v="03569" u="1"/>
        <s v="04921" u="1"/>
        <s v="03393" u="1"/>
        <s v="03685" u="1"/>
        <s v="03869" u="1"/>
        <s v="03693" u="1"/>
        <s v="03885" u="1"/>
        <s v="00005" u="1"/>
        <s v="04014" u="1"/>
        <s v="00013" u="1"/>
        <s v="04022" u="1"/>
        <s v="04206" u="1"/>
        <s v="00021" u="1"/>
        <s v="04030" u="1"/>
        <s v="04214" u="1"/>
        <s v="04306" u="1"/>
        <s v="00305" u="1"/>
        <s v="04314" u="1"/>
        <s v="00313" u="1"/>
        <s v="00321" u="1"/>
        <s v="04614" u="1"/>
        <s v="04622" u="1"/>
        <s v="04806" u="1"/>
        <s v="00713" u="1"/>
        <s v="04630" u="1"/>
        <s v="04814" u="1"/>
        <s v="00721" u="1"/>
        <s v="03378" u="1"/>
        <s v="04822" u="1"/>
        <s v="04914" u="1"/>
        <s v="03386" u="1"/>
        <s v="04922" u="1"/>
        <s v="03394" u="1"/>
        <s v="04930" u="1"/>
        <s v="03686" u="1"/>
        <s v="03694" u="1"/>
        <s v="03878" u="1"/>
        <s v="03886" u="1"/>
        <s v="00006" u="1"/>
        <s v="04015" u="1"/>
        <s v="00014" u="1"/>
        <s v="04023" u="1"/>
        <s v="04207" u="1"/>
        <s v="00022" u="1"/>
        <s v="04031" u="1"/>
        <s v="04215" u="1"/>
        <s v="04307" u="1"/>
        <s v="00030" u="1"/>
        <s v="00306" u="1"/>
        <s v="04315" u="1"/>
        <s v="00314" u="1"/>
        <s v="00322" u="1"/>
        <s v="04607" u="1"/>
        <s v="00330" u="1"/>
        <s v="04615" u="1"/>
        <s v="04623" u="1"/>
        <s v="04807" u="1"/>
        <s v="00714" u="1"/>
        <s v="04631" u="1"/>
        <s v="04815" u="1"/>
        <s v="00722" u="1"/>
        <s v="03379" u="1"/>
        <s v="04823" u="1"/>
        <s v="04915" u="1"/>
        <s v="03387" u="1"/>
        <s v="04923" u="1"/>
        <s v="03395" u="1"/>
        <s v="04931" u="1"/>
        <s v="03687" u="1"/>
        <s v="03695" u="1"/>
        <s v="03879" u="1"/>
        <s v="04008" u="1"/>
        <s v="03887" u="1"/>
        <s v="00007" u="1"/>
        <s v="04016" u="1"/>
        <s v="00015" u="1"/>
        <s v="04024" u="1"/>
        <s v="04208" u="1"/>
        <s v="00023" u="1"/>
        <s v="04032" u="1"/>
        <s v="04308" u="1"/>
        <s v="00031" u="1"/>
        <s v="00307" u="1"/>
        <s v="04040" u="1"/>
        <s v="00315" u="1"/>
        <s v="00323" u="1"/>
        <s v="04608" u="1"/>
        <s v="00331" u="1"/>
        <s v="04616" u="1"/>
        <s v="04440" u="1"/>
        <s v="04624" u="1"/>
        <s v="04808" u="1"/>
        <s v="00715" u="1"/>
        <s v="04632" u="1"/>
        <s v="04816" u="1"/>
        <s v="00723" u="1"/>
        <s v="04640" u="1"/>
        <s v="04824" u="1"/>
        <s v="04916" u="1"/>
        <s v="00731" u="1"/>
        <s v="04924" u="1"/>
        <s v="03396" u="1"/>
        <s v="04932" u="1"/>
        <s v="04940" u="1"/>
        <s v="03688" u="1"/>
        <s v="03696" u="1"/>
        <s v="04009" u="1"/>
        <s v="03888" u="1"/>
        <s v="00008" u="1"/>
        <s v="04017" u="1"/>
        <s v="00016" u="1"/>
        <s v="04025" u="1"/>
        <s v="04209" u="1"/>
        <s v="00024" u="1"/>
        <s v="04033" u="1"/>
        <s v="04309" u="1"/>
        <s v="00032" u="1"/>
        <s v="00308" u="1"/>
        <s v="04041" u="1"/>
        <s v="00316" u="1"/>
        <s v="00324" u="1"/>
        <s v="00332" u="1"/>
        <s v="04617" u="1"/>
        <s v="04441" u="1"/>
        <s v="04625" u="1"/>
        <s v="04809" u="1"/>
        <s v="00716" u="1"/>
        <s v="04633" u="1"/>
        <s v="04817" u="1"/>
        <s v="00724" u="1"/>
        <s v="04641" u="1"/>
        <s v="04825" u="1"/>
        <s v="04917" u="1"/>
        <s v="00732" u="1"/>
        <s v="03389" u="1"/>
        <s v="04925" u="1"/>
        <s v="00740" u="1"/>
        <s v="03397" u="1"/>
        <s v="04933" u="1"/>
        <s v="04941" u="1"/>
        <s v="03689" u="1"/>
        <s v="03697" u="1"/>
        <s v="03889" u="1"/>
        <s v="00009" u="1"/>
        <s v="04018" u="1"/>
        <s v="00017" u="1"/>
        <s v="04026" u="1"/>
        <s v="00025" u="1"/>
        <s v="04034" u="1"/>
        <s v="00033" u="1"/>
        <s v="00309" u="1"/>
        <s v="04042" u="1"/>
        <s v="00317" u="1"/>
        <s v="04050" u="1"/>
        <s v="00325" u="1"/>
        <s v="00333" u="1"/>
        <s v="04618" u="1"/>
        <s v="04442" u="1"/>
        <s v="04626" u="1"/>
        <s v="00717" u="1"/>
        <s v="04450" u="1"/>
        <s v="04634" u="1"/>
        <s v="04818" u="1"/>
        <s v="00725" u="1"/>
        <s v="04642" u="1"/>
        <s v="04826" u="1"/>
        <s v="04918" u="1"/>
        <s v="00733" u="1"/>
        <s v="04926" u="1"/>
        <s v="00741" u="1"/>
        <s v="03398" u="1"/>
        <s v="04934" u="1"/>
        <s v="04942" u="1"/>
        <s v="03698" u="1"/>
        <s v="04019" u="1"/>
        <s v="00018" u="1"/>
        <s v="04027" u="1"/>
        <s v="00026" u="1"/>
        <s v="04035" u="1"/>
        <s v="04043" u="1"/>
        <s v="00318" u="1"/>
        <s v="04051" u="1"/>
        <s v="00326" u="1"/>
        <s v="00334" u="1"/>
        <s v="04619" u="1"/>
        <s v="04443" u="1"/>
        <s v="04627" u="1"/>
        <s v="00718" u="1"/>
        <s v="04451" u="1"/>
        <s v="04635" u="1"/>
        <s v="04819" u="1"/>
        <s v="04643" u="1"/>
        <s v="04827" u="1"/>
        <s v="04919" u="1"/>
        <s v="00734" u="1"/>
        <s v="04927" u="1"/>
        <s v="00742" u="1"/>
        <s v="03399" u="1"/>
        <s v="04935" u="1"/>
        <s v="00750" u="1"/>
        <s v="03699" u="1"/>
        <s v="00019" u="1"/>
        <s v="04028" u="1"/>
        <s v="00027" u="1"/>
        <s v="04036" u="1"/>
        <s v="04044" u="1"/>
        <s v="00319" u="1"/>
        <s v="00327" u="1"/>
        <s v="04444" u="1"/>
        <s v="04628" u="1"/>
        <s v="00719" u="1"/>
        <s v="04452" u="1"/>
        <s v="04636" u="1"/>
        <s v="04460" u="1"/>
        <s v="04828" u="1"/>
        <s v="00735" u="1"/>
        <s v="04928" u="1"/>
        <s v="00743" u="1"/>
        <s v="04936" u="1"/>
        <s v="00751" u="1"/>
        <s v="04029" u="1"/>
        <s v="00028" u="1"/>
        <s v="04037" u="1"/>
        <s v="04045" u="1"/>
        <s v="00328" u="1"/>
        <s v="04445" u="1"/>
        <s v="04629" u="1"/>
        <s v="04453" u="1"/>
        <s v="04637" u="1"/>
        <s v="04461" u="1"/>
        <s v="00736" u="1"/>
        <s v="04929" u="1"/>
        <s v="00744" u="1"/>
        <s v="04937" u="1"/>
        <s v="00752" u="1"/>
        <s v="00760" u="1"/>
        <s v="00029" u="1"/>
        <s v="04038" u="1"/>
        <s v="04046" u="1"/>
        <s v="00329" u="1"/>
        <s v="04170" u="1"/>
        <s v="04446" u="1"/>
        <s v="04454" u="1"/>
        <s v="04638" u="1"/>
        <s v="04462" u="1"/>
        <s v="00737" u="1"/>
        <s v="04470" u="1"/>
        <s v="00745" u="1"/>
        <s v="04938" u="1"/>
        <s v="00753" u="1"/>
        <s v="00761" u="1"/>
        <s v="04039" u="1"/>
        <s v="04047" u="1"/>
        <s v="04439" u="1"/>
        <s v="04171" u="1"/>
        <s v="04447" u="1"/>
        <s v="04455" u="1"/>
        <s v="04639" u="1"/>
        <s v="04463" u="1"/>
        <s v="00738" u="1"/>
        <s v="04471" u="1"/>
        <s v="00746" u="1"/>
        <s v="04939" u="1"/>
        <s v="00570" u="1"/>
        <s v="00754" u="1"/>
        <s v="00762" u="1"/>
        <s v="00770" u="1"/>
        <s v="04048" u="1"/>
        <s v="04164" u="1"/>
        <s v="05700" u="1"/>
        <s v="04172" u="1"/>
        <s v="04448" u="1"/>
        <s v="04180" u="1"/>
        <s v="04456" u="1"/>
        <s v="04280" u="1"/>
        <s v="04464" u="1"/>
        <s v="00739" u="1"/>
        <s v="04472" u="1"/>
        <s v="00563" u="1"/>
        <s v="00747" u="1"/>
        <s v="04480" u="1"/>
        <s v="00571" u="1"/>
        <s v="00755" u="1"/>
        <s v="04580" u="1"/>
        <s v="00763" u="1"/>
        <s v="00771" u="1"/>
        <s v="01100" u="1"/>
        <s v="04049" u="1"/>
        <s v="01400" u="1"/>
        <s v="01500" u="1"/>
        <s v="01600" u="1"/>
        <s v="04165" u="1"/>
        <s v="05701" u="1"/>
        <s v="01700" u="1"/>
        <s v="04173" u="1"/>
        <s v="04449" u="1"/>
        <s v="04181" u="1"/>
        <s v="04457" u="1"/>
        <s v="04281" u="1"/>
        <s v="04465" u="1"/>
        <s v="00280" u="1"/>
        <s v="04473" u="1"/>
        <s v="00564" u="1"/>
        <s v="00748" u="1"/>
        <s v="04481" u="1"/>
        <s v="00756" u="1"/>
        <s v="04581" u="1"/>
        <s v="00764" u="1"/>
        <s v="00772" u="1"/>
        <s v="00780" u="1"/>
        <s v="01101" u="1"/>
        <s v="00049" u="1"/>
        <s v="01401" u="1"/>
        <s v="01501" u="1"/>
        <s v="01601" u="1"/>
        <s v="04166" u="1"/>
        <s v="05702" u="1"/>
        <s v="01701" u="1"/>
        <s v="04174" u="1"/>
        <s v="05710" u="1"/>
        <s v="04182" u="1"/>
        <s v="04458" u="1"/>
        <s v="04190" u="1"/>
        <s v="04282" u="1"/>
        <s v="04466" u="1"/>
        <s v="00281" u="1"/>
        <s v="04290" u="1"/>
        <s v="04474" u="1"/>
        <s v="00565" u="1"/>
        <s v="00749" u="1"/>
        <s v="04482" u="1"/>
        <s v="00757" u="1"/>
        <s v="04490" u="1"/>
        <s v="04582" u="1"/>
        <s v="00765" u="1"/>
        <s v="04590" u="1"/>
        <s v="00773" u="1"/>
        <s v="00781" u="1"/>
        <s v="01102" u="1"/>
        <s v="01110" u="1"/>
        <s v="01402" u="1"/>
        <s v="01410" u="1"/>
        <s v="01502" u="1"/>
        <s v="01510" u="1"/>
        <s v="01602" u="1"/>
        <s v="04167" u="1"/>
        <s v="05703" u="1"/>
        <s v="01610" u="1"/>
        <s v="01702" u="1"/>
        <s v="04175" u="1"/>
        <s v="05711" u="1"/>
        <s v="01710" u="1"/>
        <s v="04183" u="1"/>
        <s v="04459" u="1"/>
        <s v="01902" u="1"/>
        <s v="04191" u="1"/>
        <s v="04283" u="1"/>
        <s v="04467" u="1"/>
        <s v="00282" u="1"/>
        <s v="01910" u="1"/>
        <s v="04291" u="1"/>
        <s v="04475" u="1"/>
        <s v="00290" u="1"/>
        <s v="00566" u="1"/>
        <s v="04483" u="1"/>
        <s v="00758" u="1"/>
        <s v="04491" u="1"/>
        <s v="04583" u="1"/>
        <s v="00766" u="1"/>
        <s v="04591" u="1"/>
        <s v="00774" u="1"/>
        <s v="01103" u="1"/>
        <s v="01111" u="1"/>
        <s v="01403" u="1"/>
        <s v="01411" u="1"/>
        <s v="01503" u="1"/>
        <s v="01511" u="1"/>
        <s v="01603" u="1"/>
        <s v="04168" u="1"/>
        <s v="05704" u="1"/>
        <s v="01611" u="1"/>
        <s v="01703" u="1"/>
        <s v="04176" u="1"/>
        <s v="05712" u="1"/>
        <s v="01711" u="1"/>
        <s v="04184" u="1"/>
        <s v="05720" u="1"/>
        <s v="01903" u="1"/>
        <s v="04192" u="1"/>
        <s v="04284" u="1"/>
        <s v="04468" u="1"/>
        <s v="00283" u="1"/>
        <s v="01911" u="1"/>
        <s v="04292" u="1"/>
        <s v="04476" u="1"/>
        <s v="00291" u="1"/>
        <s v="00567" u="1"/>
        <s v="04484" u="1"/>
        <s v="00759" u="1"/>
        <s v="04584" u="1"/>
        <s v="00767" u="1"/>
        <s v="04592" u="1"/>
        <s v="00775" u="1"/>
        <s v="01104" u="1"/>
        <s v="01112" u="1"/>
        <s v="01120" u="1"/>
        <s v="01404" u="1"/>
        <s v="01412" u="1"/>
        <s v="01504" u="1"/>
        <s v="01512" u="1"/>
        <s v="01604" u="1"/>
        <s v="04169" u="1"/>
        <s v="05705" u="1"/>
        <s v="01520" u="1"/>
        <s v="01612" u="1"/>
        <s v="01704" u="1"/>
        <s v="04177" u="1"/>
        <s v="05713" u="1"/>
        <s v="01620" u="1"/>
        <s v="01712" u="1"/>
        <s v="04185" u="1"/>
        <s v="04277" u="1"/>
        <s v="05721" u="1"/>
        <s v="00276" u="1"/>
        <s v="01720" u="1"/>
        <s v="01904" u="1"/>
        <s v="04193" u="1"/>
        <s v="04285" u="1"/>
        <s v="04469" u="1"/>
        <s v="00284" u="1"/>
        <s v="01912" u="1"/>
        <s v="04293" u="1"/>
        <s v="04477" u="1"/>
        <s v="00292" u="1"/>
        <s v="00568" u="1"/>
        <s v="04485" u="1"/>
        <s v="04585" u="1"/>
        <s v="00768" u="1"/>
        <s v="04593" u="1"/>
        <s v="00776" u="1"/>
        <s v="01105" u="1"/>
        <s v="01113" u="1"/>
        <s v="01121" u="1"/>
        <s v="01405" u="1"/>
        <s v="01413" u="1"/>
        <s v="01505" u="1"/>
        <s v="01513" u="1"/>
        <s v="01605" u="1"/>
        <s v="05706" u="1"/>
        <s v="01521" u="1"/>
        <s v="01613" u="1"/>
        <s v="01705" u="1"/>
        <s v="04178" u="1"/>
        <s v="05714" u="1"/>
        <s v="01621" u="1"/>
        <s v="01713" u="1"/>
        <s v="04186" u="1"/>
        <s v="04278" u="1"/>
        <s v="05722" u="1"/>
        <s v="00277" u="1"/>
        <s v="01905" u="1"/>
        <s v="04194" u="1"/>
        <s v="04286" u="1"/>
        <s v="05730" u="1"/>
        <s v="00285" u="1"/>
        <s v="01913" u="1"/>
        <s v="04294" u="1"/>
        <s v="04478" u="1"/>
        <s v="00293" u="1"/>
        <s v="00569" u="1"/>
        <s v="04486" u="1"/>
        <s v="04578" u="1"/>
        <s v="04586" u="1"/>
        <s v="00769" u="1"/>
        <s v="04594" u="1"/>
        <s v="00777" u="1"/>
        <s v="04794" u="1"/>
        <s v="01106" u="1"/>
        <s v="01114" u="1"/>
        <s v="01122" u="1"/>
        <s v="01130" u="1"/>
        <s v="01406" u="1"/>
        <s v="01414" u="1"/>
        <s v="01506" u="1"/>
        <s v="01514" u="1"/>
        <s v="01606" u="1"/>
        <s v="05707" u="1"/>
        <s v="01522" u="1"/>
        <s v="01614" u="1"/>
        <s v="01706" u="1"/>
        <s v="04179" u="1"/>
        <s v="05715" u="1"/>
        <s v="01530" u="1"/>
        <s v="01622" u="1"/>
        <s v="01714" u="1"/>
        <s v="04187" u="1"/>
        <s v="04279" u="1"/>
        <s v="05723" u="1"/>
        <s v="00278" u="1"/>
        <s v="01630" u="1"/>
        <s v="01722" u="1"/>
        <s v="01906" u="1"/>
        <s v="04195" u="1"/>
        <s v="04287" u="1"/>
        <s v="05731" u="1"/>
        <s v="00286" u="1"/>
        <s v="01730" u="1"/>
        <s v="01914" u="1"/>
        <s v="04295" u="1"/>
        <s v="04479" u="1"/>
        <s v="00294" u="1"/>
        <s v="04487" u="1"/>
        <s v="04579" u="1"/>
        <s v="04587" u="1"/>
        <s v="04595" u="1"/>
        <s v="00778" u="1"/>
        <s v="04795" u="1"/>
        <s v="01107" u="1"/>
        <s v="01115" u="1"/>
        <s v="01123" u="1"/>
        <s v="01131" u="1"/>
        <s v="01407" u="1"/>
        <s v="01415" u="1"/>
        <s v="01507" u="1"/>
        <s v="01515" u="1"/>
        <s v="01607" u="1"/>
        <s v="05708" u="1"/>
        <s v="01523" u="1"/>
        <s v="01615" u="1"/>
        <s v="01707" u="1"/>
        <s v="05716" u="1"/>
        <s v="01531" u="1"/>
        <s v="01623" u="1"/>
        <s v="01715" u="1"/>
        <s v="04188" u="1"/>
        <s v="05724" u="1"/>
        <s v="00279" u="1"/>
        <s v="01631" u="1"/>
        <s v="01907" u="1"/>
        <s v="04196" u="1"/>
        <s v="04288" u="1"/>
        <s v="05732" u="1"/>
        <s v="-" u="1"/>
        <s v="00287" u="1"/>
        <s v="01731" u="1"/>
        <s v="04296" u="1"/>
        <s v="05740" u="1"/>
        <s v="00295" u="1"/>
        <s v="04488" u="1"/>
        <s v="04588" u="1"/>
        <s v="04596" u="1"/>
        <s v="00779" u="1"/>
        <s v="04796" u="1"/>
        <s v="01108" u="1"/>
        <s v="01116" u="1"/>
        <s v="01124" u="1"/>
        <s v="01132" u="1"/>
        <s v="01140" u="1"/>
        <s v="01416" u="1"/>
        <s v="01508" u="1"/>
        <s v="01516" u="1"/>
        <s v="01608" u="1"/>
        <s v="05709" u="1"/>
        <s v="01524" u="1"/>
        <s v="01616" u="1"/>
        <s v="01708" u="1"/>
        <s v="05717" u="1"/>
        <s v="01532" u="1"/>
        <s v="01624" u="1"/>
        <s v="01716" u="1"/>
        <s v="04189" u="1"/>
        <s v="05725" u="1"/>
        <s v="01632" u="1"/>
        <s v="01724" u="1"/>
        <s v="01908" u="1"/>
        <s v="04197" u="1"/>
        <s v="04289" u="1"/>
        <s v="05733" u="1"/>
        <s v="00288" u="1"/>
        <s v="01640" u="1"/>
        <s v="01732" u="1"/>
        <s v="04297" u="1"/>
        <s v="05741" u="1"/>
        <s v="00296" u="1"/>
        <s v="04489" u="1"/>
        <s v="04589" u="1"/>
        <s v="04597" u="1"/>
        <s v="04797" u="1"/>
        <s v="01109" u="1"/>
        <s v="01117" u="1"/>
        <s v="01125" u="1"/>
        <s v="01133" u="1"/>
        <s v="01409" u="1"/>
        <s v="05050" u="1"/>
        <s v="01141" u="1"/>
        <s v="01417" u="1"/>
        <s v="01509" u="1"/>
        <s v="01517" u="1"/>
        <s v="01609" u="1"/>
        <s v="01525" u="1"/>
        <s v="01617" u="1"/>
        <s v="01709" u="1"/>
        <s v="05350" u="1"/>
        <s v="05718" u="1"/>
        <s v="01533" u="1"/>
        <s v="01625" u="1"/>
        <s v="05726" u="1"/>
        <s v="01633" u="1"/>
        <s v="01725" u="1"/>
        <s v="01909" u="1"/>
        <s v="04198" u="1"/>
        <s v="05734" u="1"/>
        <s v="00289" u="1"/>
        <s v="01641" u="1"/>
        <s v="01733" u="1"/>
        <s v="04298" u="1"/>
        <s v="05742" u="1"/>
        <s v="00297" u="1"/>
        <s v="05750" u="1"/>
        <s v="04598" u="1"/>
        <s v="04798" u="1"/>
        <s v="01118" u="1"/>
        <s v="01126" u="1"/>
        <s v="05043" u="1"/>
        <s v="01134" u="1"/>
        <s v="05051" u="1"/>
        <s v="01142" u="1"/>
        <s v="01418" u="1"/>
        <s v="01518" u="1"/>
        <s v="01526" u="1"/>
        <s v="01618" u="1"/>
        <s v="05351" u="1"/>
        <s v="05719" u="1"/>
        <s v="01626" u="1"/>
        <s v="01718" u="1"/>
        <s v="05727" u="1"/>
        <s v="01450" u="1"/>
        <s v="01634" u="1"/>
        <s v="01726" u="1"/>
        <s v="04199" u="1"/>
        <s v="05735" u="1"/>
        <s v="01642" u="1"/>
        <s v="01734" u="1"/>
        <s v="04299" u="1"/>
        <s v="05743" u="1"/>
        <s v="00298" u="1"/>
        <s v="01650" u="1"/>
        <s v="05751" u="1"/>
        <s v="04599" u="1"/>
        <s v="04799" u="1"/>
        <s v="01119" u="1"/>
        <s v="01127" u="1"/>
        <s v="05044" u="1"/>
        <s v="01135" u="1"/>
        <s v="05052" u="1"/>
        <s v="01143" u="1"/>
        <s v="01419" u="1"/>
        <s v="05060" u="1"/>
        <s v="01519" u="1"/>
        <s v="05160" u="1"/>
        <s v="01527" u="1"/>
        <s v="01619" u="1"/>
        <s v="05352" u="1"/>
        <s v="01627" u="1"/>
        <s v="01719" u="1"/>
        <s v="05360" u="1"/>
        <s v="05728" u="1"/>
        <s v="01451" u="1"/>
        <s v="01635" u="1"/>
        <s v="01727" u="1"/>
        <s v="05736" u="1"/>
        <s v="01643" u="1"/>
        <s v="01735" u="1"/>
        <s v="05744" u="1"/>
        <s v="00299" u="1"/>
        <s v="01651" u="1"/>
        <s v="05660" u="1"/>
        <s v="05752" u="1"/>
        <s v="05760" u="1"/>
        <s v="01128" u="1"/>
        <s v="05045" u="1"/>
        <s v="01136" u="1"/>
        <s v="05053" u="1"/>
        <s v="01144" u="1"/>
        <s v="05061" u="1"/>
        <s v="01060" u="1"/>
        <s v="05161" u="1"/>
        <s v="01528" u="1"/>
        <s v="05353" u="1"/>
        <s v="01628" u="1"/>
        <s v="05361" u="1"/>
        <s v="05729" u="1"/>
        <s v="01452" u="1"/>
        <s v="01636" u="1"/>
        <s v="05737" u="1"/>
        <s v="01460" u="1"/>
        <s v="01644" u="1"/>
        <s v="01736" u="1"/>
        <s v="05745" u="1"/>
        <s v="01652" u="1"/>
        <s v="05661" u="1"/>
        <s v="05753" u="1"/>
        <s v="01660" u="1"/>
        <s v="05761" u="1"/>
        <s v="01129" u="1"/>
        <s v="05046" u="1"/>
        <s v="01137" u="1"/>
        <s v="05054" u="1"/>
        <s v="05062" u="1"/>
        <s v="01061" u="1"/>
        <s v="05070" u="1"/>
        <s v="05162" u="1"/>
        <s v="01529" u="1"/>
        <s v="05170" u="1"/>
        <s v="05354" u="1"/>
        <s v="01629" u="1"/>
        <s v="05362" u="1"/>
        <s v="01453" u="1"/>
        <s v="01637" u="1"/>
        <s v="01729" u="1"/>
        <s v="05370" u="1"/>
        <s v="05738" u="1"/>
        <s v="01461" u="1"/>
        <s v="01645" u="1"/>
        <s v="01737" u="1"/>
        <s v="05746" u="1"/>
        <s v="01653" u="1"/>
        <s v="05662" u="1"/>
        <s v="05754" u="1"/>
        <s v="01661" u="1"/>
        <s v="05670" u="1"/>
        <s v="05762" u="1"/>
        <s v="05047" u="1"/>
        <s v="01138" u="1"/>
        <s v="05055" u="1"/>
        <s v="05063" u="1"/>
        <s v="01062" u="1"/>
        <s v="05071" u="1"/>
        <s v="05163" u="1"/>
        <s v="01070" u="1"/>
        <s v="05171" u="1"/>
        <s v="05355" u="1"/>
        <s v="05363" u="1"/>
        <s v="01454" u="1"/>
        <s v="01638" u="1"/>
        <s v="05371" u="1"/>
        <s v="05739" u="1"/>
        <s v="01370" u="1"/>
        <s v="01462" u="1"/>
        <s v="01646" u="1"/>
        <s v="01738" u="1"/>
        <s v="05747" u="1"/>
        <s v="01470" u="1"/>
        <s v="01654" u="1"/>
        <s v="05663" u="1"/>
        <s v="05755" u="1"/>
        <s v="01570" u="1"/>
        <s v="01662" u="1"/>
        <s v="05671" u="1"/>
        <s v="05763" u="1"/>
        <s v="01670" u="1"/>
        <s v="05048" u="1"/>
        <s v="01139" u="1"/>
        <s v="05056" u="1"/>
        <s v="05064" u="1"/>
        <s v="01063" u="1"/>
        <s v="05072" u="1"/>
        <s v="05164" u="1"/>
        <s v="01071" u="1"/>
        <s v="05080" u="1"/>
        <s v="05172" u="1"/>
        <s v="05356" u="1"/>
        <s v="01447" u="1"/>
        <s v="05180" u="1"/>
        <s v="05364" u="1"/>
        <s v="01455" u="1"/>
        <s v="01639" u="1"/>
        <s v="05372" u="1"/>
        <s v="01371" u="1"/>
        <s v="01463" u="1"/>
        <s v="01647" u="1"/>
        <s v="05380" u="1"/>
        <s v="05748" u="1"/>
        <s v="01471" u="1"/>
        <s v="01655" u="1"/>
        <s v="05664" u="1"/>
        <s v="05756" u="1"/>
        <s v="01571" u="1"/>
        <s v="01663" u="1"/>
        <s v="05672" u="1"/>
        <s v="05764" u="1"/>
        <s v="01671" u="1"/>
        <s v="05680" u="1"/>
        <s v="05049" u="1"/>
        <s v="05057" u="1"/>
        <s v="05065" u="1"/>
        <s v="05157" u="1"/>
        <s v="01064" u="1"/>
        <s v="05073" u="1"/>
        <s v="05165" u="1"/>
        <s v="01072" u="1"/>
        <s v="02700" u="1"/>
        <s v="05081" u="1"/>
        <s v="05173" u="1"/>
        <s v="05357" u="1"/>
        <s v="01080" u="1"/>
        <s v="01448" u="1"/>
        <s v="05181" u="1"/>
        <s v="05365" u="1"/>
        <s v="01364" u="1"/>
        <s v="01456" u="1"/>
        <s v="05373" u="1"/>
        <s v="01372" u="1"/>
        <s v="01464" u="1"/>
        <s v="01648" u="1"/>
        <s v="05381" u="1"/>
        <s v="05749" u="1"/>
        <s v="01380" u="1"/>
        <s v="01472" u="1"/>
        <s v="01656" u="1"/>
        <s v="05665" u="1"/>
        <s v="05757" u="1"/>
        <s v="01480" u="1"/>
        <s v="01572" u="1"/>
        <s v="01664" u="1"/>
        <s v="05673" u="1"/>
        <s v="05765" u="1"/>
        <s v="01580" u="1"/>
        <s v="01672" u="1"/>
        <s v="05681" u="1"/>
        <s v="01680" u="1"/>
        <s v="05058" u="1"/>
        <s v="05066" u="1"/>
        <s v="05158" u="1"/>
        <s v="01065" u="1"/>
        <s v="05074" u="1"/>
        <s v="05166" u="1"/>
        <s v="01073" u="1"/>
        <s v="02701" u="1"/>
        <s v="05082" u="1"/>
        <s v="05174" u="1"/>
        <s v="05358" u="1"/>
        <s v="01081" u="1"/>
        <s v="01449" u="1"/>
        <s v="05182" u="1"/>
        <s v="05366" u="1"/>
        <s v="01365" u="1"/>
        <s v="01457" u="1"/>
        <s v="05190" u="1"/>
        <s v="05374" u="1"/>
      </sharedItems>
    </cacheField>
    <cacheField name="tglKW" numFmtId="14">
      <sharedItems containsSemiMixedTypes="0" containsNonDate="0" containsDate="1" containsString="0" minDate="2022-02-17T00:00:00" maxDate="2023-02-24T00:00:00" count="33">
        <d v="2023-01-30T00:00:00"/>
        <d v="2023-02-14T00:00:00"/>
        <d v="2023-02-22T00:00:00"/>
        <d v="2023-02-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1916">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1649" u="1"/>
        <s v="01473" u="1"/>
        <s v="01657" u="1"/>
        <s v="01749" u="1"/>
        <s v="05758" u="1"/>
        <s v="01665" u="1"/>
        <s v="01757" u="1"/>
        <s v="01849" u="1"/>
        <s v="05858" u="1"/>
        <s v="01673" u="1"/>
        <s v="01765" u="1"/>
        <s v="01857" u="1"/>
        <s v="05682" u="1"/>
        <s v="05866" u="1"/>
        <s v="01773" u="1"/>
        <s v="01865" u="1"/>
        <s v="05874" u="1"/>
        <s v="01781" u="1"/>
        <s v="01873" u="1"/>
        <s v="02502" u="1"/>
        <s v="05159" u="1"/>
        <s v="01158" u="1"/>
        <s v="02510" u="1"/>
        <s v="05167" u="1"/>
        <s v="05259" u="1"/>
        <s v="01166" u="1"/>
        <s v="05267" u="1"/>
        <s v="01174" u="1"/>
        <s v="01182" u="1"/>
        <s v="01458" u="1"/>
        <s v="01190" u="1"/>
        <s v="01658" u="1"/>
        <s v="01482" u="1"/>
        <s v="01666" u="1"/>
        <s v="01758" u="1"/>
        <s v="05859" u="1"/>
        <s v="01490" u="1"/>
        <s v="01674" u="1"/>
        <s v="01766" u="1"/>
        <s v="01858" u="1"/>
        <s v="05867" u="1"/>
        <s v="01774" u="1"/>
        <s v="01866" u="1"/>
        <s v="05875" u="1"/>
        <s v="01690" u="1"/>
        <s v="01782" u="1"/>
        <s v="01874" u="1"/>
        <s v="01790" u="1"/>
        <s v="02503" u="1"/>
        <s v="01159" u="1"/>
        <s v="02511" u="1"/>
        <s v="05168" u="1"/>
        <s v="01167" u="1"/>
        <s v="05268" u="1"/>
        <s v="01175" u="1"/>
        <s v="01459" u="1"/>
        <s v="01475" u="1"/>
        <s v="01659" u="1"/>
        <s v="01483" u="1"/>
        <s v="01667" u="1"/>
        <s v="01759" u="1"/>
        <s v="01675" u="1"/>
        <s v="01767" u="1"/>
        <s v="01859" u="1"/>
        <s v="05684" u="1"/>
        <s v="05868" u="1"/>
        <s v="01775" u="1"/>
        <s v="01867" u="1"/>
        <s v="05876" u="1"/>
        <s v="01691" u="1"/>
        <s v="01783" u="1"/>
        <s v="01791" u="1"/>
        <s v="02504" u="1"/>
        <s v="05169" u="1"/>
        <s v="01168" u="1"/>
        <s v="05269" u="1"/>
        <s v="01176" u="1"/>
        <s v="01192" u="1"/>
        <s v="02912" u="1"/>
        <s v="01668" u="1"/>
        <s v="01676" u="1"/>
        <s v="01768" u="1"/>
        <s v="05869" u="1"/>
        <s v="01776" u="1"/>
        <s v="01868" u="1"/>
        <s v="01784" u="1"/>
        <s v="01792" u="1"/>
        <s v="02505" u="1"/>
        <s v="01169" u="1"/>
        <s v="01177" u="1"/>
        <s v="01193" u="1"/>
        <s v="02913" u="1"/>
        <s v="01669" u="1"/>
        <s v="01677" u="1"/>
        <s v="01769" u="1"/>
        <s v="05686" u="1"/>
        <s v="01777" u="1"/>
        <s v="01869" u="1"/>
        <s v="01785" u="1"/>
        <s v="01793" u="1"/>
        <s v="02506" u="1"/>
        <s v="05179" u="1"/>
        <s v="01186" u="1"/>
        <s v="01194" u="1"/>
        <s v="02914" u="1"/>
        <s v="01478" u="1"/>
        <s v="05679" u="1"/>
        <s v="01678" u="1"/>
        <s v="01594" u="1"/>
        <s v="01778" u="1"/>
        <s v="05787" u="1"/>
        <s v="01786" u="1"/>
        <s v="05795" u="1"/>
        <s v="01794" u="1"/>
        <s v="02507" u="1"/>
        <s v="01179" u="1"/>
        <s v="01195" u="1"/>
        <s v="02731" u="1"/>
        <s v="01679" u="1"/>
        <s v="05688" u="1"/>
        <s v="01595" u="1"/>
        <s v="01779" u="1"/>
        <s v="05788" u="1"/>
        <s v="01787" u="1"/>
        <s v="01795" u="1"/>
        <s v="02508" u="1"/>
        <s v="02724" u="1"/>
        <s v="01196" u="1"/>
        <s v="02740" u="1"/>
        <s v="02840" u="1"/>
        <s v="01496" u="1"/>
        <s v="01596" u="1"/>
        <s v="01688" u="1"/>
        <s v="01788" u="1"/>
        <s v="01796" u="1"/>
        <s v="02509" u="1"/>
        <s v="02725" u="1"/>
        <s v="01197" u="1"/>
        <s v="02733" u="1"/>
        <s v="02741" u="1"/>
        <s v="02841" u="1"/>
        <s v="01497" u="1"/>
        <s v="01597" u="1"/>
        <s v="01689" u="1"/>
        <s v="01789" u="1"/>
        <s v="01797" u="1"/>
        <s v="02726" u="1"/>
        <s v="01198" u="1"/>
        <s v="02734" u="1"/>
        <s v="02742" u="1"/>
        <s v="02750" u="1"/>
        <s v="02842" u="1"/>
        <s v="01498" u="1"/>
        <s v="02850" u="1"/>
        <s v="01598" u="1"/>
        <s v="01798" u="1"/>
        <s v="01199" u="1"/>
        <s v="02735" u="1"/>
        <s v="02743" u="1"/>
        <s v="02835" u="1"/>
        <s v="02751" u="1"/>
        <s v="02843" u="1"/>
        <s v="01499" u="1"/>
        <s v="02851" u="1"/>
        <s v="01599" u="1"/>
        <s v="01799" u="1"/>
        <s v="02060" u="1"/>
        <s v="02460" u="1"/>
        <s v="02744" u="1"/>
        <s v="02836" u="1"/>
        <s v="02752" u="1"/>
        <s v="02844" u="1"/>
        <s v="02852" u="1"/>
        <s v="02860" u="1"/>
        <s v="02061" u="1"/>
        <s v="02729" u="1"/>
        <s v="02461" u="1"/>
        <s v="02745" u="1"/>
        <s v="02837" u="1"/>
        <s v="02753" u="1"/>
        <s v="02845" u="1"/>
        <s v="02853" u="1"/>
        <s v="02861" u="1"/>
        <s v="02062" u="1"/>
        <s v="02370" u="1"/>
        <s v="02462" u="1"/>
        <s v="02470" u="1"/>
        <s v="02746" u="1"/>
        <s v="02838" u="1"/>
        <s v="02754" u="1"/>
        <s v="02846" u="1"/>
        <s v="02854" u="1"/>
        <s v="02862" u="1"/>
        <s v="02870" u="1"/>
        <s v="02063" u="1"/>
        <s v="02455" u="1"/>
        <s v="02371" u="1"/>
        <s v="02463" u="1"/>
        <s v="02739" u="1"/>
        <s v="02471" u="1"/>
        <s v="02747" u="1"/>
        <s v="02839" u="1"/>
        <s v="02755" u="1"/>
        <s v="02847" u="1"/>
        <s v="02763" u="1"/>
        <s v="02855" u="1"/>
        <s v="03500" u="1"/>
        <s v="02064" u="1"/>
        <s v="02080" u="1"/>
        <s v="02272" u="1"/>
        <s v="02364" u="1"/>
        <s v="02456" u="1"/>
        <s v="02280" u="1"/>
        <s v="02372" u="1"/>
        <s v="02464" u="1"/>
        <s v="02472" u="1"/>
        <s v="02748" u="1"/>
        <s v="02480" u="1"/>
        <s v="02756" u="1"/>
        <s v="02848" u="1"/>
        <s v="02856" u="1"/>
        <s v="02780" u="1"/>
        <s v="03501" u="1"/>
        <s v="02073" u="1"/>
        <s v="02081" u="1"/>
        <s v="02273" u="1"/>
        <s v="02365" u="1"/>
        <s v="02457" u="1"/>
        <s v="02281" u="1"/>
        <s v="02465" u="1"/>
        <s v="02473" u="1"/>
        <s v="02749" u="1"/>
        <s v="02481" u="1"/>
        <s v="02757" u="1"/>
        <s v="02849" u="1"/>
        <s v="02765" u="1"/>
        <s v="02857" u="1"/>
        <s v="02865" u="1"/>
        <s v="02781" u="1"/>
        <s v="03502" u="1"/>
        <s v="03510" u="1"/>
        <s v="02074" u="1"/>
        <s v="03610" u="1"/>
        <s v="02274" u="1"/>
        <s v="02366" u="1"/>
        <s v="02458" u="1"/>
        <s v="02282" u="1"/>
        <s v="02466" u="1"/>
        <s v="02290" u="1"/>
        <s v="02474" u="1"/>
        <s v="02490" u="1"/>
        <s v="02858" u="1"/>
        <s v="02866" u="1"/>
        <s v="02782" u="1"/>
        <s v="02874" u="1"/>
        <s v="02882" u="1"/>
        <s v="02890" u="1"/>
        <s v="03503" u="1"/>
        <s v="03511" u="1"/>
        <s v="02075" u="1"/>
        <s v="03611" u="1"/>
        <s v="02275" u="1"/>
        <s v="02367" u="1"/>
        <s v="02459" u="1"/>
        <s v="02283" u="1"/>
        <s v="02467" u="1"/>
        <s v="02291" u="1"/>
        <s v="02475" u="1"/>
        <s v="02483" u="1"/>
        <s v="02491" u="1"/>
        <s v="02859" u="1"/>
        <s v="02867" u="1"/>
        <s v="02783" u="1"/>
        <s v="03504" u="1"/>
        <s v="03512" u="1"/>
        <s v="03520" u="1"/>
        <s v="03612" u="1"/>
        <s v="03620" u="1"/>
        <s v="02276" u="1"/>
        <s v="02368" u="1"/>
        <s v="03720" u="1"/>
        <s v="02284" u="1"/>
        <s v="02468" u="1"/>
        <s v="02292" u="1"/>
        <s v="02476" u="1"/>
        <s v="02484" u="1"/>
        <s v="02492" u="1"/>
        <s v="02868" u="1"/>
        <s v="02784" u="1"/>
        <s v="02884" u="1"/>
        <s v="03505" u="1"/>
        <s v="03513" u="1"/>
        <s v="02077" u="1"/>
        <s v="03521" u="1"/>
        <s v="03613" u="1"/>
        <s v="03621" u="1"/>
        <s v="02277" u="1"/>
        <s v="02369" u="1"/>
        <s v="03721" u="1"/>
        <s v="02285" u="1"/>
        <s v="02469" u="1"/>
        <s v="02293" u="1"/>
        <s v="02477" u="1"/>
        <s v="02485" u="1"/>
        <s v="02493" u="1"/>
        <s v="02777" u="1"/>
        <s v="02785" u="1"/>
        <s v="03506" u="1"/>
        <s v="03330" u="1"/>
        <s v="03514" u="1"/>
        <s v="02078" u="1"/>
        <s v="03430" u="1"/>
        <s v="03522" u="1"/>
        <s v="03614" u="1"/>
        <s v="03530" u="1"/>
        <s v="03622" u="1"/>
        <s v="02278" u="1"/>
        <s v="03630" u="1"/>
        <s v="03722" u="1"/>
        <s v="02286" u="1"/>
        <s v="02478" u="1"/>
        <s v="02486" u="1"/>
        <s v="03930" u="1"/>
        <s v="02494" u="1"/>
        <s v="02786" u="1"/>
        <s v="02878" u="1"/>
        <s v="03507" u="1"/>
        <s v="03331" u="1"/>
        <s v="03515" u="1"/>
        <s v="02079" u="1"/>
        <s v="03431" u="1"/>
        <s v="03523" u="1"/>
        <s v="03615" u="1"/>
        <s v="03531" u="1"/>
        <s v="03623" u="1"/>
        <s v="02279" u="1"/>
        <s v="03631" u="1"/>
        <s v="03723" u="1"/>
        <s v="02287" u="1"/>
        <s v="03731" u="1"/>
        <s v="02295" u="1"/>
        <s v="02479" u="1"/>
        <s v="02487" u="1"/>
        <s v="02495" u="1"/>
        <s v="02779" u="1"/>
        <s v="02787" u="1"/>
        <s v="03508" u="1"/>
        <s v="03332" u="1"/>
        <s v="03516" u="1"/>
        <s v="03608" u="1"/>
        <s v="03340" u="1"/>
        <s v="03432" u="1"/>
        <s v="03524" u="1"/>
        <s v="03616" u="1"/>
        <s v="03440" u="1"/>
        <s v="03532" u="1"/>
        <s v="03624" u="1"/>
        <s v="03540" u="1"/>
        <s v="03632" u="1"/>
        <s v="03724" u="1"/>
        <s v="02288" u="1"/>
        <s v="03640" u="1"/>
        <s v="03732" u="1"/>
        <s v="02296" u="1"/>
        <s v="03740" u="1"/>
        <s v="03832" u="1"/>
        <s v="02488" u="1"/>
        <s v="02496" u="1"/>
        <s v="02788" u="1"/>
        <s v="03141" u="1"/>
        <s v="03325" u="1"/>
        <s v="03417" u="1"/>
        <s v="03509" u="1"/>
        <s v="03333" u="1"/>
        <s v="03425" u="1"/>
        <s v="03517" u="1"/>
        <s v="03609" u="1"/>
        <s v="03433" u="1"/>
        <s v="03525" u="1"/>
        <s v="03617" u="1"/>
        <s v="03441" u="1"/>
        <s v="03533" u="1"/>
        <s v="03625" u="1"/>
        <s v="03541" u="1"/>
        <s v="03633" u="1"/>
        <s v="02289" u="1"/>
        <s v="03641" u="1"/>
        <s v="03733" u="1"/>
        <s v="03741" u="1"/>
        <s v="03833" u="1"/>
        <s v="02489" u="1"/>
        <s v="03933" u="1"/>
        <s v="02497" u="1"/>
        <s v="02789" u="1"/>
        <s v="03142" u="1"/>
        <s v="03418" u="1"/>
        <s v="03150" u="1"/>
        <s v="03334" u="1"/>
        <s v="03426" u="1"/>
        <s v="03518" u="1"/>
        <s v="03342" u="1"/>
        <s v="03434" u="1"/>
        <s v="03526" u="1"/>
        <s v="03618" u="1"/>
        <s v="03442" u="1"/>
        <s v="03626" u="1"/>
        <s v="03450" u="1"/>
        <s v="03542" u="1"/>
        <s v="03634" u="1"/>
        <s v="03726" u="1"/>
        <s v="03550" u="1"/>
        <s v="03642" u="1"/>
        <s v="03734" u="1"/>
        <s v="03834" u="1"/>
        <s v="03750" u="1"/>
        <s v="02498" u="1"/>
        <s v="03942" u="1"/>
        <s v="03950" u="1"/>
        <s v="03143" u="1"/>
        <s v="03327" u="1"/>
        <s v="03151" u="1"/>
        <s v="03427" u="1"/>
        <s v="03519" u="1"/>
        <s v="03435" u="1"/>
        <s v="03527" u="1"/>
        <s v="03619" u="1"/>
        <s v="03443" u="1"/>
        <s v="03535" u="1"/>
        <s v="03627" u="1"/>
        <s v="03451" u="1"/>
        <s v="03543" u="1"/>
        <s v="03635" u="1"/>
        <s v="03727" u="1"/>
        <s v="03551" u="1"/>
        <s v="03643" u="1"/>
        <s v="03735" u="1"/>
        <s v="03743" u="1"/>
        <s v="03927" u="1"/>
        <s v="02499" u="1"/>
        <s v="03851" u="1"/>
        <s v="03144" u="1"/>
        <s v="03328" u="1"/>
        <s v="03152" u="1"/>
        <s v="03336" u="1"/>
        <s v="03428" u="1"/>
        <s v="03160" u="1"/>
        <s v="03344" u="1"/>
        <s v="03436" u="1"/>
        <s v="03528" u="1"/>
        <s v="03352" u="1"/>
        <s v="03444" u="1"/>
        <s v="03536" u="1"/>
        <s v="03628" u="1"/>
        <s v="03452" u="1"/>
        <s v="03544" u="1"/>
        <s v="03636" u="1"/>
        <s v="03728" u="1"/>
        <s v="03460" u="1"/>
        <s v="03552" u="1"/>
        <s v="03644" u="1"/>
        <s v="03736" u="1"/>
        <s v="03744" u="1"/>
        <s v="03836" u="1"/>
        <s v="03852" u="1"/>
        <s v="03952" u="1"/>
        <s v="03960" u="1"/>
        <s v="03145" u="1"/>
        <s v="03153" u="1"/>
        <s v="03337" u="1"/>
        <s v="03429" u="1"/>
        <s v="03161" u="1"/>
        <s v="03345" u="1"/>
        <s v="03437" u="1"/>
        <s v="03529" u="1"/>
        <s v="03445" u="1"/>
        <s v="03629" u="1"/>
        <s v="03361" u="1"/>
        <s v="03453" u="1"/>
        <s v="03545" u="1"/>
        <s v="03637" u="1"/>
        <s v="03729" u="1"/>
        <s v="03461" u="1"/>
        <s v="03553" u="1"/>
        <s v="03645" u="1"/>
        <s v="03745" u="1"/>
        <s v="03861" u="1"/>
        <s v="03953" u="1"/>
        <s v="03146" u="1"/>
        <s v="03154" u="1"/>
        <s v="03338" u="1"/>
        <s v="03162" u="1"/>
        <s v="03438" u="1"/>
        <s v="03170" u="1"/>
        <s v="03446" u="1"/>
        <s v="03538" u="1"/>
        <s v="03454" u="1"/>
        <s v="03546" u="1"/>
        <s v="03638" u="1"/>
        <s v="03462" u="1"/>
        <s v="03554" u="1"/>
        <s v="03946" u="1"/>
        <s v="03770" u="1"/>
        <s v="03870" u="1"/>
        <s v="03962" u="1"/>
        <s v="03970" u="1"/>
        <s v="03147" u="1"/>
        <s v="03155" u="1"/>
        <s v="03163" u="1"/>
        <s v="03439" u="1"/>
        <s v="03171" u="1"/>
        <s v="03355" u="1"/>
        <s v="03447" u="1"/>
        <s v="03539" u="1"/>
        <s v="03455" u="1"/>
        <s v="03547" u="1"/>
        <s v="03639" u="1"/>
        <s v="03555" u="1"/>
        <s v="03747" u="1"/>
        <s v="03755" u="1"/>
        <s v="03947" u="1"/>
        <s v="03771" u="1"/>
        <s v="03955" u="1"/>
        <s v="03871" u="1"/>
        <s v="03963" u="1"/>
        <s v="03971" u="1"/>
        <s v="04100" u="1"/>
        <s v="03148" u="1"/>
        <s v="03156" u="1"/>
        <s v="03164" u="1"/>
        <s v="04700" u="1"/>
        <s v="03172" u="1"/>
        <s v="03448" u="1"/>
        <s v="03180" u="1"/>
        <s v="03364" u="1"/>
        <s v="03456" u="1"/>
        <s v="03548" u="1"/>
        <s v="04900" u="1"/>
        <s v="03380" u="1"/>
        <s v="03748" u="1"/>
        <s v="03948" u="1"/>
        <s v="03772" u="1"/>
        <s v="03864" u="1"/>
        <s v="03956" u="1"/>
        <s v="03872" u="1"/>
        <s v="03964" u="1"/>
        <s v="03972" u="1"/>
        <s v="04101" u="1"/>
        <s v="03980" u="1"/>
        <s v="00400" u="1"/>
        <s v="03149" u="1"/>
        <s v="03157" u="1"/>
        <s v="03165" u="1"/>
        <s v="03349" u="1"/>
        <s v="04701" u="1"/>
        <s v="03173" u="1"/>
        <s v="03357" u="1"/>
        <s v="03449" u="1"/>
        <s v="03181" u="1"/>
        <s v="03457" u="1"/>
        <s v="03549" u="1"/>
        <s v="04901" u="1"/>
        <s v="03381" u="1"/>
        <s v="03749" u="1"/>
        <s v="03857" u="1"/>
        <s v="03949" u="1"/>
        <s v="03773" u="1"/>
        <s v="03865" u="1"/>
        <s v="03957" u="1"/>
        <s v="03873" u="1"/>
        <s v="03965" u="1"/>
        <s v="03973" u="1"/>
        <s v="04102" u="1"/>
        <s v="03981" u="1"/>
        <s v="04110" u="1"/>
        <s v="04402" u="1"/>
        <s v="03158" u="1"/>
        <s v="04510" u="1"/>
        <s v="03166" u="1"/>
        <s v="04702" u="1"/>
        <s v="03174" u="1"/>
        <s v="03182" u="1"/>
        <s v="03458" u="1"/>
        <s v="04902" u="1"/>
        <s v="03190" u="1"/>
        <s v="03382" u="1"/>
        <s v="03390" u="1"/>
        <s v="03766" u="1"/>
        <s v="03774" u="1"/>
        <s v="03958" u="1"/>
        <s v="03874" u="1"/>
        <s v="04103" u="1"/>
        <s v="03982" u="1"/>
        <s v="00102" u="1"/>
        <s v="04111" u="1"/>
        <s v="00110" u="1"/>
        <s v="00402" u="1"/>
        <s v="00410" u="1"/>
        <s v="03159" u="1"/>
        <s v="04511" u="1"/>
        <s v="03167" u="1"/>
        <s v="04703" u="1"/>
        <s v="03175" u="1"/>
        <s v="03359" u="1"/>
        <s v="03183" u="1"/>
        <s v="03367" u="1"/>
        <s v="03459" u="1"/>
        <s v="03191" u="1"/>
        <s v="03375" u="1"/>
        <s v="03383" u="1"/>
        <s v="03767" u="1"/>
        <s v="03859" u="1"/>
        <s v="03775" u="1"/>
        <s v="03867" u="1"/>
        <s v="03959" u="1"/>
        <s v="03967" u="1"/>
        <s v="03975" u="1"/>
        <s v="04104" u="1"/>
        <s v="00103" u="1"/>
        <s v="04112" u="1"/>
        <s v="03991" u="1"/>
        <s v="00111" u="1"/>
        <s v="00403" u="1"/>
        <s v="00411" u="1"/>
        <s v="04512" u="1"/>
        <s v="03168" u="1"/>
        <s v="04520" u="1"/>
        <s v="03176" u="1"/>
        <s v="03184" u="1"/>
        <s v="04720" u="1"/>
        <s v="03376" u="1"/>
        <s v="03384" u="1"/>
        <s v="03392" u="1"/>
        <s v="03968" u="1"/>
        <s v="03976" u="1"/>
        <s v="04105" u="1"/>
        <s v="03984" u="1"/>
        <s v="00104" u="1"/>
        <s v="04113" u="1"/>
        <s v="03992" u="1"/>
        <s v="00112" u="1"/>
        <s v="00120" u="1"/>
        <s v="04405" u="1"/>
        <s v="00404" u="1"/>
        <s v="00412" u="1"/>
        <s v="04513" u="1"/>
        <s v="00420" u="1"/>
        <s v="03169" u="1"/>
        <s v="04521" u="1"/>
        <s v="03177" u="1"/>
        <s v="04713" u="1"/>
        <s v="03185" u="1"/>
        <s v="03377" u="1"/>
        <s v="00820" u="1"/>
        <s v="03385" u="1"/>
        <s v="03769" u="1"/>
        <s v="03869" u="1"/>
        <s v="03969" u="1"/>
        <s v="04106" u="1"/>
        <s v="03985" u="1"/>
        <s v="00105" u="1"/>
        <s v="04114" u="1"/>
        <s v="03993" u="1"/>
        <s v="00113" u="1"/>
        <s v="00121" u="1"/>
        <s v="00405" u="1"/>
        <s v="04230" u="1"/>
        <s v="04506" u="1"/>
        <s v="00413" u="1"/>
        <s v="04514" u="1"/>
        <s v="00421" u="1"/>
        <s v="04430" u="1"/>
        <s v="04522" u="1"/>
        <s v="03178" u="1"/>
        <s v="04530" u="1"/>
        <s v="04714" u="1"/>
        <s v="03186" u="1"/>
        <s v="04722" u="1"/>
        <s v="03378" u="1"/>
        <s v="04730" u="1"/>
        <s v="00821" u="1"/>
        <s v="03386" u="1"/>
        <s v="03394" u="1"/>
        <s v="03978" u="1"/>
        <s v="04107" u="1"/>
        <s v="03986" u="1"/>
        <s v="00106" u="1"/>
        <s v="04115" u="1"/>
        <s v="03994" u="1"/>
        <s v="00114" u="1"/>
        <s v="00122" u="1"/>
        <s v="00130" u="1"/>
        <s v="00406" u="1"/>
        <s v="04231" u="1"/>
        <s v="04507" u="1"/>
        <s v="00414" u="1"/>
        <s v="04515" u="1"/>
        <s v="00422" u="1"/>
        <s v="04523" u="1"/>
        <s v="00430" u="1"/>
        <s v="03179" u="1"/>
        <s v="04531" u="1"/>
        <s v="03187" u="1"/>
        <s v="03379" u="1"/>
        <s v="04731" u="1"/>
        <s v="00822" u="1"/>
        <s v="03387" u="1"/>
        <s v="03395" u="1"/>
        <s v="04931" u="1"/>
        <s v="03979" u="1"/>
        <s v="04108" u="1"/>
        <s v="03987" u="1"/>
        <s v="00107" u="1"/>
        <s v="04116" u="1"/>
        <s v="03995" u="1"/>
        <s v="00115" u="1"/>
        <s v="00123" u="1"/>
        <s v="04408" u="1"/>
        <s v="00131" u="1"/>
        <s v="00407" u="1"/>
        <s v="04232" u="1"/>
        <s v="04508" u="1"/>
        <s v="00415" u="1"/>
        <s v="04240" u="1"/>
        <s v="04424" u="1"/>
        <s v="04516" u="1"/>
        <s v="00423" u="1"/>
        <s v="04524" u="1"/>
        <s v="00431" u="1"/>
        <s v="04532" u="1"/>
        <s v="03188" u="1"/>
        <s v="04540" u="1"/>
        <s v="00815" u="1"/>
        <s v="00823" u="1"/>
        <s v="03388" u="1"/>
        <s v="00831" u="1"/>
        <s v="04109" u="1"/>
        <s v="03988" u="1"/>
        <s v="00108" u="1"/>
        <s v="04117" u="1"/>
        <s v="03996" u="1"/>
        <s v="00116" u="1"/>
        <s v="00124" u="1"/>
        <s v="00132" u="1"/>
        <s v="00408" u="1"/>
        <s v="04233" u="1"/>
        <s v="04509" u="1"/>
        <s v="00140" u="1"/>
        <s v="00416" u="1"/>
        <s v="04241" u="1"/>
        <s v="04425" u="1"/>
        <s v="04517" u="1"/>
        <s v="00424" u="1"/>
        <s v="04433" u="1"/>
        <s v="04525" u="1"/>
        <s v="00432" u="1"/>
        <s v="04533" u="1"/>
        <s v="04717" u="1"/>
        <s v="03189" u="1"/>
        <s v="04541" u="1"/>
        <s v="00816" u="1"/>
        <s v="00824" u="1"/>
        <s v="03397" u="1"/>
        <s v="03989" u="1"/>
        <s v="00109" u="1"/>
        <s v="03997" u="1"/>
        <s v="00125" u="1"/>
        <s v="00133" u="1"/>
        <s v="00409" u="1"/>
        <s v="04234" u="1"/>
        <s v="00141" u="1"/>
        <s v="00417" u="1"/>
        <s v="04242" u="1"/>
        <s v="04426" u="1"/>
        <s v="04518" u="1"/>
        <s v="00425" u="1"/>
        <s v="04250" u="1"/>
        <s v="04526" u="1"/>
        <s v="00433" u="1"/>
        <s v="04350" u="1"/>
        <s v="04534" u="1"/>
        <s v="04718" u="1"/>
        <s v="04542" u="1"/>
        <s v="04726" u="1"/>
        <s v="00817" u="1"/>
        <s v="04550" u="1"/>
        <s v="00825" u="1"/>
        <s v="04750" u="1"/>
        <s v="03498" u="1"/>
        <s v="03998" u="1"/>
        <s v="00126" u="1"/>
        <s v="00134" u="1"/>
        <s v="04235" u="1"/>
        <s v="00142" u="1"/>
        <s v="00418" u="1"/>
        <s v="04243" u="1"/>
        <s v="04427" u="1"/>
        <s v="04519" u="1"/>
        <s v="00150" u="1"/>
        <s v="00426" u="1"/>
        <s v="04251" u="1"/>
        <s v="04527" u="1"/>
        <s v="00434" u="1"/>
        <s v="04351" u="1"/>
        <s v="04535" u="1"/>
        <s v="04719" u="1"/>
        <s v="04543" u="1"/>
        <s v="04727" u="1"/>
        <s v="00818" u="1"/>
        <s v="00826" u="1"/>
        <s v="03399" u="1"/>
        <s v="03499" u="1"/>
        <s v="00850" u="1"/>
        <s v="03999" u="1"/>
        <s v="00119" u="1"/>
        <s v="00127" u="1"/>
        <s v="00135" u="1"/>
        <s v="00143" u="1"/>
        <s v="00419" u="1"/>
        <s v="04244" u="1"/>
        <s v="00151" u="1"/>
        <s v="00427" u="1"/>
        <s v="04252" u="1"/>
        <s v="04436" u="1"/>
        <s v="04528" u="1"/>
        <s v="00435" u="1"/>
        <s v="04260" u="1"/>
        <s v="04352" u="1"/>
        <s v="04536" u="1"/>
        <s v="04544" u="1"/>
        <s v="04728" u="1"/>
        <s v="00819" u="1"/>
        <s v="04552" u="1"/>
        <s v="00827" u="1"/>
        <s v="04560" u="1"/>
        <s v="04752" u="1"/>
        <s v="04936" u="1"/>
        <s v="00843" u="1"/>
        <s v="00851" u="1"/>
        <s v="00128" u="1"/>
        <s v="00136" u="1"/>
        <s v="04237" u="1"/>
        <s v="00144" u="1"/>
        <s v="04245" u="1"/>
        <s v="00152" u="1"/>
        <s v="00428" u="1"/>
        <s v="04253" u="1"/>
        <s v="04529" u="1"/>
        <s v="00436" u="1"/>
        <s v="04261" u="1"/>
        <s v="04353" u="1"/>
        <s v="04537" u="1"/>
        <s v="04545" u="1"/>
        <s v="04729" u="1"/>
        <s v="00360" u="1"/>
        <s v="04553" u="1"/>
        <s v="00460" u="1"/>
        <s v="00828" u="1"/>
        <s v="04753" u="1"/>
        <s v="04937" u="1"/>
        <s v="00844" u="1"/>
        <s v="00760" u="1"/>
        <s v="00852" u="1"/>
        <s v="00860" u="1"/>
        <s v="00129" u="1"/>
        <s v="00137" u="1"/>
        <s v="04238" u="1"/>
        <s v="00145" u="1"/>
        <s v="04246" u="1"/>
        <s v="00429" u="1"/>
        <s v="04254" u="1"/>
        <s v="04346" u="1"/>
        <s v="00437" u="1"/>
        <s v="04262" u="1"/>
        <s v="04354" u="1"/>
        <s v="04538" u="1"/>
        <s v="04270" u="1"/>
        <s v="04546" u="1"/>
        <s v="00361" u="1"/>
        <s v="04554" u="1"/>
        <s v="00461" u="1"/>
        <s v="00829" u="1"/>
        <s v="04754" u="1"/>
        <s v="04938" u="1"/>
        <s v="00845" u="1"/>
        <s v="00761" u="1"/>
        <s v="00853" u="1"/>
        <s v="00861" u="1"/>
        <s v="04870" u="1"/>
        <s v="00138" u="1"/>
        <s v="04239" u="1"/>
        <s v="00146" u="1"/>
        <s v="04247" u="1"/>
        <s v="04255" u="1"/>
        <s v="04347" u="1"/>
        <s v="04439" u="1"/>
        <s v="04263" u="1"/>
        <s v="04355" u="1"/>
        <s v="04271" u="1"/>
        <s v="04547" u="1"/>
        <s v="00362" u="1"/>
        <s v="00454" u="1"/>
        <s v="04555" u="1"/>
        <s v="00370" u="1"/>
        <s v="00462" u="1"/>
        <s v="00470" u="1"/>
        <s v="00570" u="1"/>
        <s v="00846" u="1"/>
        <s v="00670" u="1"/>
        <s v="00854" u="1"/>
        <s v="00770" u="1"/>
        <s v="00862" u="1"/>
        <s v="04871" u="1"/>
        <s v="00870" u="1"/>
        <s v="00139" u="1"/>
        <s v="00147" u="1"/>
        <s v="04248" u="1"/>
        <s v="04072" u="1"/>
        <s v="04256" u="1"/>
        <s v="04348" u="1"/>
        <s v="04080" u="1"/>
        <s v="04264" u="1"/>
        <s v="04356" u="1"/>
        <s v="04272" u="1"/>
        <s v="04548" u="1"/>
        <s v="00363" u="1"/>
        <s v="00455" u="1"/>
        <s v="04556" u="1"/>
        <s v="00371" u="1"/>
        <s v="00463" u="1"/>
        <s v="04380" u="1"/>
        <s v="00471" u="1"/>
        <s v="00571" u="1"/>
        <s v="00847" u="1"/>
        <s v="00671" u="1"/>
        <s v="00855" u="1"/>
        <s v="04680" u="1"/>
        <s v="04772" u="1"/>
        <s v="00863" u="1"/>
        <s v="04780" u="1"/>
        <s v="04872" u="1"/>
        <s v="00871" u="1"/>
        <s v="04880" u="1"/>
        <s v="01200" u="1"/>
        <s v="00148" u="1"/>
        <s v="01500" u="1"/>
        <s v="04249" u="1"/>
        <s v="01600" u="1"/>
        <s v="04073" u="1"/>
        <s v="04257" u="1"/>
        <s v="04349" u="1"/>
        <s v="01700" u="1"/>
        <s v="04081" u="1"/>
        <s v="04265" u="1"/>
        <s v="04357" u="1"/>
        <s v="01800" u="1"/>
        <s v="04273" u="1"/>
        <s v="04549" u="1"/>
        <s v="00456" u="1"/>
        <s v="04557" u="1"/>
        <s v="00372" u="1"/>
        <s v="00464" u="1"/>
        <s v="04381" u="1"/>
        <s v="00380" u="1"/>
        <s v="00472" u="1"/>
        <s v="00564" u="1"/>
        <s v="04757" u="1"/>
        <s v="00480" u="1"/>
        <s v="00572" u="1"/>
        <s v="00848" u="1"/>
        <s v="00672" u="1"/>
        <s v="00856" u="1"/>
        <s v="04681" u="1"/>
        <s v="04773" u="1"/>
        <s v="00772" u="1"/>
        <s v="00864" u="1"/>
        <s v="04781" u="1"/>
        <s v="00872" u="1"/>
        <s v="04881" u="1"/>
        <s v="01201" u="1"/>
        <s v="05410" u="1"/>
        <s v="00149" u="1"/>
        <s v="01501" u="1"/>
        <s v="01601" u="1"/>
        <s v="04074" u="1"/>
        <s v="04258" u="1"/>
        <s v="01701" u="1"/>
        <s v="04082" u="1"/>
        <s v="04266" u="1"/>
        <s v="04358" u="1"/>
        <s v="01801" u="1"/>
        <s v="04090" u="1"/>
        <s v="04274" u="1"/>
        <s v="05810" u="1"/>
        <s v="00457" u="1"/>
        <s v="04558" u="1"/>
        <s v="00373" u="1"/>
        <s v="00465" u="1"/>
        <s v="04290" u="1"/>
        <s v="04382" u="1"/>
        <s v="00381" u="1"/>
        <s v="00473" u="1"/>
        <s v="00565" u="1"/>
        <s v="00481" u="1"/>
        <s v="00573" u="1"/>
        <s v="00849" u="1"/>
        <s v="00581" u="1"/>
        <s v="00765" u="1"/>
        <s v="00857" u="1"/>
        <s v="04682" u="1"/>
        <s v="00865" u="1"/>
        <s v="04690" u="1"/>
        <s v="04782" u="1"/>
        <s v="04874" u="1"/>
        <s v="00873" u="1"/>
        <s v="04882" u="1"/>
        <s v="05011" u="1"/>
        <s v="04890" u="1"/>
        <s v="04990" u="1"/>
        <s v="01202" u="1"/>
        <s v="05411" u="1"/>
        <s v="01502" u="1"/>
        <s v="01510" u="1"/>
        <s v="01602" u="1"/>
        <s v="04075" u="1"/>
        <s v="04259" u="1"/>
        <s v="01610" u="1"/>
        <s v="01702" u="1"/>
        <s v="04083" u="1"/>
        <s v="04267" u="1"/>
        <s v="05711" u="1"/>
        <s v="00358" u="1"/>
        <s v="01710" u="1"/>
        <s v="01802" u="1"/>
        <s v="04091" u="1"/>
        <s v="05811" u="1"/>
        <s v="00458" u="1"/>
        <s v="01810" u="1"/>
        <s v="04559" u="1"/>
        <s v="00374" u="1"/>
        <s v="00466" u="1"/>
        <s v="04291" u="1"/>
        <s v="04383" u="1"/>
        <s v="00382" u="1"/>
        <s v="00474" u="1"/>
        <s v="00566" u="1"/>
        <s v="04391" u="1"/>
        <s v="04759" u="1"/>
        <s v="00482" u="1"/>
        <s v="00574" u="1"/>
        <s v="00758" u="1"/>
        <s v="04767" u="1"/>
        <s v="00490" u="1"/>
        <s v="00858" u="1"/>
        <s v="04683" u="1"/>
        <s v="04775" u="1"/>
        <s v="00866" u="1"/>
        <s v="04691" u="1"/>
        <s v="04875" u="1"/>
        <s v="00874" u="1"/>
        <s v="04791" u="1"/>
        <s v="04883" u="1"/>
        <s v="05012" u="1"/>
        <s v="04891" u="1"/>
        <s v="04991" u="1"/>
        <s v="01203" u="1"/>
        <s v="05412" u="1"/>
        <s v="01503" u="1"/>
        <s v="05420" u="1"/>
        <s v="01511" u="1"/>
        <s v="01603" u="1"/>
        <s v="04076" u="1"/>
        <s v="01611" u="1"/>
        <s v="04084" u="1"/>
        <s v="05712" u="1"/>
        <s v="00359" u="1"/>
        <s v="01711" u="1"/>
        <s v="01803" u="1"/>
        <s v="04092" u="1"/>
        <s v="05812" u="1"/>
        <s v="00459" u="1"/>
        <s v="01811" u="1"/>
        <s v="01903" u="1"/>
        <s v="05820" u="1"/>
        <s v="00375" u="1"/>
        <s v="00467" u="1"/>
        <s v="04292" u="1"/>
        <s v="04384" u="1"/>
        <s v="00475" u="1"/>
        <s v="00567" u="1"/>
        <s v="04392" u="1"/>
        <s v="00483" u="1"/>
        <s v="00575" u="1"/>
        <s v="00759" u="1"/>
        <s v="04768" u="1"/>
        <s v="00491" u="1"/>
        <s v="00859" u="1"/>
        <s v="04684" u="1"/>
        <s v="04776" u="1"/>
        <s v="04868" u="1"/>
        <s v="00867" u="1"/>
        <s v="04692" u="1"/>
        <s v="04784" u="1"/>
        <s v="04876" u="1"/>
        <s v="00875" u="1"/>
        <s v="04884" u="1"/>
        <s v="05013" u="1"/>
        <s v="04892" u="1"/>
        <s v="05021" u="1"/>
        <s v="04992" u="1"/>
        <s v="01220" u="1"/>
        <s v="05413" u="1"/>
        <s v="01504" u="1"/>
        <s v="05421" u="1"/>
        <s v="01512" u="1"/>
        <s v="01604" u="1"/>
        <s v="04077" u="1"/>
        <s v="05705" u="1"/>
        <s v="01520" u="1"/>
        <s v="01612" u="1"/>
        <s v="04085" u="1"/>
        <s v="04269" u="1"/>
        <s v="05805" u="1"/>
        <s v="01620" u="1"/>
        <s v="01712" u="1"/>
        <s v="01804" u="1"/>
        <s v="04093" u="1"/>
        <s v="05721" u="1"/>
        <s v="05813" u="1"/>
        <s v="00368" u="1"/>
        <s v="01720" u="1"/>
        <s v="01812" u="1"/>
        <s v="05821" u="1"/>
        <s v="00376" u="1"/>
        <s v="00468" u="1"/>
        <s v="01820" u="1"/>
        <s v="04293" u="1"/>
        <s v="04385" u="1"/>
        <s v="00476" u="1"/>
        <s v="00568" u="1"/>
        <s v="04393" u="1"/>
        <s v="00484" u="1"/>
        <s v="00576" u="1"/>
        <s v="04769" u="1"/>
        <s v="00492" u="1"/>
        <s v="00584" u="1"/>
        <s v="04685" u="1"/>
        <s v="04777" u="1"/>
        <s v="04869" u="1"/>
        <s v="00868" u="1"/>
        <s v="04693" u="1"/>
        <s v="04785" u="1"/>
        <s v="04877" u="1"/>
        <s v="00876" u="1"/>
        <s v="04885" u="1"/>
        <s v="04893" u="1"/>
        <s v="05022" u="1"/>
        <s v="04993" u="1"/>
        <s v="05130" u="1"/>
        <s v="01221" u="1"/>
        <s v="05414" u="1"/>
        <s v="01505" u="1"/>
        <s v="05422" u="1"/>
        <s v="01513" u="1"/>
        <s v="01605" u="1"/>
        <s v="04078" u="1"/>
        <s v="05430" u="1"/>
        <s v="01521" u="1"/>
        <s v="01613" u="1"/>
        <s v="01705" u="1"/>
        <s v="04086" u="1"/>
        <s v="05714" u="1"/>
        <s v="01621" u="1"/>
        <s v="01713" u="1"/>
        <s v="01805" u="1"/>
        <s v="04094" u="1"/>
        <s v="05630" u="1"/>
        <s v="05814" u="1"/>
        <s v="00369" u="1"/>
        <s v="01721" u="1"/>
        <s v="01813" u="1"/>
        <s v="01905" u="1"/>
        <s v="04286" u="1"/>
        <s v="04378" u="1"/>
        <s v="05730" u="1"/>
        <s v="00377" u="1"/>
        <s v="00469" u="1"/>
        <s v="01821" u="1"/>
        <s v="04294" u="1"/>
        <s v="00477" u="1"/>
        <s v="00569" u="1"/>
        <s v="00485" u="1"/>
        <s v="00577" u="1"/>
        <s v="04678" u="1"/>
        <s v="00493" u="1"/>
        <s v="04686" u="1"/>
        <s v="00593" u="1"/>
        <s v="00869" u="1"/>
        <s v="04694" u="1"/>
        <s v="04878" u="1"/>
        <s v="00877" u="1"/>
        <s v="04886" u="1"/>
        <s v="05023" u="1"/>
        <s v="04994" u="1"/>
        <s v="01214" u="1"/>
        <s v="05131" u="1"/>
        <s v="05407" u="1"/>
        <s v="01222" u="1"/>
        <s v="05415" u="1"/>
        <s v="01230" u="1"/>
        <s v="01506" u="1"/>
        <s v="05423" u="1"/>
        <s v="01514" u="1"/>
        <s v="01606" u="1"/>
        <s v="04079" u="1"/>
        <s v="05431" u="1"/>
        <s v="05707" u="1"/>
        <s v="01522" u="1"/>
        <s v="01614" u="1"/>
        <s v="01706" u="1"/>
        <s v="05715" u="1"/>
        <s v="05807" u="1"/>
        <s v="01622" u="1"/>
        <s v="01714" u="1"/>
        <s v="01806" u="1"/>
        <s v="04095" u="1"/>
        <s v="05723" u="1"/>
        <s v="05815" u="1"/>
        <s v="01630" u="1"/>
        <s v="01722" u="1"/>
        <s v="01814" u="1"/>
        <s v="04287" u="1"/>
        <s v="04379" u="1"/>
        <s v="00378" u="1"/>
        <s v="01730" u="1"/>
        <s v="01822" u="1"/>
        <s v="00478" u="1"/>
        <s v="01830" u="1"/>
        <s v="04395" u="1"/>
        <s v="00486" u="1"/>
        <s v="04679" u="1"/>
        <s v="00494" u="1"/>
        <s v="00586" u="1"/>
        <s v="04687" u="1"/>
        <s v="04779" u="1"/>
        <s v="04695" u="1"/>
        <s v="04787" u="1"/>
        <s v="04879" u="1"/>
        <s v="00786" u="1"/>
        <s v="00878" u="1"/>
        <s v="04887" u="1"/>
        <s v="05016" u="1"/>
        <s v="04995" u="1"/>
        <s v="01215" u="1"/>
        <s v="05040" u="1"/>
        <s v="05132" u="1"/>
        <s v="05408" u="1"/>
        <s v="01223" u="1"/>
        <s v="05140" u="1"/>
        <s v="01231" u="1"/>
        <s v="01507" u="1"/>
        <s v="05240" u="1"/>
        <s v="05424" u="1"/>
        <s v="01515" u="1"/>
        <s v="01607" u="1"/>
        <s v="05432" u="1"/>
        <s v="01523" u="1"/>
        <s v="01615" u="1"/>
        <s v="01707" u="1"/>
        <s v="05440" u="1"/>
        <s v="05716" u="1"/>
        <s v="05808" u="1"/>
        <s v="01623" u="1"/>
        <s v="01715" u="1"/>
        <s v="01807" u="1"/>
        <s v="04096" u="1"/>
        <s v="01631" u="1"/>
        <s v="01723" u="1"/>
        <s v="01815" u="1"/>
        <s v="04288" u="1"/>
        <s v="05640" u="1"/>
        <s v="05732" u="1"/>
        <s v="00379" u="1"/>
        <s v="01731" u="1"/>
        <s v="01823" u="1"/>
        <s v="04388" u="1"/>
        <s v="05740" u="1"/>
        <s v="00479" u="1"/>
        <s v="01831" u="1"/>
        <s v="05840" u="1"/>
        <s v="00487" u="1"/>
        <s v="00579" u="1"/>
        <s v="04688" u="1"/>
        <s v="00779" u="1"/>
        <s v="04696" u="1"/>
        <s v="04788" u="1"/>
        <s v="00879" u="1"/>
        <s v="04888" u="1"/>
        <s v="05017" u="1"/>
        <s v="05025" u="1"/>
        <s v="04996" u="1"/>
        <s v="01216" u="1"/>
        <s v="05041" u="1"/>
        <s v="05133" u="1"/>
        <s v="05409" u="1"/>
        <s v="01224" u="1"/>
        <s v="05141" u="1"/>
        <s v="05417" u="1"/>
        <s v="01232" u="1"/>
        <s v="01508" u="1"/>
        <s v="05241" u="1"/>
        <s v="05425" u="1"/>
        <s v="01240" u="1"/>
        <s v="01516" u="1"/>
        <s v="01608" u="1"/>
        <s v="05433" u="1"/>
        <s v="05709" u="1"/>
        <s v="01524" u="1"/>
        <s v="01616" u="1"/>
        <s v="01708" u="1"/>
        <s v="04089" u="1"/>
        <s v="05441" u="1"/>
        <s v="05625" u="1"/>
        <s v="05809" u="1"/>
        <s v="01624" u="1"/>
        <s v="01716" u="1"/>
        <s v="01808" u="1"/>
        <s v="04097" u="1"/>
        <s v="05725" u="1"/>
        <s v="01632" u="1"/>
        <s v="01724" u="1"/>
        <s v="01816" u="1"/>
        <s v="04289" u="1"/>
        <s v="05825" u="1"/>
        <s v="01732" u="1"/>
        <s v="01824" u="1"/>
        <s v="05741" u="1"/>
        <s v="01740" u="1"/>
        <s v="01832" u="1"/>
        <s v="04397" u="1"/>
        <s v="05841" u="1"/>
        <s v="00488" u="1"/>
        <s v="01840" u="1"/>
        <s v="00588" u="1"/>
        <s v="04689" u="1"/>
        <s v="04697" u="1"/>
        <s v="04889" u="1"/>
        <s v="05018" u="1"/>
        <s v="04897" u="1"/>
        <s v="04989" u="1"/>
        <s v="05026" u="1"/>
        <s v="04997" u="1"/>
        <s v="01217" u="1"/>
        <s v="05042" u="1"/>
        <s v="05134" u="1"/>
        <s v="01225" u="1"/>
        <s v="05142" u="1"/>
        <s v="05418" u="1"/>
        <s v="01233" u="1"/>
        <s v="01509" u="1"/>
        <s v="05150" u="1"/>
        <s v="05242" u="1"/>
        <s v="05426" u="1"/>
        <s v="01241" u="1"/>
        <s v="01517" u="1"/>
        <s v="01609" u="1"/>
        <s v="05250" u="1"/>
        <s v="05434" u="1"/>
        <s v="01525" u="1"/>
        <s v="01617" u="1"/>
        <s v="01709" u="1"/>
        <s v="05442" u="1"/>
        <s v="01441" u="1"/>
        <s v="01625" u="1"/>
        <s v="01717" u="1"/>
        <s v="01809" u="1"/>
        <s v="04098" u="1"/>
        <s v="05726" u="1"/>
        <s v="05818" u="1"/>
        <s v="01633" u="1"/>
        <s v="01725" u="1"/>
        <s v="01817" u="1"/>
        <s v="05734" u="1"/>
        <s v="05826" u="1"/>
        <s v="01733" u="1"/>
        <s v="01825" u="1"/>
        <s v="05650" u="1"/>
        <s v="01741" u="1"/>
        <s v="01833" u="1"/>
        <s v="05842" u="1"/>
        <s v="00397" u="1"/>
        <s v="00489" u="1"/>
        <s v="01841" u="1"/>
        <s v="05850" u="1"/>
        <s v="04698" u="1"/>
        <s v="00789" u="1"/>
        <s v="05019" u="1"/>
        <s v="04898" u="1"/>
        <s v="05027" u="1"/>
        <s v="04998" u="1"/>
        <s v="01218" u="1"/>
        <s v="05043" u="1"/>
        <s v="05135" u="1"/>
        <s v="01226" u="1"/>
        <s v="05143" u="1"/>
        <s v="05419" u="1"/>
        <s v="01234" u="1"/>
        <s v="05151" u="1"/>
        <s v="05427" u="1"/>
        <s v="01150" u="1"/>
        <s v="01242" u="1"/>
        <s v="01518" u="1"/>
        <s v="05251" u="1"/>
        <s v="05435" u="1"/>
        <s v="01250" u="1"/>
        <s v="01618" u="1"/>
        <s v="05443" u="1"/>
        <s v="01626" u="1"/>
        <s v="01718" u="1"/>
        <s v="04099" u="1"/>
        <s v="05635" u="1"/>
        <s v="01634" u="1"/>
        <s v="01726" u="1"/>
        <s v="01818" u="1"/>
        <s v="05643" u="1"/>
        <s v="01734" u="1"/>
        <s v="01826" u="1"/>
        <s v="05743" u="1"/>
        <s v="01650" u="1"/>
        <s v="01742" u="1"/>
        <s v="01834" u="1"/>
        <s v="04399" u="1"/>
        <s v="05751" u="1"/>
        <s v="05843" u="1"/>
        <s v="00398" u="1"/>
        <s v="01750" u="1"/>
        <s v="01842" u="1"/>
        <s v="05851" u="1"/>
        <s v="01850" u="1"/>
        <s v="04699" u="1"/>
        <s v="00798" u="1"/>
        <s v="04899" u="1"/>
        <s v="05028" u="1"/>
        <s v="05036" u="1"/>
        <s v="05128" u="1"/>
        <s v="01219" u="1"/>
        <s v="05136" u="1"/>
        <s v="01227" u="1"/>
        <s v="05144" u="1"/>
        <s v="01235" u="1"/>
        <s v="05152" u="1"/>
        <s v="05244" u="1"/>
        <s v="05428" u="1"/>
        <s v="01151" u="1"/>
        <s v="01243" u="1"/>
        <s v="01519" u="1"/>
        <s v="05160" u="1"/>
        <s v="05252" u="1"/>
        <s v="05436" u="1"/>
        <s v="01251" u="1"/>
        <s v="01619" u="1"/>
        <s v="05260" u="1"/>
        <s v="05444" u="1"/>
        <s v="05628" u="1"/>
        <s v="01627" u="1"/>
        <s v="01719" u="1"/>
        <s v="05728" u="1"/>
        <s v="01451" u="1"/>
        <s v="01635" u="1"/>
        <s v="01727" u="1"/>
        <s v="01819" u="1"/>
        <s v="05736" u="1"/>
        <s v="01643" u="1"/>
        <s v="01735" u="1"/>
        <s v="01827" u="1"/>
        <s v="01651" u="1"/>
        <s v="01743" u="1"/>
        <s v="01835" u="1"/>
        <s v="05752" u="1"/>
        <s v="05844" u="1"/>
        <s v="00399" u="1"/>
        <s v="01751" u="1"/>
        <s v="01843" u="1"/>
        <s v="05760" u="1"/>
        <s v="05852" u="1"/>
        <s v="01851" u="1"/>
        <s v="05860" u="1"/>
        <s v="05029" u="1"/>
        <s v="05129" u="1"/>
        <s v="05137" u="1"/>
        <s v="01228" u="1"/>
        <s v="05145" u="1"/>
        <s v="01236" u="1"/>
        <s v="05153" u="1"/>
        <s v="05245" u="1"/>
        <s v="05429" u="1"/>
        <s v="01152" u="1"/>
        <s v="01244" u="1"/>
        <s v="05161" u="1"/>
        <s v="05253" u="1"/>
        <s v="05437" u="1"/>
        <s v="01160" u="1"/>
        <s v="01252" u="1"/>
        <s v="01436" u="1"/>
        <s v="05261" u="1"/>
        <s v="05445" u="1"/>
        <s v="01444" u="1"/>
        <s v="01628" u="1"/>
        <s v="05637" u="1"/>
        <s v="01636" u="1"/>
        <s v="01728" u="1"/>
        <s v="05737" u="1"/>
        <s v="01460" u="1"/>
        <s v="01644" u="1"/>
        <s v="01736" u="1"/>
        <s v="01828" u="1"/>
        <s v="05653" u="1"/>
        <s v="01652" u="1"/>
        <s v="01744" u="1"/>
        <s v="01836" u="1"/>
        <s v="05845" u="1"/>
        <s v="01660" u="1"/>
        <s v="01752" u="1"/>
        <s v="01844" u="1"/>
        <s v="05761" u="1"/>
        <s v="05853" u="1"/>
        <s v="01760" u="1"/>
        <s v="01852" u="1"/>
        <s v="05861" u="1"/>
        <s v="01860" u="1"/>
        <s v="05038" u="1"/>
        <s v="05138" u="1"/>
        <s v="01229" u="1"/>
        <s v="05146" u="1"/>
        <s v="01237" u="1"/>
        <s v="05154" u="1"/>
        <s v="05246" u="1"/>
        <s v="01153" u="1"/>
        <s v="01245" u="1"/>
        <s v="05162" u="1"/>
        <s v="05254" u="1"/>
        <s v="05438" u="1"/>
        <s v="01161" u="1"/>
        <s v="01253" u="1"/>
        <s v="05170" u="1"/>
        <s v="05262" u="1"/>
        <s v="05446" u="1"/>
        <s v="01629" u="1"/>
        <s v="05270" u="1"/>
        <s v="01453" u="1"/>
        <s v="01637" u="1"/>
        <s v="01729" u="1"/>
        <s v="05646" u="1"/>
        <s v="05738" u="1"/>
        <s v="01461" u="1"/>
        <s v="01737" u="1"/>
        <s v="01829" u="1"/>
        <s v="01653" u="1"/>
        <s v="01745" u="1"/>
        <s v="01837" u="1"/>
        <s v="05846" u="1"/>
        <s v="01661" u="1"/>
        <s v="01753" u="1"/>
        <s v="01845" u="1"/>
        <s v="05762" u="1"/>
        <s v="05854" u="1"/>
        <s v="01761" u="1"/>
        <s v="01853" u="1"/>
        <s v="05862" u="1"/>
        <s v="01861" u="1"/>
        <s v="05870" u="1"/>
        <s v="05039" u="1"/>
        <s v="05139" u="1"/>
        <s v="05147" u="1"/>
        <s v="05239" u="1"/>
        <s v="01238" u="1"/>
        <s v="05155" u="1"/>
        <s v="05247" u="1"/>
        <s v="01154" u="1"/>
        <s v="01246" u="1"/>
        <s v="05163" u="1"/>
        <s v="05255" u="1"/>
        <s v="05439" u="1"/>
        <s v="01162" u="1"/>
        <s v="05171" u="1"/>
        <s v="05263" u="1"/>
        <s v="05447" u="1"/>
        <s v="01170" u="1"/>
        <s v="05271" u="1"/>
        <s v="01454" u="1"/>
        <s v="01462" u="1"/>
        <s v="01646" u="1"/>
        <s v="01738" u="1"/>
        <s v="05655" u="1"/>
        <s v="05747" u="1"/>
        <s v="01654" u="1"/>
        <s v="01746" u="1"/>
        <s v="01838" u="1"/>
        <s v="05663" u="1"/>
        <s v="05847" u="1"/>
        <s v="01662" u="1"/>
        <s v="01754" u="1"/>
        <s v="01846" u="1"/>
        <s v="05855" u="1"/>
        <s v="01670" u="1"/>
        <s v="01762" u="1"/>
        <s v="01854" u="1"/>
        <s v="05863" u="1"/>
        <s v="01770" u="1"/>
        <s v="01862" u="1"/>
        <s v="05871" u="1"/>
        <s v="01870" u="1"/>
        <s v="05148" u="1"/>
        <s v="01239" u="1"/>
        <s v="05156" u="1"/>
        <s v="05248" u="1"/>
        <s v="01155" u="1"/>
        <s v="01247" u="1"/>
        <s v="05164" u="1"/>
        <s v="05256" u="1"/>
        <s v="01163" u="1"/>
        <s v="01439" u="1"/>
        <s v="05264" u="1"/>
        <s v="05448" u="1"/>
        <s v="01171" u="1"/>
        <s v="01447" u="1"/>
        <s v="05272" u="1"/>
        <s v="01455" u="1"/>
        <s v="05648" u="1"/>
        <s v="01647" u="1"/>
        <s v="01739" u="1"/>
        <s v="01471" u="1"/>
        <s v="01655" u="1"/>
        <s v="01747" u="1"/>
        <s v="01839" u="1"/>
        <s v="05664" u="1"/>
        <s v="05756" u="1"/>
        <s v="05848" u="1"/>
        <s v="01663" u="1"/>
        <s v="01755" u="1"/>
        <s v="01847" u="1"/>
        <s v="05764" u="1"/>
        <s v="05856" u="1"/>
        <s v="01671" u="1"/>
        <s v="01763" u="1"/>
        <s v="01855" u="1"/>
        <s v="05680" u="1"/>
        <s v="05864" u="1"/>
        <s v="01771" u="1"/>
        <s v="01863" u="1"/>
        <s v="05872" u="1"/>
        <s v="01871" u="1"/>
        <s v="05149" u="1"/>
        <s v="02500" u="1"/>
        <s v="05157" u="1"/>
        <s v="05249" u="1"/>
        <s v="01156" u="1"/>
        <s v="01248" u="1"/>
        <s v="05165" u="1"/>
        <s v="05257" u="1"/>
        <s v="01164" u="1"/>
        <s v="05265" u="1"/>
        <s v="01172" u="1"/>
        <s v="01448" u="1"/>
        <s v="05273" u="1"/>
        <s v="01456" u="1"/>
        <s v="01648" u="1"/>
        <s v="05749" u="1"/>
        <s v="01656" u="1"/>
        <s v="01748" u="1"/>
        <s v="05849" u="1"/>
        <s v="01664" u="1"/>
        <s v="01756" u="1"/>
        <s v="01848" u="1"/>
        <s v="05857" u="1"/>
        <s v="01672" u="1"/>
        <s v="01764" u="1"/>
        <s v="01856" u="1"/>
        <s v="05865" u="1"/>
        <s v="01772" u="1"/>
        <s v="01864" u="1"/>
        <s v="05873" u="1"/>
        <s v="01780" u="1"/>
        <s v="01872" u="1"/>
        <s v="02501" u="1"/>
        <s v="05158" u="1"/>
        <s v="01157" u="1"/>
        <s v="01249" u="1"/>
        <s v="05166" u="1"/>
        <s v="05258" u="1"/>
        <s v="01165" u="1"/>
        <s v="05266" u="1"/>
        <s v="01173" u="1"/>
        <s v="01449" u="1"/>
        <s v="05274" u="1"/>
        <s v="01181" u="1"/>
        <s v="01457" u="1"/>
      </sharedItems>
    </cacheField>
    <cacheField name="tgl_spby" numFmtId="14">
      <sharedItems containsSemiMixedTypes="0" containsNonDate="0" containsDate="1" containsString="0" minDate="2022-01-01T00:00:00" maxDate="2023-02-24T00:00:00" count="281">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2-02-23T00:00:00" u="1"/>
        <d v="2022-04-14T00:00:00" u="1"/>
        <d v="2022-09-27T00:00:00" u="1"/>
        <d v="2022-11-18T00:00:00" u="1"/>
        <d v="2022-09-01T00:00:00" u="1"/>
        <d v="2022-12-23T00:00:00" u="1"/>
        <d v="2022-01-11T00:00:00" u="1"/>
        <d v="2022-03-02T00:00:00" u="1"/>
        <d v="2022-06-24T00:00:00" u="1"/>
        <d v="2022-08-15T00:00:00" u="1"/>
        <d v="2022-10-06T00:00:00" u="1"/>
        <d v="2022-02-16T00:00:00" u="1"/>
        <d v="2022-07-29T00:00:00" u="1"/>
        <d v="2022-09-20T00:00:00" u="1"/>
        <d v="2022-11-11T00:00:00" u="1"/>
        <d v="2022-03-21T00:00:00" u="1"/>
        <d v="2022-10-25T00:00:00" u="1"/>
        <d v="2022-12-16T00:00:00" u="1"/>
        <d v="2022-01-04T00:00:00" u="1"/>
        <d v="2022-06-17T00:00:00" u="1"/>
        <d v="2022-08-08T00:00:00" u="1"/>
        <d v="2022-11-30T00:00:00" u="1"/>
        <d v="2022-05-31T00:00:00" u="1"/>
        <d v="2022-07-22T00:00:00" u="1"/>
        <d v="2022-09-13T00:00:00" u="1"/>
        <d v="2022-11-04T00:00:00" u="1"/>
        <d v="2022-01-23T00:00:00" u="1"/>
        <d v="2022-05-05T00:00:00" u="1"/>
        <d v="2022-10-18T00:00:00" u="1"/>
        <d v="2022-12-09T00:00:00" u="1"/>
        <d v="2022-02-28T00:00:00" u="1"/>
        <d v="2022-08-01T00:00:00" u="1"/>
        <d v="2022-11-23T00:00:00" u="1"/>
        <d v="2022-02-02T00:00:00" u="1"/>
        <d v="2022-05-24T00:00:00" u="1"/>
        <d v="2022-07-15T00:00:00" u="1"/>
        <d v="2022-09-06T00:00:00" u="1"/>
        <d v="2022-12-28T00:00:00" u="1"/>
        <d v="2022-01-16T00:00:00" u="1"/>
        <d v="2022-03-07T00:00:00" u="1"/>
        <d v="2022-06-29T00:00:00" u="1"/>
        <d v="2022-10-11T00:00:00" u="1"/>
        <d v="2022-12-02T00:00:00" u="1"/>
        <d v="2022-02-21T00:00:00" u="1"/>
        <d v="2022-06-03T00:00:00" u="1"/>
        <d v="2022-11-16T00:00:00" u="1"/>
        <d v="2022-07-08T00:00:00" u="1"/>
        <d v="2022-10-30T00:00:00" u="1"/>
        <d v="2022-12-21T00:00:00" u="1"/>
        <d v="2022-01-09T00:00:00" u="1"/>
        <d v="2022-06-22T00:00:00" u="1"/>
        <d v="2022-10-04T00:00:00" u="1"/>
        <d v="2022-02-14T00:00:00" u="1"/>
        <d v="2022-07-27T00:00:00" u="1"/>
        <d v="2022-09-18T00:00:00" u="1"/>
        <d v="2022-11-09T00:00:00" u="1"/>
        <d v="2022-01-28T00:00:00" u="1"/>
        <d v="2022-05-10T00:00:00" u="1"/>
        <d v="2022-07-01T00:00:00" u="1"/>
        <d v="2022-10-23T00:00:00" u="1"/>
        <d v="2022-12-14T00:00:00" u="1"/>
        <d v="2022-01-02T00:00:00" u="1"/>
        <d v="2022-06-15T00:00:00" u="1"/>
        <d v="2022-11-28T00:00:00" u="1"/>
        <d v="2022-02-07T00:00:00" u="1"/>
        <d v="2022-07-20T00:00:00" u="1"/>
        <d v="2022-09-11T00:00:00" u="1"/>
        <d v="2022-11-02T00:00:00" u="1"/>
        <d v="2022-01-21T00:00:00" u="1"/>
        <d v="2022-08-25T00:00:00" u="1"/>
        <d v="2022-10-16T00:00:00" u="1"/>
        <d v="2022-12-07T00:00:00" u="1"/>
        <d v="2022-02-26T00:00:00" u="1"/>
        <d v="2022-06-08T00:00:00" u="1"/>
        <d v="2022-09-30T00:00:00" u="1"/>
        <d v="2022-11-21T00:00:00" u="1"/>
        <d v="2022-07-13T00:00:00" u="1"/>
        <d v="2022-12-26T00:00:00" u="1"/>
        <d v="2022-01-14T00:00:00" u="1"/>
        <d v="2022-06-27T00:00:00" u="1"/>
        <d v="2022-08-18T00:00:00" u="1"/>
        <d v="2022-09-23T00:00:00" u="1"/>
        <d v="2022-11-14T00:00:00" u="1"/>
        <d v="2022-07-06T00:00:00" u="1"/>
        <d v="2022-10-28T00:00:00" u="1"/>
        <d v="2022-12-19T00:00:00" u="1"/>
        <d v="2022-01-07T00:00:00" u="1"/>
        <d v="2022-06-20T00:00:00" u="1"/>
        <d v="2022-08-11T00:00:00" u="1"/>
        <d v="2022-07-25T00:00:00" u="1"/>
        <d v="2022-09-16T00:00:00" u="1"/>
        <d v="2022-11-07T00:00:00" u="1"/>
        <d v="2022-01-26T00:00:00" u="1"/>
        <d v="2022-03-17T00:00:00" u="1"/>
        <d v="2022-08-30T00:00:00" u="1"/>
        <d v="2022-10-21T00:00:00" u="1"/>
        <d v="2022-12-12T00:00:00" u="1"/>
        <d v="2022-04-22T00:00:00" u="1"/>
        <d v="2022-08-04T00:00:00" u="1"/>
        <d v="2022-11-26T00:00:00" u="1"/>
        <d v="2022-02-05T00:00:00" u="1"/>
        <d v="2022-05-27T00:00:00" u="1"/>
        <d v="2022-07-18T00:00:00" u="1"/>
        <d v="2022-09-09T00:00:00" u="1"/>
        <d v="2022-01-19T00:00:00" u="1"/>
        <d v="2022-03-10T00:00:00" u="1"/>
        <d v="2022-08-23T00:00:00" u="1"/>
        <d v="2022-10-14T00:00:00" u="1"/>
        <d v="2022-12-05T00:00:00" u="1"/>
        <d v="2022-02-24T00:00:00" u="1"/>
        <d v="2022-06-06T00:00:00" u="1"/>
        <d v="2022-09-28T00:00:00" u="1"/>
        <d v="2022-07-11T00:00:00" u="1"/>
        <d v="2022-09-02T00:00:00" u="1"/>
        <d v="2022-12-24T00:00:00" u="1"/>
        <d v="2022-01-12T00:00:00" u="1"/>
        <d v="2022-03-03T00:00:00" u="1"/>
        <d v="2022-08-16T00:00:00" u="1"/>
        <d v="2022-10-07T00:00:00" u="1"/>
        <d v="2022-02-17T00:00:00" u="1"/>
        <d v="2022-04-08T00:00:00" u="1"/>
        <d v="2022-09-21T00:00:00" u="1"/>
        <d v="2022-01-31T00:00:00" u="1"/>
        <d v="2022-03-22T00:00:00" u="1"/>
        <d v="2022-07-04T00:00:00" u="1"/>
        <d v="2022-10-26T00:00:00" u="1"/>
        <d v="2022-12-17T00:00:00" u="1"/>
        <d v="2022-01-05T00:00:00" u="1"/>
        <d v="2022-04-27T00:00:00" u="1"/>
        <d v="2022-08-09T00:00:00" u="1"/>
        <d v="2022-02-10T00:00:00" u="1"/>
        <d v="2022-09-14T00:00:00" u="1"/>
        <d v="2022-01-24T00:00:00" u="1"/>
        <d v="2022-03-15T00:00:00" u="1"/>
        <d v="2022-08-28T00:00:00" u="1"/>
        <d v="2022-10-19T00:00:00" u="1"/>
        <d v="2022-08-02T00:00:00" u="1"/>
        <d v="2022-11-24T00:00:00" u="1"/>
        <d v="2022-02-03T00:00:00" u="1"/>
        <d v="2022-07-16T00:00:00" u="1"/>
        <d v="2022-09-07T00:00:00" u="1"/>
        <d v="2022-12-29T00:00:00" u="1"/>
        <d v="2022-01-17T00:00:00" u="1"/>
        <d v="2022-03-08T00:00:00" u="1"/>
        <d v="2022-06-30T00:00:00" u="1"/>
        <d v="2022-10-12T00:00:00" u="1"/>
        <d v="2022-02-22T00:00:00" u="1"/>
        <d v="2022-04-13T00:00:00" u="1"/>
        <d v="2022-09-26T00:00:00" u="1"/>
        <d v="2022-11-17T00:00:00" u="1"/>
        <d v="2022-07-09T00:00:00" u="1"/>
        <d v="2022-10-31T00:00:00" u="1"/>
        <d v="2022-12-22T00:00:00" u="1"/>
        <d v="2022-01-10T00:00:00" u="1"/>
        <d v="2022-03-01T00:00:00" u="1"/>
        <d v="2022-10-05T00:00:00" u="1"/>
        <d v="2022-04-06T00:00:00" u="1"/>
        <d v="2022-07-28T00:00:00" u="1"/>
        <d v="2022-09-19T00:00:00" u="1"/>
        <d v="2022-11-10T00:00:00" u="1"/>
        <d v="2022-07-02T00:00:00" u="1"/>
        <d v="2022-10-24T00:00:00" u="1"/>
        <d v="2022-12-15T00:00:00" u="1"/>
        <d v="2022-01-03T00:00:00" u="1"/>
        <d v="2022-04-25T00:00:00" u="1"/>
        <d v="2022-08-07T00:00:00" u="1"/>
        <d v="2022-11-29T00:00:00" u="1"/>
        <d v="2022-02-08T00:00:00" u="1"/>
        <d v="2022-07-21T00:00:00" u="1"/>
        <d v="2022-09-12T00:00:00" u="1"/>
        <d v="2022-11-03T00:00:00" u="1"/>
        <d v="2022-08-26T00:00:00" u="1"/>
        <d v="2022-10-17T00:00:00" u="1"/>
        <d v="2022-12-08T00:00:00" u="1"/>
        <d v="2022-11-22T00:00:00" u="1"/>
        <d v="2022-05-23T00:00:00" u="1"/>
        <d v="2022-07-14T00:00:00" u="1"/>
        <d v="2022-09-05T00:00:00" u="1"/>
        <d v="2022-12-27T00:00:00" u="1"/>
        <d v="2022-06-28T00:00:00" u="1"/>
        <d v="2022-08-19T00:00:00" u="1"/>
        <d v="2022-10-10T00:00:00" u="1"/>
        <d v="2022-12-01T00:00:00" u="1"/>
        <d v="2022-11-15T00:00:00" u="1"/>
        <d v="2022-07-07T00:00:00" u="1"/>
        <d v="2022-10-29T00:00:00" u="1"/>
        <d v="2022-12-20T00:00:00" u="1"/>
        <d v="2022-01-08T00:00:00" u="1"/>
        <d v="2022-06-21T00:00:00" u="1"/>
        <d v="2022-08-12T00:00:00" u="1"/>
        <d v="2022-10-03T00:00:00" u="1"/>
        <d v="2022-04-04T00:00:00" u="1"/>
        <d v="2022-07-26T00:00:00" u="1"/>
        <d v="2022-11-08T00:00:00" u="1"/>
        <d v="2022-01-27T00:00:00" u="1"/>
        <d v="2022-03-18T00:00:00" u="1"/>
        <d v="2022-05-09T00:00:00" u="1"/>
        <d v="2022-08-31T00:00:00" u="1"/>
        <d v="2022-10-22T00:00:00" u="1"/>
        <d v="2022-12-13T00:00:00" u="1"/>
        <d v="2022-01-01T00:00:00" u="1"/>
        <d v="2022-06-14T00:00:00" u="1"/>
        <d v="2022-08-05T00:00:00" u="1"/>
        <d v="2022-11-27T00:00:00" u="1"/>
        <d v="2022-07-19T00:00:00" u="1"/>
        <d v="2022-11-01T00:00:00" u="1"/>
        <d v="2022-01-20T00:00:00" u="1"/>
        <d v="2022-03-11T00:00:00" u="1"/>
        <d v="2022-08-24T00:00:00" u="1"/>
        <d v="2022-12-06T00:00:00" u="1"/>
        <d v="2022-02-25T00:00:00" u="1"/>
        <d v="2022-09-29T00:00:00" u="1"/>
        <d v="2022-11-20T00:00:00" u="1"/>
        <d v="2022-07-12T00:00:00" u="1"/>
        <d v="2022-09-03T00:00:00" u="1"/>
        <d v="2022-01-13T00:00:00" u="1"/>
        <d v="2022-03-04T00:00:00" u="1"/>
        <d v="2022-02-18T00:00:00" u="1"/>
        <d v="2022-07-31T00:00:00" u="1"/>
        <d v="2022-09-22T00:00:00" u="1"/>
        <d v="2022-11-13T00:00:00" u="1"/>
        <d v="2022-03-23T00:00:00" u="1"/>
        <d v="2022-07-05T00:00:00" u="1"/>
        <d v="2022-10-27T00:00:00" u="1"/>
        <d v="2022-01-06T00:00:00" u="1"/>
        <d v="2022-08-10T00:00:00" u="1"/>
        <d v="2022-02-11T00:00:00" u="1"/>
        <d v="2022-09-15T00:00:00" u="1"/>
        <d v="2022-01-25T00:00:00" u="1"/>
        <d v="2022-03-16T00:00:00" u="1"/>
        <d v="2022-08-29T00:00:00" u="1"/>
        <d v="2022-10-20T00:00:00" u="1"/>
        <d v="2022-04-21T00:00:00" u="1"/>
        <d v="2022-08-03T00:00:00" u="1"/>
        <d v="2022-11-25T00:00:00" u="1"/>
        <d v="2022-02-04T00:00:00" u="1"/>
        <d v="2022-09-08T00:00:00" u="1"/>
        <d v="2022-01-18T00:00:00" u="1"/>
        <d v="2022-03-09T00:00:00" u="1"/>
        <d v="2022-08-22T00:00:00" u="1"/>
        <d v="2022-10-13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2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D.955.301.F.521811" u="1"/>
        <s v="WA.2378.EBA.994.002.GC.523199" u="1"/>
        <s v="WA.2378.EBA.958.311.A.521211" u="1"/>
        <s v="WA.2378.EBD.953.301.A.521211" u="1"/>
        <s v="WA.4345.EBC.996.301.A.522151" u="1"/>
        <s v="WA.2378.EBA.994.002.GD.521115" u="1"/>
        <s v="DL.2376.AFA.001.053.A.521811" u="1"/>
        <s v="WA.2378.EBD.952.301.B.521219" u="1"/>
        <s v="WA.2378.EBD.953.301.B.521219" u="1"/>
        <s v="WA.2378.EBA.958.311.A.524111" u="1"/>
        <s v="WA.2378.EBD.953.301.A.524111" u="1"/>
        <s v="WA.2378.EBD.952.301.C.524111" u="1"/>
        <s v="WA.4345.EBC.996.301.A.521811" u="1"/>
        <s v="WA.4345.EBC.996.302.A.521811" u="1"/>
        <s v="WA.2378.EBA.962.301.I.521211" u="1"/>
        <s v="WA.2378.EBA.962.301.E.522192" u="1"/>
        <s v="WA.2378.EBA.962.301.G.524111" u="1"/>
        <s v="DL.2376.AFA.001.053.A.521219" u="1"/>
        <s v="DL.2376.AFA.001.053.B.521211" u="1"/>
        <s v="DL.2376.AFA.001.054.A.521219" u="1"/>
        <s v="WA.2378.EBA.962.301.I.524111" u="1"/>
        <s v="DL.2376.AFA.001.053.C.521219" u="1"/>
        <s v="DL.2376.AFA.001.052.B.524111" u="1"/>
        <s v="DL.2376.AFA.001.053.B.524111" u="1"/>
        <s v="DL.2376.AFA.001.053.B.522192" u="1"/>
        <s v="WA.2378.EBA.962.301.G.522151" u="1"/>
        <s v="WA.4345.EBC.996.301.A.521219" u="1"/>
        <s v="WA.4345.EBC.996.301.B.521211" u="1"/>
        <s v="WA.2378.EBA.958.311.A.521811" u="1"/>
        <s v="WA.2378.EBD.952.301.A.521811" u="1"/>
        <s v="WA.2378.EBA.962.301.I.522151" u="1"/>
        <s v="WA.2378.EBD.952.301.C.521811" u="1"/>
        <s v="WA.4345.EBC.996.301.B.524111" u="1"/>
        <s v="DL.2376.AFA.001.051.B.522151" u="1"/>
        <s v="DL.2376.AFA.001.053.B.522151" u="1"/>
        <s v="WA.2378.EBA.962.301.C.522141" u="1"/>
        <s v="WA.2378.EBA.962.301.A.524113" u="1"/>
        <s v="WA.2378.EBA.962.301.C.524113" u="1"/>
        <s v="WA.2378.EBA.962.301.E.521241" u="1"/>
        <s v="WA.2378.EBA.962.301.E.522191" u="1"/>
        <s v="WA.2378.EBD.953.302.A.521219" u="1"/>
        <s v="WA.4345.EBC.996.301.B.522151" u="1"/>
        <s v="DL.2376.AFA.001.053.B.521811" u="1"/>
        <s v="WA.2378.EBD.952.301.B.524111" u="1"/>
        <s v="WA.2378.EBD.955.301.B.524111" u="1"/>
        <s v="WA.2378.EBA.962.301.F.521211" u="1"/>
        <s v="WA.2378.EBD.955.301.F.521211" u="1"/>
        <s v="WA.2378.EBA.962.301.B.522192" u="1"/>
        <s v="WA.2378.EBA.962.301.D.524111" u="1"/>
        <s v="WA.4345.EBC.996.301.B.521811" u="1"/>
        <s v="WA.2378.EBA.962.301.F.524111" u="1"/>
        <s v="WA.2378.EBD.955.301.F.524111" u="1"/>
        <s v="WA.2378.EBA.994.002.GD.521111" u="1"/>
        <s v="WA.2378.EBA.962.301.I.521219" u="1"/>
        <s v="DL.2376.AFA.001.053.B.521219" u="1"/>
        <s v="DL.2376.AFA.001.053.C.521211" u="1"/>
        <s v="WA.2378.EBA.962.301.J.524111" u="1"/>
        <s v="WA.4345.EBC.996.302.A.521211" u="1"/>
        <s v="DL.2376.AFA.001.053.C.524111" u="1"/>
        <s v="WA.4345.EBC.996.301.B.521219" u="1"/>
        <s v="WA.4345.EBC.996.301.C.521211" u="1"/>
        <s v="WA.2378.EBD.952.301.B.521811" u="1"/>
        <s v="WA.4345.EBC.996.301.A.524111" u="1"/>
        <s v="DL.2376.AFA.001.051.A.522151" u="1"/>
        <s v="DL.2376.AFA.001.053.A.522151" u="1"/>
        <s v="WA.4345.EBC.996.301.B.524119" u="1"/>
        <s v="WA.2378.EBA.994.001.GA.511129"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1768919"/>
    </cacheField>
    <cacheField name="PPh21" numFmtId="41">
      <sharedItems containsSemiMixedTypes="0" containsString="0" containsNumber="1" containsInteger="1" minValue="0" maxValue="0"/>
    </cacheField>
    <cacheField name="PPh22" numFmtId="41">
      <sharedItems containsSemiMixedTypes="0" containsString="0" containsNumber="1" containsInteger="1" minValue="0" maxValue="29209"/>
    </cacheField>
    <cacheField name="PPh23" numFmtId="41">
      <sharedItems containsSemiMixedTypes="0" containsString="0" containsNumber="1" containsInteger="1" minValue="0" maxValue="321622"/>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23642476853" backgroundQuery="1" createdVersion="8" refreshedVersion="8" minRefreshableVersion="3" recordCount="0" supportSubquery="1" supportAdvancedDrill="1" xr:uid="{656C74D1-9147-4F06-854B-1E9F8C41F995}">
  <cacheSource type="external" connectionId="29"/>
  <cacheFields count="12">
    <cacheField name="[Draft_SPBY].[Es2].[Es2]" caption="Es2" numFmtId="0" hierarchy="47" level="1">
      <sharedItems count="1">
        <s v="Pusat Pendidikan KP"/>
      </sharedItems>
    </cacheField>
    <cacheField name="[Draft_SPBY].[Koordinator].[Koordinator]" caption="Koordinator" numFmtId="0" hierarchy="48" level="1">
      <sharedItems count="4">
        <s v="Kelembagaan dan Ketenagaan"/>
        <s v="Penyelenggaraan Pendidikan"/>
        <s v="Perencanaan dan Evaluasi"/>
        <s v="Tata Usaha"/>
      </sharedItems>
    </cacheField>
    <cacheField name="[Draft_SPBY].[Subkoordinator].[Subkoordinator]" caption="Subkoordinator" numFmtId="0" hierarchy="49" level="1">
      <sharedItems count="7">
        <s v="Kelembagaan"/>
        <s v="Ketenagaan"/>
        <s v="Metode dan Kurikulum"/>
        <s v="Peserta Didik dan Sarana Prasarana"/>
        <s v="Evaluasi"/>
        <s v="Perencanaan"/>
        <s v="Umum"/>
      </sharedItems>
    </cacheField>
    <cacheField name="[Measures].[Distinct Count of nospby 2]" caption="Distinct Count of nospby 2" numFmtId="0" hierarchy="193" level="32767"/>
    <cacheField name="[Measures].[Sum of Jumlah 3]" caption="Sum of Jumlah 3" numFmtId="0" hierarchy="184" level="32767"/>
    <cacheField name="[Measures].[RpPPN]" caption="RpPPN" numFmtId="0" hierarchy="167" level="32767"/>
    <cacheField name="[Measures].[RpPPh21]" caption="RpPPh21" numFmtId="0" hierarchy="168" level="32767"/>
    <cacheField name="[Measures].[RpPPh22]" caption="RpPPh22" numFmtId="0" hierarchy="169" level="32767"/>
    <cacheField name="[Measures].[RpPPh23]" caption="RpPPh23" numFmtId="0" hierarchy="170" level="32767"/>
    <cacheField name="[Measures].[RpPPh28]" caption="RpPPh28" numFmtId="0" hierarchy="171" level="32767"/>
    <cacheField name="[Measures].[TotPajak]" caption="TotPajak" numFmtId="0" hierarchy="172" level="32767"/>
    <cacheField name="[Draft_SPBY].[Nama Akun].[Nama Akun]" caption="Nama Akun" numFmtId="0" hierarchy="19" level="1">
      <sharedItems containsSemiMixedTypes="0" containsNonDate="0" containsString="0"/>
    </cacheField>
  </cacheFields>
  <cacheHierarchies count="194">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Draft_SPBY].[PPh29]" caption="PPh29" attribute="1" defaultMemberUniqueName="[Draft_SPBY].[PPh29].[All]" allUniqueName="[Draft_SPBY].[PPh29].[All]" dimensionUniqueName="[Draft_SPBY]"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5"/>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5"/>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6"/>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6"/>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38518402778" backgroundQuery="1" createdVersion="8" refreshedVersion="8" minRefreshableVersion="3" recordCount="0" supportSubquery="1" supportAdvancedDrill="1" xr:uid="{59B62AEE-8B2C-4502-960E-E8FEA7816FF3}">
  <cacheSource type="external" connectionId="29"/>
  <cacheFields count="1">
    <cacheField name="[SPBY].[Status_GUP_TUP].[Status_GUP_TUP]" caption="Status_GUP_TUP" numFmtId="0" hierarchy="128" level="1">
      <sharedItems containsSemiMixedTypes="0" containsNonDate="0" containsString="0"/>
    </cacheField>
  </cacheFields>
  <cacheHierarchies count="194">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Draft_SPBY].[PPh29]" caption="PPh29" attribute="1" defaultMemberUniqueName="[Draft_SPBY].[PPh29].[All]" allUniqueName="[Draft_SPBY].[PPh29].[All]" dimensionUniqueName="[Draft_SPBY]"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5"/>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5"/>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6"/>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6"/>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38520023148" backgroundQuery="1" createdVersion="8" refreshedVersion="8" minRefreshableVersion="3" recordCount="0" supportSubquery="1" supportAdvancedDrill="1" xr:uid="{ABE02640-84DE-4AE9-A2DA-DB37DC611591}">
  <cacheSource type="external" connectionId="29"/>
  <cacheFields count="1">
    <cacheField name="[SPBY].[Status_GUP_TUP].[Status_GUP_TUP]" caption="Status_GUP_TUP" numFmtId="0" hierarchy="128" level="1">
      <sharedItems containsSemiMixedTypes="0" containsNonDate="0" containsString="0"/>
    </cacheField>
  </cacheFields>
  <cacheHierarchies count="194">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Draft_SPBY].[PPh29]" caption="PPh29" attribute="1" defaultMemberUniqueName="[Draft_SPBY].[PPh29].[All]" allUniqueName="[Draft_SPBY].[PPh29].[All]" dimensionUniqueName="[Draft_SPBY]"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5"/>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5"/>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6"/>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6"/>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91296296299" backgroundQuery="1" createdVersion="8" refreshedVersion="8" minRefreshableVersion="3" recordCount="0" supportSubquery="1" supportAdvancedDrill="1" xr:uid="{80D63A1D-E4C4-4B78-B1B7-189AD17F0018}">
  <cacheSource type="external" connectionId="29"/>
  <cacheFields count="12">
    <cacheField name="[Measures].[JmlPPn]" caption="JmlPPn" numFmtId="0" hierarchy="161" level="32767"/>
    <cacheField name="[Measures].[PPh Psl 21]" caption="PPh Psl 21" numFmtId="0" hierarchy="162" level="32767"/>
    <cacheField name="[Measures].[JmlPPh22]" caption="JmlPPh22" numFmtId="0" hierarchy="163" level="32767"/>
    <cacheField name="[Measures].[JmlPPh23]" caption="JmlPPh23" numFmtId="0" hierarchy="164" level="32767"/>
    <cacheField name="[Measures].[JmlPPh28]" caption="JmlPPh28" numFmtId="0" hierarchy="165" level="32767"/>
    <cacheField name="[Measures].[Total Pajak]" caption="Total Pajak" numFmtId="0" hierarchy="166" level="32767"/>
    <cacheField name="[SPBY].[Es2].[Es2]" caption="Es2" numFmtId="0" hierarchy="142" level="1">
      <sharedItems count="1">
        <s v="Pusat Pendidikan KP"/>
      </sharedItems>
    </cacheField>
    <cacheField name="[SPBY].[Koordinator].[Koordinator]" caption="Koordinator" numFmtId="0" hierarchy="143" level="1">
      <sharedItems count="4">
        <s v="Kelembagaan dan Ketenagaan"/>
        <s v="Penyelenggaraan Pendidikan"/>
        <s v="Perencanaan dan Evaluasi"/>
        <s v="Tata Usaha"/>
      </sharedItems>
    </cacheField>
    <cacheField name="[SPBY].[Subkoordinator].[Subkoordinator]" caption="Subkoordinator" numFmtId="0" hierarchy="144" level="1">
      <sharedItems count="8">
        <s v="Kelembagaan"/>
        <s v="Ketenagaan"/>
        <s v="Metode dan Kurikulum"/>
        <s v="Peserta Didik dan Sarana Prasarana"/>
        <s v="Evaluasi"/>
        <s v="Perencanaan"/>
        <s v="Umum"/>
        <s v="Keuangan" u="1"/>
      </sharedItems>
    </cacheField>
    <cacheField name="[Measures].[Sum of Jumlah]" caption="Sum of Jumlah" numFmtId="0" hierarchy="181" level="32767"/>
    <cacheField name="[Measures].[Distinct Count of nospby]" caption="Distinct Count of nospby" numFmtId="0" hierarchy="183" level="32767"/>
    <cacheField name="[SPBY].[Status_GUP_TUP].[Status_GUP_TUP]" caption="Status_GUP_TUP" numFmtId="0" hierarchy="128" level="1">
      <sharedItems containsSemiMixedTypes="0" containsNonDate="0" containsString="0"/>
    </cacheField>
  </cacheFields>
  <cacheHierarchies count="194">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Draft_SPBY].[PPh29]" caption="PPh29" attribute="1" defaultMemberUniqueName="[Draft_SPBY].[PPh29].[All]" allUniqueName="[Draft_SPBY].[PPh29].[All]" dimensionUniqueName="[Draft_SPBY]"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5"/>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5"/>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6"/>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6"/>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91297222223" backgroundQuery="1" createdVersion="8" refreshedVersion="8" minRefreshableVersion="3" recordCount="0" supportSubquery="1" supportAdvancedDrill="1" xr:uid="{D1B7CC9E-3F81-499B-A4E9-9B208CA3F070}">
  <cacheSource type="external" connectionId="29"/>
  <cacheFields count="13">
    <cacheField name="[Measures].[JmlPPn]" caption="JmlPPn" numFmtId="0" hierarchy="161" level="32767"/>
    <cacheField name="[Measures].[PPh Psl 21]" caption="PPh Psl 21" numFmtId="0" hierarchy="162" level="32767"/>
    <cacheField name="[Measures].[JmlPPh22]" caption="JmlPPh22" numFmtId="0" hierarchy="163" level="32767"/>
    <cacheField name="[Measures].[JmlPPh23]" caption="JmlPPh23" numFmtId="0" hierarchy="164" level="32767"/>
    <cacheField name="[Measures].[JmlPPh28]" caption="JmlPPh28" numFmtId="0" hierarchy="165" level="32767"/>
    <cacheField name="[Measures].[Total Pajak]" caption="Total Pajak" numFmtId="0" hierarchy="166" level="32767"/>
    <cacheField name="[SPBY].[Es2].[Es2]" caption="Es2" numFmtId="0" hierarchy="142" level="1">
      <sharedItems count="1">
        <s v="Pusat Pendidikan KP"/>
      </sharedItems>
    </cacheField>
    <cacheField name="[SPBY].[Koordinator].[Koordinator]" caption="Koordinator" numFmtId="0" hierarchy="143" level="1">
      <sharedItems count="4">
        <s v="Kelembagaan dan Ketenagaan"/>
        <s v="Penyelenggaraan Pendidikan"/>
        <s v="Perencanaan dan Evaluasi"/>
        <s v="Tata Usaha"/>
      </sharedItems>
    </cacheField>
    <cacheField name="[SPBY].[Subkoordinator].[Subkoordinator]" caption="Subkoordinator" numFmtId="0" hierarchy="144" level="1">
      <sharedItems count="8">
        <s v="Kelembagaan"/>
        <s v="Ketenagaan"/>
        <s v="Metode dan Kurikulum"/>
        <s v="Peserta Didik dan Sarana Prasarana"/>
        <s v="Evaluasi"/>
        <s v="Perencanaan"/>
        <s v="Umum"/>
        <s v="Keuangan" u="1"/>
      </sharedItems>
    </cacheField>
    <cacheField name="[Measures].[Sum of Jumlah]" caption="Sum of Jumlah" numFmtId="0" hierarchy="181" level="32767"/>
    <cacheField name="[Measures].[Distinct Count of nospby]" caption="Distinct Count of nospby" numFmtId="0" hierarchy="183" level="32767"/>
    <cacheField name="[SPBY].[Status Akun].[Status Akun]" caption="Status Akun" numFmtId="0" hierarchy="138" level="1">
      <sharedItems count="10">
        <s v="Perjalanan Dinas"/>
        <s v="Belanja Bahan"/>
        <s v="Belanja Jasa"/>
        <s v="Non Ops Lainnya"/>
        <s v="Belanja Pemeliharaan"/>
        <s v="Belanja Sewa"/>
        <s v="Honor Operasional Kantor"/>
        <s v="Keperluan Perkantoran"/>
        <s v="Pengiriman Surat Dinas Pos Pusat"/>
        <s v="Persediaan"/>
      </sharedItems>
    </cacheField>
    <cacheField name="[SPBY].[Status_GUP_TUP].[Status_GUP_TUP]" caption="Status_GUP_TUP" numFmtId="0" hierarchy="128" level="1">
      <sharedItems containsSemiMixedTypes="0" containsNonDate="0" containsString="0"/>
    </cacheField>
  </cacheFields>
  <cacheHierarchies count="194">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Draft_SPBY].[PPh29]" caption="PPh29" attribute="1" defaultMemberUniqueName="[Draft_SPBY].[PPh29].[All]" allUniqueName="[Draft_SPBY].[PPh29].[All]" dimensionUniqueName="[Draft_SPBY]"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5"/>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5"/>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6"/>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6"/>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91298726854" backgroundQuery="1" createdVersion="8" refreshedVersion="8" minRefreshableVersion="3" recordCount="0" supportSubquery="1" supportAdvancedDrill="1" xr:uid="{9D96776A-2A07-47C3-A59C-0E0C05AAD738}">
  <cacheSource type="external" connectionId="29"/>
  <cacheFields count="18">
    <cacheField name="[Measures].[JmlPPn]" caption="JmlPPn" numFmtId="0" hierarchy="161" level="32767"/>
    <cacheField name="[Measures].[PPh Psl 21]" caption="PPh Psl 21" numFmtId="0" hierarchy="162" level="32767"/>
    <cacheField name="[Measures].[JmlPPh22]" caption="JmlPPh22" numFmtId="0" hierarchy="163" level="32767"/>
    <cacheField name="[Measures].[JmlPPh23]" caption="JmlPPh23" numFmtId="0" hierarchy="164" level="32767"/>
    <cacheField name="[Measures].[JmlPPh28]" caption="JmlPPh28" numFmtId="0" hierarchy="165" level="32767"/>
    <cacheField name="[Measures].[Total Pajak]" caption="Total Pajak" numFmtId="0" hierarchy="166" level="32767"/>
    <cacheField name="[SPBY].[Es2].[Es2]" caption="Es2" numFmtId="0" hierarchy="142" level="1">
      <sharedItems count="1">
        <s v="Pusat Pendidikan KP"/>
      </sharedItems>
    </cacheField>
    <cacheField name="[SPBY].[Koordinator].[Koordinator]" caption="Koordinator" numFmtId="0" hierarchy="143" level="1">
      <sharedItems count="4">
        <s v="Kelembagaan dan Ketenagaan"/>
        <s v="Penyelenggaraan Pendidikan"/>
        <s v="Perencanaan dan Evaluasi"/>
        <s v="Tata Usaha"/>
      </sharedItems>
    </cacheField>
    <cacheField name="[SPBY].[Subkoordinator].[Subkoordinator]" caption="Subkoordinator" numFmtId="0" hierarchy="144" level="1">
      <sharedItems count="8">
        <s v="Kelembagaan"/>
        <s v="Ketenagaan"/>
        <s v="Metode dan Kurikulum"/>
        <s v="Peserta Didik dan Sarana Prasarana"/>
        <s v="Evaluasi"/>
        <s v="Perencanaan"/>
        <s v="Umum"/>
        <s v="Keuangan" u="1"/>
      </sharedItems>
    </cacheField>
    <cacheField name="[Measures].[Sum of Jumlah]" caption="Sum of Jumlah" numFmtId="0" hierarchy="181" level="32767"/>
    <cacheField name="[Measures].[Distinct Count of nospby]" caption="Distinct Count of nospby" numFmtId="0" hierarchy="183" level="32767"/>
    <cacheField name="[SPBY].[Nama Program].[Nama Program]" caption="Nama Program" numFmtId="0" hierarchy="102" level="1">
      <sharedItems count="2">
        <s v="032.12.DL. Program Pendidikan dan Pelatihan Vokasi"/>
        <s v="032.12.WA. Program Dukungan Manajemen"/>
      </sharedItems>
    </cacheField>
    <cacheField name="[SPBY].[Nama RO].[Nama RO]" caption="Nama RO" numFmtId="0" hierarchy="108" level="1">
      <sharedItems count="8">
        <s v="2376.AFA.001. Norma, Standard, Prosedur dan Kriteria Pendidikan Kelautan dan Perikanan"/>
        <s v="2378.EBD.955. Layanan Manajemen Keuangan"/>
        <s v="2378.EBA.962. Layanan Umum"/>
        <s v="2378.EBD.953. Layanan Pemantauan dan Evaluasi"/>
        <s v="2378.EBA.958. Layanan Hubungan Masyarakat"/>
        <s v="2378.EBD.952. Layanan Perencanaan dan Penganggaran"/>
        <s v="4345.EBC.996. Layanan Pendidikan dan Pelatihan"/>
        <s v="2378.EBA.994. Layanan Perkantoran"/>
      </sharedItems>
    </cacheField>
    <cacheField name="[SPBY].[Nama Komponen].[Nama Komponen]" caption="Nama Komponen" numFmtId="0" hierarchy="110" level="1">
      <sharedItems count="13">
        <s v="053. NSPK Kelembagaan Pendidikan KP"/>
        <s v="054. NSPK Ketenagaan Pendidikan KP"/>
        <s v="051. NSPK Metode dan Kurikulum Pendidikan KP"/>
        <s v="301. Pelayanan Keuangan Pendidikan Kelautan dan Perikanan"/>
        <s v="052. NSPK Peserta Didik Sarana dan Prasarana Pendidikan KP"/>
        <s v="301. Pelayanan Tata Usaha dan Kerumahtanggaan Pendidikan Kelautan dan Perikanan"/>
        <s v="301. Pelayanan Monitoring dan Evaluasi Pendidikan Kelautan dan Perikanan"/>
        <s v="306. Pelayanan Kerja Sama Pendidikan Kelautan dan Perikanan"/>
        <s v="301. Pelayanan Perencanaan dan Penganggaran Internal Pendidikan Kelautan"/>
        <s v="301. Aparatur KKP yang Diberikan Beasiswa"/>
        <s v="002. Operasional dan Pemeliharaan Kantor"/>
        <s v="302. Aparatur KKP yang Diberikan Izin Belajar" u="1"/>
        <s v="302. Pelayanan Pelaporan Kinerja Pendidikan Kelautan dan Perikanan" u="1"/>
      </sharedItems>
    </cacheField>
    <cacheField name="[SPBY].[Nama Subkomponen].[Nama Subkomponen]" caption="Nama Subkomponen" numFmtId="0" hierarchy="112" level="1">
      <sharedItems count="38">
        <s v="A. Pengembangan Kelembagaan Pendidikan KP"/>
        <s v="A. Penyiapan Pendidik dan Tenaga Kependidikan"/>
        <s v="B. Evaluasi Beban Kerja Guru dan Dosen"/>
        <s v="B. Penyusunan NSPK Metode dan Kurikulum"/>
        <s v="G. Pembinaan Pelaksanaan Kewirausahaan dan TEFA"/>
        <s v="A. NSPK Peserta Didik"/>
        <s v="B. Pengendalian Sarana Prasarana"/>
        <s v="H. Serapan  Lulusan Pendidikan KP"/>
        <s v="B. Monitoring Evaluasi Kegiatan dan Anggaran Pendidikan KP dan OII"/>
        <s v="A. Kerjasama Pendidikan KP"/>
        <s v="A. Perencanaan Kinerja Pendidikan KP"/>
        <s v="B. Lanjutan Tugas Belajar"/>
        <s v="GA. Operasional dan Pemeliharaan Kantor Pusat Pendidikan KP"/>
        <s v="GB. Langganan Daya dan Jasa Pusat Pendidikan KP"/>
        <s v="GC. Pemeliharaan Kantor Pusat Pendidikan KP"/>
        <s v="GD. Pembayaran Pelaksanaan Operasional Kantor Pusat Pendidikan KP"/>
        <s v="A. Penyusunan Laporan Keuangan dan PIPK" u="1"/>
        <s v="C. Verifikasi dan Validasi Pertanggung Jawaban Kegiatan" u="1"/>
        <s v="B. Pembinaan dan Koordinasi Kepala Pusdik KP" u="1"/>
        <s v="C. Pengelolaan Kearsipan, Tata Naskah Dinas dan Persuratan Pusat Pendidikan KP" u="1"/>
        <s v="D. Penyusunan Bahan Tindak Lanjut dan Pemutakhiran Data" u="1"/>
        <s v="E. Pengelolaan Administrasi Kepegawaian Pusdik KP" u="1"/>
        <s v="A. Bimbingan dan Pembinaan Metode dan Kurikulum" u="1"/>
        <s v="A. Monitoring Evaluasi Kinerja Pendidikan KP" u="1"/>
        <s v="C. Tugas Belajar Luar Negeri" u="1"/>
        <s v="A. Aparatur KKP yang Diberikan Izin Belajar" u="1"/>
        <s v="B. Penyusunan Sistem Pengendalian Intern Pemerintah (SPIP)" u="1"/>
        <s v="E. Pemutakhiran data Administrasi Keuangan" u="1"/>
        <s v="A. Pengelolaan dan Implementasi BMN" u="1"/>
        <s v="F. Penjaminan Mutu Kelembagaan" u="1"/>
        <s v="G. Bimbingan Penelitian Dan Pengabdian Kepada Masyarakat" u="1"/>
        <s v="A. Laporan Kinerja Lingkup Pendidikan KP" u="1"/>
        <s v="B. Sinkronisasi Kegiatan Pendidikan KP" u="1"/>
        <s v="C. Penyusunan Anggaran Pendidikan KP" u="1"/>
        <s v="D. Rencana Kerja Pendidikan KP" u="1"/>
        <s v="E. Revisi Anggaran Pendidikan KP" u="1"/>
        <s v="A. Tugas Belajar Baru" u="1"/>
        <s v="D. Pengelolaan PNBP Lingkup Satuan Pendidikan KP" u="1"/>
      </sharedItems>
    </cacheField>
    <cacheField name="[SPBY].[Nama Akun].[Nama Akun]" caption="Nama Akun" numFmtId="0" hierarchy="114" level="1">
      <sharedItems count="11">
        <s v="524111. Belanja Perjalanan Dinas Biasa"/>
        <s v="524113. Belanja Perjalanan Dinas Dalam Kota"/>
        <s v="521211. Belanja Bahan"/>
        <s v="522151. Belanja Jasa Profesi"/>
        <s v="521219. Belanja Barang Non Operasional Lainnya"/>
        <s v="521111. Belanja Keperluan Perkantoran"/>
        <s v="521811. Belanja Barang Persediaan Barang Konsumsi"/>
        <s v="521114. Belanja Pengiriman Surat Dinas Pos Pusat"/>
        <s v="522141. Belanja Sewa"/>
        <s v="523121. Belanja Pemeliharaan Peralatan dan Mesin"/>
        <s v="521115. Belanja Honor Operasional Satuan Kerja"/>
      </sharedItems>
    </cacheField>
    <cacheField name="[SPBY].[Detil].[Detil]" caption="Detil" numFmtId="0" hierarchy="115" level="1">
      <sharedItems count="33">
        <s v="Perjalanan Pembentukan Kelembagaan Pendidikan KP"/>
        <s v="Transport lokal"/>
        <s v="Penggandaan"/>
        <s v="Konsumsi/bahan makanan"/>
        <s v="Perlengkapan Kegiatan Beban Kerja Guru dan Dosen"/>
        <s v="Perjalanan Evaluasi Beban Kerja Guru dan Dosen"/>
        <s v="Narasumber/Pembahas"/>
        <s v="Perjalanan Fasilitasi/koordinasi Penyusunan NSPK"/>
        <s v="Perjalanan Pembinaan Kewirausahaan dan Tefa"/>
        <s v="Perjalanan Pengendalian Sarana Prasarana"/>
        <s v="Langganan biaya aplikasi komunikasi daring (zoom/linktree/zoho)"/>
        <s v="Langganan biaya video conference"/>
        <s v="Perjalanan Koordinasi dan pengadministrasian Tugas Belajar"/>
        <s v="BPJS Ketenagakerjaan Pengemudi dan Pramubhakti"/>
        <s v="Keperluan sehari hari perkantoran"/>
        <s v="Langganan biaya video conference dan Zoho"/>
        <s v="ATK"/>
        <s v="Bahan Komputer"/>
        <s v="Kertas Kop A4 (4 warna)"/>
        <s v="Kertas Kop F4 (4 warna)"/>
        <s v="Pengiriman surat dan dokumen/barang lainnya"/>
        <s v="Sewa Mesin Photocopy"/>
        <s v="Pemeliharaan dan Operasional Kendaraan Pejabat Eselon II"/>
        <s v="Pemeliharaan dan Operasional Kendaraan Roda 4"/>
        <s v="Pemeliharaan dan Operasional Kendaraan Roda Dua"/>
        <s v="Bendahara Pengeluaran Pembantu (1 ORG x 12 BLN)"/>
        <s v="Pejabat Pengadaan Barang dan Jasa (1 ORG x 12 BLN)"/>
        <s v="Pengelola BMN Pembantu (1 ORG x 12 BLN)"/>
        <s v="Pengelola SAK Pembantu (1 ORG x 12 BLN)"/>
        <s v="Penyimpan BMN Pembantu (1 ORG x 12 BLN)"/>
        <s v="PPK Pusat Pendiidikan"/>
        <s v="Staf Pengelola Keuangan KPA ( 1 ORG x 12 BLN)"/>
        <s v="NSPK Peserta Didik Standar Sarana dan Prasarana Pendidikan KP" u="1"/>
      </sharedItems>
    </cacheField>
    <cacheField name="[SPBY].[Status_GUP_TUP].[Status_GUP_TUP]" caption="Status_GUP_TUP" numFmtId="0" hierarchy="128" level="1">
      <sharedItems containsSemiMixedTypes="0" containsNonDate="0" containsString="0"/>
    </cacheField>
  </cacheFields>
  <cacheHierarchies count="194">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Draft_SPBY].[PPh29]" caption="PPh29" attribute="1" defaultMemberUniqueName="[Draft_SPBY].[PPh29].[All]" allUniqueName="[Draft_SPBY].[PPh29].[All]" dimensionUniqueName="[Draft_SPBY]"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5"/>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5"/>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6"/>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6"/>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23638773151" backgroundQuery="1" createdVersion="3" refreshedVersion="8" minRefreshableVersion="3" recordCount="0" supportSubquery="1" supportAdvancedDrill="1" xr:uid="{D3BD9116-1732-4868-B6E3-505E0EFBC8E5}">
  <cacheSource type="external" connectionId="29">
    <extLst>
      <ext xmlns:x14="http://schemas.microsoft.com/office/spreadsheetml/2009/9/main" uri="{F057638F-6D5F-4e77-A914-E7F072B9BCA8}">
        <x14:sourceConnection name="ThisWorkbookDataModel"/>
      </ext>
    </extLst>
  </cacheSource>
  <cacheFields count="0"/>
  <cacheHierarchies count="194">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Draft_SPBY].[PPh29]" caption="PPh29" attribute="1" defaultMemberUniqueName="[Draft_SPBY].[PPh29].[All]" allUniqueName="[Draft_SPBY].[PPh29].[All]" dimensionUniqueName="[Draft_SPBY]"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5"/>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5"/>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6"/>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6"/>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4891654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38521990742" backgroundQuery="1" createdVersion="3" refreshedVersion="8" minRefreshableVersion="3" recordCount="0" supportSubquery="1" supportAdvancedDrill="1" xr:uid="{4EF5CE01-E10E-44BB-8613-EA6061A62EFC}">
  <cacheSource type="external" connectionId="29">
    <extLst>
      <ext xmlns:x14="http://schemas.microsoft.com/office/spreadsheetml/2009/9/main" uri="{F057638F-6D5F-4e77-A914-E7F072B9BCA8}">
        <x14:sourceConnection name="ThisWorkbookDataModel"/>
      </ext>
    </extLst>
  </cacheSource>
  <cacheFields count="0"/>
  <cacheHierarchies count="194">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Draft_SPBY].[PPh29]" caption="PPh29" attribute="1" defaultMemberUniqueName="[Draft_SPBY].[PPh29].[All]" allUniqueName="[Draft_SPBY].[PPh29].[All]" dimensionUniqueName="[Draft_SPBY]"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5"/>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5"/>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6"/>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6"/>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24518727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212"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17"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13">
    <i>
      <x/>
    </i>
    <i r="1">
      <x/>
    </i>
    <i r="2">
      <x/>
    </i>
    <i r="2">
      <x v="1"/>
    </i>
    <i r="1">
      <x v="1"/>
    </i>
    <i r="2">
      <x v="2"/>
    </i>
    <i r="2">
      <x v="3"/>
    </i>
    <i r="1">
      <x v="2"/>
    </i>
    <i r="2">
      <x v="4"/>
    </i>
    <i r="2">
      <x v="5"/>
    </i>
    <i r="1">
      <x v="3"/>
    </i>
    <i r="2">
      <x v="6"/>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1502">
      <pivotArea dataOnly="0" labelOnly="1" fieldPosition="0">
        <references count="1">
          <reference field="7" count="0"/>
        </references>
      </pivotArea>
    </format>
    <format dxfId="1501">
      <pivotArea dataOnly="0" labelOnly="1" fieldPosition="0">
        <references count="1">
          <reference field="7" count="0"/>
        </references>
      </pivotArea>
    </format>
    <format dxfId="1500">
      <pivotArea dataOnly="0" labelOnly="1" fieldPosition="0">
        <references count="1">
          <reference field="6" count="0"/>
        </references>
      </pivotArea>
    </format>
    <format dxfId="1499">
      <pivotArea collapsedLevelsAreSubtotals="1" fieldPosition="0">
        <references count="2">
          <reference field="6" count="0" selected="0"/>
          <reference field="7" count="1">
            <x v="0"/>
          </reference>
        </references>
      </pivotArea>
    </format>
    <format dxfId="1498">
      <pivotArea collapsedLevelsAreSubtotals="1" fieldPosition="0">
        <references count="2">
          <reference field="6" count="0" selected="0"/>
          <reference field="7" count="1">
            <x v="1"/>
          </reference>
        </references>
      </pivotArea>
    </format>
    <format dxfId="1497">
      <pivotArea collapsedLevelsAreSubtotals="1" fieldPosition="0">
        <references count="2">
          <reference field="6" count="0" selected="0"/>
          <reference field="7" count="1">
            <x v="2"/>
          </reference>
        </references>
      </pivotArea>
    </format>
    <format dxfId="1496">
      <pivotArea collapsedLevelsAreSubtotals="1" fieldPosition="0">
        <references count="2">
          <reference field="6" count="0" selected="0"/>
          <reference field="7" count="1">
            <x v="3"/>
          </reference>
        </references>
      </pivotArea>
    </format>
    <format dxfId="1495">
      <pivotArea collapsedLevelsAreSubtotals="1" fieldPosition="0">
        <references count="2">
          <reference field="6" count="0" selected="0"/>
          <reference field="7" count="1">
            <x v="0"/>
          </reference>
        </references>
      </pivotArea>
    </format>
    <format dxfId="1494">
      <pivotArea collapsedLevelsAreSubtotals="1" fieldPosition="0">
        <references count="2">
          <reference field="6" count="0" selected="0"/>
          <reference field="7" count="1">
            <x v="1"/>
          </reference>
        </references>
      </pivotArea>
    </format>
    <format dxfId="1493">
      <pivotArea collapsedLevelsAreSubtotals="1" fieldPosition="0">
        <references count="2">
          <reference field="6" count="0" selected="0"/>
          <reference field="7" count="1">
            <x v="2"/>
          </reference>
        </references>
      </pivotArea>
    </format>
    <format dxfId="1492">
      <pivotArea collapsedLevelsAreSubtotals="1" fieldPosition="0">
        <references count="2">
          <reference field="6" count="0" selected="0"/>
          <reference field="7" count="1">
            <x v="3"/>
          </reference>
        </references>
      </pivotArea>
    </format>
    <format dxfId="1491">
      <pivotArea collapsedLevelsAreSubtotals="1" fieldPosition="0">
        <references count="2">
          <reference field="6" count="0" selected="0"/>
          <reference field="7" count="1">
            <x v="0"/>
          </reference>
        </references>
      </pivotArea>
    </format>
    <format dxfId="1490">
      <pivotArea collapsedLevelsAreSubtotals="1" fieldPosition="0">
        <references count="2">
          <reference field="6" count="0" selected="0"/>
          <reference field="7" count="1">
            <x v="1"/>
          </reference>
        </references>
      </pivotArea>
    </format>
    <format dxfId="1489">
      <pivotArea collapsedLevelsAreSubtotals="1" fieldPosition="0">
        <references count="2">
          <reference field="6" count="0" selected="0"/>
          <reference field="7" count="1">
            <x v="2"/>
          </reference>
        </references>
      </pivotArea>
    </format>
    <format dxfId="1488">
      <pivotArea collapsedLevelsAreSubtotals="1" fieldPosition="0">
        <references count="2">
          <reference field="6" count="0" selected="0"/>
          <reference field="7" count="1">
            <x v="3"/>
          </reference>
        </references>
      </pivotArea>
    </format>
    <format dxfId="1487">
      <pivotArea field="6" type="button" dataOnly="0" labelOnly="1" outline="0" axis="axisRow" fieldPosition="0"/>
    </format>
    <format dxfId="1486">
      <pivotArea dataOnly="0" labelOnly="1" outline="0" fieldPosition="0">
        <references count="1">
          <reference field="4294967294" count="6">
            <x v="2"/>
            <x v="3"/>
            <x v="4"/>
            <x v="5"/>
            <x v="6"/>
            <x v="7"/>
          </reference>
        </references>
      </pivotArea>
    </format>
    <format dxfId="1485">
      <pivotArea type="all" dataOnly="0" outline="0" fieldPosition="0"/>
    </format>
    <format dxfId="1484">
      <pivotArea outline="0" collapsedLevelsAreSubtotals="1" fieldPosition="0"/>
    </format>
    <format dxfId="1483">
      <pivotArea field="6" type="button" dataOnly="0" labelOnly="1" outline="0" axis="axisRow" fieldPosition="0"/>
    </format>
    <format dxfId="1482">
      <pivotArea dataOnly="0" labelOnly="1" fieldPosition="0">
        <references count="1">
          <reference field="6" count="0"/>
        </references>
      </pivotArea>
    </format>
    <format dxfId="1481">
      <pivotArea dataOnly="0" labelOnly="1" grandRow="1" outline="0" fieldPosition="0"/>
    </format>
    <format dxfId="1480">
      <pivotArea dataOnly="0" labelOnly="1" fieldPosition="0">
        <references count="2">
          <reference field="6" count="0" selected="0"/>
          <reference field="7" count="0"/>
        </references>
      </pivotArea>
    </format>
    <format dxfId="1479">
      <pivotArea dataOnly="0" labelOnly="1" fieldPosition="0">
        <references count="3">
          <reference field="6" count="0" selected="0"/>
          <reference field="7" count="1" selected="0">
            <x v="0"/>
          </reference>
          <reference field="8" count="2">
            <x v="0"/>
            <x v="1"/>
          </reference>
        </references>
      </pivotArea>
    </format>
    <format dxfId="1478">
      <pivotArea dataOnly="0" labelOnly="1" fieldPosition="0">
        <references count="3">
          <reference field="6" count="0" selected="0"/>
          <reference field="7" count="1" selected="0">
            <x v="1"/>
          </reference>
          <reference field="8" count="2">
            <x v="2"/>
            <x v="3"/>
          </reference>
        </references>
      </pivotArea>
    </format>
    <format dxfId="1477">
      <pivotArea dataOnly="0" labelOnly="1" fieldPosition="0">
        <references count="3">
          <reference field="6" count="0" selected="0"/>
          <reference field="7" count="1" selected="0">
            <x v="2"/>
          </reference>
          <reference field="8" count="1">
            <x v="4"/>
          </reference>
        </references>
      </pivotArea>
    </format>
    <format dxfId="1476">
      <pivotArea dataOnly="0" labelOnly="1" fieldPosition="0">
        <references count="3">
          <reference field="6" count="0" selected="0"/>
          <reference field="7" count="1" selected="0">
            <x v="3"/>
          </reference>
          <reference field="8" count="2">
            <x v="6"/>
            <x v="7"/>
          </reference>
        </references>
      </pivotArea>
    </format>
    <format dxfId="1475">
      <pivotArea dataOnly="0" labelOnly="1" outline="0" fieldPosition="0">
        <references count="1">
          <reference field="4294967294" count="6">
            <x v="2"/>
            <x v="3"/>
            <x v="4"/>
            <x v="5"/>
            <x v="6"/>
            <x v="7"/>
          </reference>
        </references>
      </pivotArea>
    </format>
    <format dxfId="1474">
      <pivotArea dataOnly="0" labelOnly="1" grandRow="1" outline="0" fieldPosition="0"/>
    </format>
    <format dxfId="1473">
      <pivotArea collapsedLevelsAreSubtotals="1" fieldPosition="0">
        <references count="2">
          <reference field="6" count="0" selected="0"/>
          <reference field="7" count="1">
            <x v="0"/>
          </reference>
        </references>
      </pivotArea>
    </format>
    <format dxfId="1472">
      <pivotArea collapsedLevelsAreSubtotals="1" fieldPosition="0">
        <references count="2">
          <reference field="6" count="0" selected="0"/>
          <reference field="7" count="1">
            <x v="1"/>
          </reference>
        </references>
      </pivotArea>
    </format>
    <format dxfId="1471">
      <pivotArea collapsedLevelsAreSubtotals="1" fieldPosition="0">
        <references count="2">
          <reference field="6" count="0" selected="0"/>
          <reference field="7" count="1">
            <x v="2"/>
          </reference>
        </references>
      </pivotArea>
    </format>
    <format dxfId="1470">
      <pivotArea collapsedLevelsAreSubtotals="1" fieldPosition="0">
        <references count="2">
          <reference field="6" count="0" selected="0"/>
          <reference field="7" count="1">
            <x v="3"/>
          </reference>
        </references>
      </pivotArea>
    </format>
    <format dxfId="1469">
      <pivotArea collapsedLevelsAreSubtotals="1" fieldPosition="0">
        <references count="2">
          <reference field="6" count="0" selected="0"/>
          <reference field="7" count="1">
            <x v="0"/>
          </reference>
        </references>
      </pivotArea>
    </format>
    <format dxfId="1468">
      <pivotArea collapsedLevelsAreSubtotals="1" fieldPosition="0">
        <references count="2">
          <reference field="6" count="0" selected="0"/>
          <reference field="7" count="1">
            <x v="1"/>
          </reference>
        </references>
      </pivotArea>
    </format>
    <format dxfId="1467">
      <pivotArea collapsedLevelsAreSubtotals="1" fieldPosition="0">
        <references count="2">
          <reference field="6" count="0" selected="0"/>
          <reference field="7" count="1">
            <x v="2"/>
          </reference>
        </references>
      </pivotArea>
    </format>
    <format dxfId="1466">
      <pivotArea collapsedLevelsAreSubtotals="1" fieldPosition="0">
        <references count="2">
          <reference field="6" count="0" selected="0"/>
          <reference field="7" count="1">
            <x v="3"/>
          </reference>
        </references>
      </pivotArea>
    </format>
    <format dxfId="1465">
      <pivotArea collapsedLevelsAreSubtotals="1" fieldPosition="0">
        <references count="1">
          <reference field="6" count="0"/>
        </references>
      </pivotArea>
    </format>
    <format dxfId="1464">
      <pivotArea outline="0" fieldPosition="0">
        <references count="1">
          <reference field="4294967294" count="1">
            <x v="0"/>
          </reference>
        </references>
      </pivotArea>
    </format>
    <format dxfId="1463">
      <pivotArea outline="0" fieldPosition="0">
        <references count="1">
          <reference field="4294967294" count="1">
            <x v="1"/>
          </reference>
        </references>
      </pivotArea>
    </format>
    <format dxfId="1462">
      <pivotArea dataOnly="0" outline="0" fieldPosition="0">
        <references count="1">
          <reference field="4294967294" count="1">
            <x v="1"/>
          </reference>
        </references>
      </pivotArea>
    </format>
    <format dxfId="1461">
      <pivotArea field="6" type="button" dataOnly="0" labelOnly="1" outline="0" axis="axisRow" fieldPosition="0"/>
    </format>
    <format dxfId="1460">
      <pivotArea dataOnly="0" labelOnly="1" outline="0" fieldPosition="0">
        <references count="1">
          <reference field="4294967294" count="8">
            <x v="0"/>
            <x v="1"/>
            <x v="2"/>
            <x v="3"/>
            <x v="4"/>
            <x v="5"/>
            <x v="6"/>
            <x v="7"/>
          </reference>
        </references>
      </pivotArea>
    </format>
    <format dxfId="1459">
      <pivotArea field="6" type="button" dataOnly="0" labelOnly="1" outline="0" axis="axisRow" fieldPosition="0"/>
    </format>
    <format dxfId="1458">
      <pivotArea dataOnly="0" labelOnly="1" outline="0" fieldPosition="0">
        <references count="1">
          <reference field="4294967294" count="8">
            <x v="0"/>
            <x v="1"/>
            <x v="2"/>
            <x v="3"/>
            <x v="4"/>
            <x v="5"/>
            <x v="6"/>
            <x v="7"/>
          </reference>
        </references>
      </pivotArea>
    </format>
    <format dxfId="1457">
      <pivotArea field="6" type="button" dataOnly="0" labelOnly="1" outline="0" axis="axisRow" fieldPosition="0"/>
    </format>
    <format dxfId="1456">
      <pivotArea dataOnly="0" labelOnly="1" outline="0" fieldPosition="0">
        <references count="1">
          <reference field="4294967294" count="8">
            <x v="0"/>
            <x v="1"/>
            <x v="2"/>
            <x v="3"/>
            <x v="4"/>
            <x v="5"/>
            <x v="6"/>
            <x v="7"/>
          </reference>
        </references>
      </pivotArea>
    </format>
    <format dxfId="1455">
      <pivotArea type="all" dataOnly="0" outline="0" fieldPosition="0"/>
    </format>
    <format dxfId="1454">
      <pivotArea outline="0" collapsedLevelsAreSubtotals="1" fieldPosition="0"/>
    </format>
    <format dxfId="1453">
      <pivotArea field="6" type="button" dataOnly="0" labelOnly="1" outline="0" axis="axisRow" fieldPosition="0"/>
    </format>
    <format dxfId="1452">
      <pivotArea dataOnly="0" labelOnly="1" fieldPosition="0">
        <references count="1">
          <reference field="6" count="0"/>
        </references>
      </pivotArea>
    </format>
    <format dxfId="1451">
      <pivotArea dataOnly="0" labelOnly="1" grandRow="1" outline="0" fieldPosition="0"/>
    </format>
    <format dxfId="1450">
      <pivotArea dataOnly="0" labelOnly="1" fieldPosition="0">
        <references count="2">
          <reference field="6" count="0" selected="0"/>
          <reference field="7" count="0"/>
        </references>
      </pivotArea>
    </format>
    <format dxfId="1449">
      <pivotArea dataOnly="0" labelOnly="1" fieldPosition="0">
        <references count="3">
          <reference field="6" count="0" selected="0"/>
          <reference field="7" count="1" selected="0">
            <x v="0"/>
          </reference>
          <reference field="8" count="2">
            <x v="0"/>
            <x v="1"/>
          </reference>
        </references>
      </pivotArea>
    </format>
    <format dxfId="1448">
      <pivotArea dataOnly="0" labelOnly="1" fieldPosition="0">
        <references count="3">
          <reference field="6" count="0" selected="0"/>
          <reference field="7" count="1" selected="0">
            <x v="1"/>
          </reference>
          <reference field="8" count="2">
            <x v="2"/>
            <x v="3"/>
          </reference>
        </references>
      </pivotArea>
    </format>
    <format dxfId="1447">
      <pivotArea dataOnly="0" labelOnly="1" fieldPosition="0">
        <references count="3">
          <reference field="6" count="0" selected="0"/>
          <reference field="7" count="1" selected="0">
            <x v="2"/>
          </reference>
          <reference field="8" count="1">
            <x v="4"/>
          </reference>
        </references>
      </pivotArea>
    </format>
    <format dxfId="1446">
      <pivotArea dataOnly="0" labelOnly="1" fieldPosition="0">
        <references count="3">
          <reference field="6" count="0" selected="0"/>
          <reference field="7" count="1" selected="0">
            <x v="3"/>
          </reference>
          <reference field="8" count="2">
            <x v="6"/>
            <x v="7"/>
          </reference>
        </references>
      </pivotArea>
    </format>
    <format dxfId="1445">
      <pivotArea dataOnly="0" labelOnly="1" outline="0" fieldPosition="0">
        <references count="1">
          <reference field="4294967294" count="8">
            <x v="0"/>
            <x v="1"/>
            <x v="2"/>
            <x v="3"/>
            <x v="4"/>
            <x v="5"/>
            <x v="6"/>
            <x v="7"/>
          </reference>
        </references>
      </pivotArea>
    </format>
    <format dxfId="1444">
      <pivotArea type="all" dataOnly="0" outline="0" fieldPosition="0"/>
    </format>
    <format dxfId="1443">
      <pivotArea outline="0" collapsedLevelsAreSubtotals="1" fieldPosition="0"/>
    </format>
    <format dxfId="1442">
      <pivotArea field="6" type="button" dataOnly="0" labelOnly="1" outline="0" axis="axisRow" fieldPosition="0"/>
    </format>
    <format dxfId="1441">
      <pivotArea dataOnly="0" labelOnly="1" fieldPosition="0">
        <references count="1">
          <reference field="6" count="0"/>
        </references>
      </pivotArea>
    </format>
    <format dxfId="1440">
      <pivotArea dataOnly="0" labelOnly="1" grandRow="1" outline="0" fieldPosition="0"/>
    </format>
    <format dxfId="1439">
      <pivotArea dataOnly="0" labelOnly="1" fieldPosition="0">
        <references count="2">
          <reference field="6" count="0" selected="0"/>
          <reference field="7" count="0"/>
        </references>
      </pivotArea>
    </format>
    <format dxfId="1438">
      <pivotArea dataOnly="0" labelOnly="1" fieldPosition="0">
        <references count="3">
          <reference field="6" count="0" selected="0"/>
          <reference field="7" count="1" selected="0">
            <x v="0"/>
          </reference>
          <reference field="8" count="2">
            <x v="0"/>
            <x v="1"/>
          </reference>
        </references>
      </pivotArea>
    </format>
    <format dxfId="1437">
      <pivotArea dataOnly="0" labelOnly="1" fieldPosition="0">
        <references count="3">
          <reference field="6" count="0" selected="0"/>
          <reference field="7" count="1" selected="0">
            <x v="1"/>
          </reference>
          <reference field="8" count="2">
            <x v="2"/>
            <x v="3"/>
          </reference>
        </references>
      </pivotArea>
    </format>
    <format dxfId="1436">
      <pivotArea dataOnly="0" labelOnly="1" fieldPosition="0">
        <references count="3">
          <reference field="6" count="0" selected="0"/>
          <reference field="7" count="1" selected="0">
            <x v="2"/>
          </reference>
          <reference field="8" count="1">
            <x v="4"/>
          </reference>
        </references>
      </pivotArea>
    </format>
    <format dxfId="1435">
      <pivotArea dataOnly="0" labelOnly="1" fieldPosition="0">
        <references count="3">
          <reference field="6" count="0" selected="0"/>
          <reference field="7" count="1" selected="0">
            <x v="3"/>
          </reference>
          <reference field="8" count="2">
            <x v="6"/>
            <x v="7"/>
          </reference>
        </references>
      </pivotArea>
    </format>
    <format dxfId="1434">
      <pivotArea dataOnly="0" labelOnly="1" outline="0" fieldPosition="0">
        <references count="1">
          <reference field="4294967294" count="8">
            <x v="0"/>
            <x v="1"/>
            <x v="2"/>
            <x v="3"/>
            <x v="4"/>
            <x v="5"/>
            <x v="6"/>
            <x v="7"/>
          </reference>
        </references>
      </pivotArea>
    </format>
  </format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2"/>
    <rowHierarchyUsage hierarchyUsage="143"/>
    <rowHierarchyUsage hierarchyUsage="1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215"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55"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11">
        <item x="0"/>
        <item x="1"/>
        <item x="2"/>
        <item x="3"/>
        <item x="4"/>
        <item x="5"/>
        <item x="6"/>
        <item x="7"/>
        <item x="8"/>
        <item x="9"/>
        <item t="default"/>
      </items>
    </pivotField>
    <pivotField allDrilled="1" showAll="0" dataSourceSort="1" defaultAttributeDrillState="1"/>
  </pivotFields>
  <rowFields count="4">
    <field x="6"/>
    <field x="7"/>
    <field x="8"/>
    <field x="11"/>
  </rowFields>
  <rowItems count="32">
    <i>
      <x/>
    </i>
    <i r="1">
      <x/>
    </i>
    <i r="2">
      <x/>
    </i>
    <i r="3">
      <x/>
    </i>
    <i r="2">
      <x v="1"/>
    </i>
    <i r="3">
      <x v="1"/>
    </i>
    <i r="3">
      <x/>
    </i>
    <i r="1">
      <x v="1"/>
    </i>
    <i r="2">
      <x v="2"/>
    </i>
    <i r="3">
      <x v="1"/>
    </i>
    <i r="3">
      <x v="2"/>
    </i>
    <i r="3">
      <x/>
    </i>
    <i r="2">
      <x v="3"/>
    </i>
    <i r="3">
      <x v="1"/>
    </i>
    <i r="3">
      <x/>
    </i>
    <i r="1">
      <x v="2"/>
    </i>
    <i r="2">
      <x v="4"/>
    </i>
    <i r="3">
      <x v="1"/>
    </i>
    <i r="3">
      <x v="3"/>
    </i>
    <i r="2">
      <x v="5"/>
    </i>
    <i r="3">
      <x v="1"/>
    </i>
    <i r="3">
      <x v="3"/>
    </i>
    <i r="3">
      <x/>
    </i>
    <i r="1">
      <x v="3"/>
    </i>
    <i r="2">
      <x v="6"/>
    </i>
    <i r="3">
      <x v="4"/>
    </i>
    <i r="3">
      <x v="5"/>
    </i>
    <i r="3">
      <x v="6"/>
    </i>
    <i r="3">
      <x v="7"/>
    </i>
    <i r="3">
      <x v="8"/>
    </i>
    <i r="3">
      <x v="9"/>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1605">
      <pivotArea dataOnly="0" labelOnly="1" fieldPosition="0">
        <references count="1">
          <reference field="7" count="0"/>
        </references>
      </pivotArea>
    </format>
    <format dxfId="1604">
      <pivotArea dataOnly="0" labelOnly="1" fieldPosition="0">
        <references count="1">
          <reference field="7" count="0"/>
        </references>
      </pivotArea>
    </format>
    <format dxfId="1603">
      <pivotArea dataOnly="0" labelOnly="1" fieldPosition="0">
        <references count="1">
          <reference field="6" count="0"/>
        </references>
      </pivotArea>
    </format>
    <format dxfId="1602">
      <pivotArea collapsedLevelsAreSubtotals="1" fieldPosition="0">
        <references count="2">
          <reference field="6" count="0" selected="0"/>
          <reference field="7" count="1">
            <x v="0"/>
          </reference>
        </references>
      </pivotArea>
    </format>
    <format dxfId="1601">
      <pivotArea collapsedLevelsAreSubtotals="1" fieldPosition="0">
        <references count="2">
          <reference field="6" count="0" selected="0"/>
          <reference field="7" count="1">
            <x v="1"/>
          </reference>
        </references>
      </pivotArea>
    </format>
    <format dxfId="1600">
      <pivotArea collapsedLevelsAreSubtotals="1" fieldPosition="0">
        <references count="2">
          <reference field="6" count="0" selected="0"/>
          <reference field="7" count="1">
            <x v="2"/>
          </reference>
        </references>
      </pivotArea>
    </format>
    <format dxfId="1599">
      <pivotArea collapsedLevelsAreSubtotals="1" fieldPosition="0">
        <references count="2">
          <reference field="6" count="0" selected="0"/>
          <reference field="7" count="1">
            <x v="3"/>
          </reference>
        </references>
      </pivotArea>
    </format>
    <format dxfId="1598">
      <pivotArea collapsedLevelsAreSubtotals="1" fieldPosition="0">
        <references count="2">
          <reference field="6" count="0" selected="0"/>
          <reference field="7" count="1">
            <x v="0"/>
          </reference>
        </references>
      </pivotArea>
    </format>
    <format dxfId="1597">
      <pivotArea collapsedLevelsAreSubtotals="1" fieldPosition="0">
        <references count="2">
          <reference field="6" count="0" selected="0"/>
          <reference field="7" count="1">
            <x v="1"/>
          </reference>
        </references>
      </pivotArea>
    </format>
    <format dxfId="1596">
      <pivotArea collapsedLevelsAreSubtotals="1" fieldPosition="0">
        <references count="2">
          <reference field="6" count="0" selected="0"/>
          <reference field="7" count="1">
            <x v="2"/>
          </reference>
        </references>
      </pivotArea>
    </format>
    <format dxfId="1595">
      <pivotArea collapsedLevelsAreSubtotals="1" fieldPosition="0">
        <references count="2">
          <reference field="6" count="0" selected="0"/>
          <reference field="7" count="1">
            <x v="3"/>
          </reference>
        </references>
      </pivotArea>
    </format>
    <format dxfId="1594">
      <pivotArea collapsedLevelsAreSubtotals="1" fieldPosition="0">
        <references count="2">
          <reference field="6" count="0" selected="0"/>
          <reference field="7" count="1">
            <x v="0"/>
          </reference>
        </references>
      </pivotArea>
    </format>
    <format dxfId="1593">
      <pivotArea collapsedLevelsAreSubtotals="1" fieldPosition="0">
        <references count="2">
          <reference field="6" count="0" selected="0"/>
          <reference field="7" count="1">
            <x v="1"/>
          </reference>
        </references>
      </pivotArea>
    </format>
    <format dxfId="1592">
      <pivotArea collapsedLevelsAreSubtotals="1" fieldPosition="0">
        <references count="2">
          <reference field="6" count="0" selected="0"/>
          <reference field="7" count="1">
            <x v="2"/>
          </reference>
        </references>
      </pivotArea>
    </format>
    <format dxfId="1591">
      <pivotArea collapsedLevelsAreSubtotals="1" fieldPosition="0">
        <references count="2">
          <reference field="6" count="0" selected="0"/>
          <reference field="7" count="1">
            <x v="3"/>
          </reference>
        </references>
      </pivotArea>
    </format>
    <format dxfId="1590">
      <pivotArea field="6" type="button" dataOnly="0" labelOnly="1" outline="0" axis="axisRow" fieldPosition="0"/>
    </format>
    <format dxfId="1589">
      <pivotArea dataOnly="0" labelOnly="1" outline="0" fieldPosition="0">
        <references count="1">
          <reference field="4294967294" count="6">
            <x v="2"/>
            <x v="3"/>
            <x v="4"/>
            <x v="5"/>
            <x v="6"/>
            <x v="7"/>
          </reference>
        </references>
      </pivotArea>
    </format>
    <format dxfId="1588">
      <pivotArea type="all" dataOnly="0" outline="0" fieldPosition="0"/>
    </format>
    <format dxfId="1587">
      <pivotArea outline="0" collapsedLevelsAreSubtotals="1" fieldPosition="0"/>
    </format>
    <format dxfId="1586">
      <pivotArea field="6" type="button" dataOnly="0" labelOnly="1" outline="0" axis="axisRow" fieldPosition="0"/>
    </format>
    <format dxfId="1585">
      <pivotArea dataOnly="0" labelOnly="1" fieldPosition="0">
        <references count="1">
          <reference field="6" count="0"/>
        </references>
      </pivotArea>
    </format>
    <format dxfId="1584">
      <pivotArea dataOnly="0" labelOnly="1" grandRow="1" outline="0" fieldPosition="0"/>
    </format>
    <format dxfId="1583">
      <pivotArea dataOnly="0" labelOnly="1" fieldPosition="0">
        <references count="2">
          <reference field="6" count="0" selected="0"/>
          <reference field="7" count="0"/>
        </references>
      </pivotArea>
    </format>
    <format dxfId="1582">
      <pivotArea dataOnly="0" labelOnly="1" fieldPosition="0">
        <references count="3">
          <reference field="6" count="0" selected="0"/>
          <reference field="7" count="1" selected="0">
            <x v="0"/>
          </reference>
          <reference field="8" count="2">
            <x v="0"/>
            <x v="1"/>
          </reference>
        </references>
      </pivotArea>
    </format>
    <format dxfId="1581">
      <pivotArea dataOnly="0" labelOnly="1" fieldPosition="0">
        <references count="3">
          <reference field="6" count="0" selected="0"/>
          <reference field="7" count="1" selected="0">
            <x v="1"/>
          </reference>
          <reference field="8" count="2">
            <x v="2"/>
            <x v="3"/>
          </reference>
        </references>
      </pivotArea>
    </format>
    <format dxfId="1580">
      <pivotArea dataOnly="0" labelOnly="1" fieldPosition="0">
        <references count="3">
          <reference field="6" count="0" selected="0"/>
          <reference field="7" count="1" selected="0">
            <x v="2"/>
          </reference>
          <reference field="8" count="1">
            <x v="4"/>
          </reference>
        </references>
      </pivotArea>
    </format>
    <format dxfId="1579">
      <pivotArea dataOnly="0" labelOnly="1" fieldPosition="0">
        <references count="3">
          <reference field="6" count="0" selected="0"/>
          <reference field="7" count="1" selected="0">
            <x v="3"/>
          </reference>
          <reference field="8" count="2">
            <x v="6"/>
            <x v="7"/>
          </reference>
        </references>
      </pivotArea>
    </format>
    <format dxfId="1578">
      <pivotArea dataOnly="0" labelOnly="1" outline="0" fieldPosition="0">
        <references count="1">
          <reference field="4294967294" count="6">
            <x v="2"/>
            <x v="3"/>
            <x v="4"/>
            <x v="5"/>
            <x v="6"/>
            <x v="7"/>
          </reference>
        </references>
      </pivotArea>
    </format>
    <format dxfId="1577">
      <pivotArea dataOnly="0" labelOnly="1" grandRow="1" outline="0" fieldPosition="0"/>
    </format>
    <format dxfId="1576">
      <pivotArea collapsedLevelsAreSubtotals="1" fieldPosition="0">
        <references count="2">
          <reference field="6" count="0" selected="0"/>
          <reference field="7" count="1">
            <x v="0"/>
          </reference>
        </references>
      </pivotArea>
    </format>
    <format dxfId="1575">
      <pivotArea collapsedLevelsAreSubtotals="1" fieldPosition="0">
        <references count="2">
          <reference field="6" count="0" selected="0"/>
          <reference field="7" count="1">
            <x v="1"/>
          </reference>
        </references>
      </pivotArea>
    </format>
    <format dxfId="1574">
      <pivotArea collapsedLevelsAreSubtotals="1" fieldPosition="0">
        <references count="2">
          <reference field="6" count="0" selected="0"/>
          <reference field="7" count="1">
            <x v="2"/>
          </reference>
        </references>
      </pivotArea>
    </format>
    <format dxfId="1573">
      <pivotArea collapsedLevelsAreSubtotals="1" fieldPosition="0">
        <references count="2">
          <reference field="6" count="0" selected="0"/>
          <reference field="7" count="1">
            <x v="3"/>
          </reference>
        </references>
      </pivotArea>
    </format>
    <format dxfId="1572">
      <pivotArea collapsedLevelsAreSubtotals="1" fieldPosition="0">
        <references count="2">
          <reference field="6" count="0" selected="0"/>
          <reference field="7" count="1">
            <x v="0"/>
          </reference>
        </references>
      </pivotArea>
    </format>
    <format dxfId="1571">
      <pivotArea collapsedLevelsAreSubtotals="1" fieldPosition="0">
        <references count="2">
          <reference field="6" count="0" selected="0"/>
          <reference field="7" count="1">
            <x v="1"/>
          </reference>
        </references>
      </pivotArea>
    </format>
    <format dxfId="1570">
      <pivotArea collapsedLevelsAreSubtotals="1" fieldPosition="0">
        <references count="2">
          <reference field="6" count="0" selected="0"/>
          <reference field="7" count="1">
            <x v="2"/>
          </reference>
        </references>
      </pivotArea>
    </format>
    <format dxfId="1569">
      <pivotArea collapsedLevelsAreSubtotals="1" fieldPosition="0">
        <references count="2">
          <reference field="6" count="0" selected="0"/>
          <reference field="7" count="1">
            <x v="3"/>
          </reference>
        </references>
      </pivotArea>
    </format>
    <format dxfId="1568">
      <pivotArea collapsedLevelsAreSubtotals="1" fieldPosition="0">
        <references count="1">
          <reference field="6" count="0"/>
        </references>
      </pivotArea>
    </format>
    <format dxfId="1567">
      <pivotArea outline="0" fieldPosition="0">
        <references count="1">
          <reference field="4294967294" count="1">
            <x v="0"/>
          </reference>
        </references>
      </pivotArea>
    </format>
    <format dxfId="1566">
      <pivotArea outline="0" fieldPosition="0">
        <references count="1">
          <reference field="4294967294" count="1">
            <x v="1"/>
          </reference>
        </references>
      </pivotArea>
    </format>
    <format dxfId="1565">
      <pivotArea dataOnly="0" outline="0" fieldPosition="0">
        <references count="1">
          <reference field="4294967294" count="1">
            <x v="1"/>
          </reference>
        </references>
      </pivotArea>
    </format>
    <format dxfId="1564">
      <pivotArea field="6" type="button" dataOnly="0" labelOnly="1" outline="0" axis="axisRow" fieldPosition="0"/>
    </format>
    <format dxfId="1563">
      <pivotArea dataOnly="0" labelOnly="1" outline="0" fieldPosition="0">
        <references count="1">
          <reference field="4294967294" count="8">
            <x v="0"/>
            <x v="1"/>
            <x v="2"/>
            <x v="3"/>
            <x v="4"/>
            <x v="5"/>
            <x v="6"/>
            <x v="7"/>
          </reference>
        </references>
      </pivotArea>
    </format>
    <format dxfId="1562">
      <pivotArea field="6" type="button" dataOnly="0" labelOnly="1" outline="0" axis="axisRow" fieldPosition="0"/>
    </format>
    <format dxfId="1561">
      <pivotArea dataOnly="0" labelOnly="1" outline="0" fieldPosition="0">
        <references count="1">
          <reference field="4294967294" count="8">
            <x v="0"/>
            <x v="1"/>
            <x v="2"/>
            <x v="3"/>
            <x v="4"/>
            <x v="5"/>
            <x v="6"/>
            <x v="7"/>
          </reference>
        </references>
      </pivotArea>
    </format>
    <format dxfId="1560">
      <pivotArea field="6" type="button" dataOnly="0" labelOnly="1" outline="0" axis="axisRow" fieldPosition="0"/>
    </format>
    <format dxfId="1559">
      <pivotArea dataOnly="0" labelOnly="1" outline="0" fieldPosition="0">
        <references count="1">
          <reference field="4294967294" count="8">
            <x v="0"/>
            <x v="1"/>
            <x v="2"/>
            <x v="3"/>
            <x v="4"/>
            <x v="5"/>
            <x v="6"/>
            <x v="7"/>
          </reference>
        </references>
      </pivotArea>
    </format>
    <format dxfId="1558">
      <pivotArea dataOnly="0" labelOnly="1" fieldPosition="0">
        <references count="1">
          <reference field="8" count="0"/>
        </references>
      </pivotArea>
    </format>
    <format dxfId="1557">
      <pivotArea dataOnly="0" labelOnly="1" fieldPosition="0">
        <references count="1">
          <reference field="8" count="0"/>
        </references>
      </pivotArea>
    </format>
    <format dxfId="1556">
      <pivotArea type="all" dataOnly="0" outline="0" fieldPosition="0"/>
    </format>
    <format dxfId="1555">
      <pivotArea outline="0" collapsedLevelsAreSubtotals="1" fieldPosition="0"/>
    </format>
    <format dxfId="1554">
      <pivotArea field="6" type="button" dataOnly="0" labelOnly="1" outline="0" axis="axisRow" fieldPosition="0"/>
    </format>
    <format dxfId="1553">
      <pivotArea dataOnly="0" labelOnly="1" fieldPosition="0">
        <references count="1">
          <reference field="6" count="0"/>
        </references>
      </pivotArea>
    </format>
    <format dxfId="1552">
      <pivotArea dataOnly="0" labelOnly="1" grandRow="1" outline="0" fieldPosition="0"/>
    </format>
    <format dxfId="1551">
      <pivotArea dataOnly="0" labelOnly="1" fieldPosition="0">
        <references count="2">
          <reference field="6" count="0" selected="0"/>
          <reference field="7" count="0"/>
        </references>
      </pivotArea>
    </format>
    <format dxfId="1550">
      <pivotArea dataOnly="0" labelOnly="1" fieldPosition="0">
        <references count="3">
          <reference field="6" count="0" selected="0"/>
          <reference field="7" count="1" selected="0">
            <x v="0"/>
          </reference>
          <reference field="8" count="2">
            <x v="0"/>
            <x v="1"/>
          </reference>
        </references>
      </pivotArea>
    </format>
    <format dxfId="1549">
      <pivotArea dataOnly="0" labelOnly="1" fieldPosition="0">
        <references count="3">
          <reference field="6" count="0" selected="0"/>
          <reference field="7" count="1" selected="0">
            <x v="1"/>
          </reference>
          <reference field="8" count="2">
            <x v="2"/>
            <x v="3"/>
          </reference>
        </references>
      </pivotArea>
    </format>
    <format dxfId="1548">
      <pivotArea dataOnly="0" labelOnly="1" fieldPosition="0">
        <references count="3">
          <reference field="6" count="0" selected="0"/>
          <reference field="7" count="1" selected="0">
            <x v="2"/>
          </reference>
          <reference field="8" count="1">
            <x v="4"/>
          </reference>
        </references>
      </pivotArea>
    </format>
    <format dxfId="1547">
      <pivotArea dataOnly="0" labelOnly="1" fieldPosition="0">
        <references count="3">
          <reference field="6" count="0" selected="0"/>
          <reference field="7" count="1" selected="0">
            <x v="3"/>
          </reference>
          <reference field="8" count="2">
            <x v="6"/>
            <x v="7"/>
          </reference>
        </references>
      </pivotArea>
    </format>
    <format dxfId="1546">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1545">
      <pivotArea dataOnly="0" labelOnly="1" fieldPosition="0">
        <references count="4">
          <reference field="6" count="0" selected="0"/>
          <reference field="7" count="1" selected="0">
            <x v="0"/>
          </reference>
          <reference field="8" count="1" selected="0">
            <x v="1"/>
          </reference>
          <reference field="11" count="1">
            <x v="1"/>
          </reference>
        </references>
      </pivotArea>
    </format>
    <format dxfId="1544">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1543">
      <pivotArea dataOnly="0" labelOnly="1" fieldPosition="0">
        <references count="4">
          <reference field="6" count="0" selected="0"/>
          <reference field="7" count="1" selected="0">
            <x v="1"/>
          </reference>
          <reference field="8" count="1" selected="0">
            <x v="3"/>
          </reference>
          <reference field="11" count="2">
            <x v="0"/>
            <x v="1"/>
          </reference>
        </references>
      </pivotArea>
    </format>
    <format dxfId="1542">
      <pivotArea dataOnly="0" labelOnly="1" fieldPosition="0">
        <references count="4">
          <reference field="6" count="0" selected="0"/>
          <reference field="7" count="1" selected="0">
            <x v="2"/>
          </reference>
          <reference field="8" count="1" selected="0">
            <x v="4"/>
          </reference>
          <reference field="11" count="3">
            <x v="0"/>
            <x v="1"/>
            <x v="3"/>
          </reference>
        </references>
      </pivotArea>
    </format>
    <format dxfId="1541">
      <pivotArea dataOnly="0" labelOnly="1" fieldPosition="0">
        <references count="4">
          <reference field="6" count="0" selected="0"/>
          <reference field="7" count="1" selected="0">
            <x v="3"/>
          </reference>
          <reference field="8" count="1" selected="0">
            <x v="7"/>
          </reference>
          <reference field="11" count="2">
            <x v="0"/>
            <x v="1"/>
          </reference>
        </references>
      </pivotArea>
    </format>
    <format dxfId="1540">
      <pivotArea dataOnly="0" labelOnly="1" fieldPosition="0">
        <references count="4">
          <reference field="6" count="0" selected="0"/>
          <reference field="7" count="1" selected="0">
            <x v="3"/>
          </reference>
          <reference field="8" count="1" selected="0">
            <x v="6"/>
          </reference>
          <reference field="11" count="4">
            <x v="0"/>
            <x v="7"/>
            <x v="8"/>
            <x v="9"/>
          </reference>
        </references>
      </pivotArea>
    </format>
    <format dxfId="1539">
      <pivotArea dataOnly="0" labelOnly="1" outline="0" fieldPosition="0">
        <references count="1">
          <reference field="4294967294" count="8">
            <x v="0"/>
            <x v="1"/>
            <x v="2"/>
            <x v="3"/>
            <x v="4"/>
            <x v="5"/>
            <x v="6"/>
            <x v="7"/>
          </reference>
        </references>
      </pivotArea>
    </format>
    <format dxfId="1538">
      <pivotArea type="all" dataOnly="0" outline="0" fieldPosition="0"/>
    </format>
    <format dxfId="1537">
      <pivotArea outline="0" collapsedLevelsAreSubtotals="1" fieldPosition="0"/>
    </format>
    <format dxfId="1536">
      <pivotArea field="6" type="button" dataOnly="0" labelOnly="1" outline="0" axis="axisRow" fieldPosition="0"/>
    </format>
    <format dxfId="1535">
      <pivotArea dataOnly="0" labelOnly="1" fieldPosition="0">
        <references count="1">
          <reference field="6" count="0"/>
        </references>
      </pivotArea>
    </format>
    <format dxfId="1534">
      <pivotArea dataOnly="0" labelOnly="1" grandRow="1" outline="0" fieldPosition="0"/>
    </format>
    <format dxfId="1533">
      <pivotArea dataOnly="0" labelOnly="1" fieldPosition="0">
        <references count="2">
          <reference field="6" count="0" selected="0"/>
          <reference field="7" count="0"/>
        </references>
      </pivotArea>
    </format>
    <format dxfId="1532">
      <pivotArea dataOnly="0" labelOnly="1" fieldPosition="0">
        <references count="3">
          <reference field="6" count="0" selected="0"/>
          <reference field="7" count="1" selected="0">
            <x v="0"/>
          </reference>
          <reference field="8" count="2">
            <x v="0"/>
            <x v="1"/>
          </reference>
        </references>
      </pivotArea>
    </format>
    <format dxfId="1531">
      <pivotArea dataOnly="0" labelOnly="1" fieldPosition="0">
        <references count="3">
          <reference field="6" count="0" selected="0"/>
          <reference field="7" count="1" selected="0">
            <x v="1"/>
          </reference>
          <reference field="8" count="2">
            <x v="2"/>
            <x v="3"/>
          </reference>
        </references>
      </pivotArea>
    </format>
    <format dxfId="1530">
      <pivotArea dataOnly="0" labelOnly="1" fieldPosition="0">
        <references count="3">
          <reference field="6" count="0" selected="0"/>
          <reference field="7" count="1" selected="0">
            <x v="2"/>
          </reference>
          <reference field="8" count="1">
            <x v="4"/>
          </reference>
        </references>
      </pivotArea>
    </format>
    <format dxfId="1529">
      <pivotArea dataOnly="0" labelOnly="1" fieldPosition="0">
        <references count="3">
          <reference field="6" count="0" selected="0"/>
          <reference field="7" count="1" selected="0">
            <x v="3"/>
          </reference>
          <reference field="8" count="2">
            <x v="6"/>
            <x v="7"/>
          </reference>
        </references>
      </pivotArea>
    </format>
    <format dxfId="1528">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1527">
      <pivotArea dataOnly="0" labelOnly="1" fieldPosition="0">
        <references count="4">
          <reference field="6" count="0" selected="0"/>
          <reference field="7" count="1" selected="0">
            <x v="0"/>
          </reference>
          <reference field="8" count="1" selected="0">
            <x v="1"/>
          </reference>
          <reference field="11" count="1">
            <x v="1"/>
          </reference>
        </references>
      </pivotArea>
    </format>
    <format dxfId="1526">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1525">
      <pivotArea dataOnly="0" labelOnly="1" fieldPosition="0">
        <references count="4">
          <reference field="6" count="0" selected="0"/>
          <reference field="7" count="1" selected="0">
            <x v="1"/>
          </reference>
          <reference field="8" count="1" selected="0">
            <x v="3"/>
          </reference>
          <reference field="11" count="2">
            <x v="0"/>
            <x v="1"/>
          </reference>
        </references>
      </pivotArea>
    </format>
    <format dxfId="1524">
      <pivotArea dataOnly="0" labelOnly="1" fieldPosition="0">
        <references count="4">
          <reference field="6" count="0" selected="0"/>
          <reference field="7" count="1" selected="0">
            <x v="2"/>
          </reference>
          <reference field="8" count="1" selected="0">
            <x v="4"/>
          </reference>
          <reference field="11" count="3">
            <x v="0"/>
            <x v="1"/>
            <x v="3"/>
          </reference>
        </references>
      </pivotArea>
    </format>
    <format dxfId="1523">
      <pivotArea dataOnly="0" labelOnly="1" fieldPosition="0">
        <references count="4">
          <reference field="6" count="0" selected="0"/>
          <reference field="7" count="1" selected="0">
            <x v="3"/>
          </reference>
          <reference field="8" count="1" selected="0">
            <x v="7"/>
          </reference>
          <reference field="11" count="2">
            <x v="0"/>
            <x v="1"/>
          </reference>
        </references>
      </pivotArea>
    </format>
    <format dxfId="1522">
      <pivotArea dataOnly="0" labelOnly="1" fieldPosition="0">
        <references count="4">
          <reference field="6" count="0" selected="0"/>
          <reference field="7" count="1" selected="0">
            <x v="3"/>
          </reference>
          <reference field="8" count="1" selected="0">
            <x v="6"/>
          </reference>
          <reference field="11" count="4">
            <x v="0"/>
            <x v="7"/>
            <x v="8"/>
            <x v="9"/>
          </reference>
        </references>
      </pivotArea>
    </format>
    <format dxfId="1521">
      <pivotArea dataOnly="0" labelOnly="1" outline="0" fieldPosition="0">
        <references count="1">
          <reference field="4294967294" count="8">
            <x v="0"/>
            <x v="1"/>
            <x v="2"/>
            <x v="3"/>
            <x v="4"/>
            <x v="5"/>
            <x v="6"/>
            <x v="7"/>
          </reference>
        </references>
      </pivotArea>
    </format>
    <format dxfId="1520">
      <pivotArea collapsedLevelsAreSubtotals="1" fieldPosition="0">
        <references count="3">
          <reference field="6" count="0" selected="0"/>
          <reference field="7" count="1" selected="0">
            <x v="0"/>
          </reference>
          <reference field="8" count="1">
            <x v="0"/>
          </reference>
        </references>
      </pivotArea>
    </format>
    <format dxfId="1519">
      <pivotArea collapsedLevelsAreSubtotals="1" fieldPosition="0">
        <references count="3">
          <reference field="6" count="0" selected="0"/>
          <reference field="7" count="1" selected="0">
            <x v="0"/>
          </reference>
          <reference field="8" count="1">
            <x v="1"/>
          </reference>
        </references>
      </pivotArea>
    </format>
    <format dxfId="1518">
      <pivotArea collapsedLevelsAreSubtotals="1" fieldPosition="0">
        <references count="3">
          <reference field="6" count="0" selected="0"/>
          <reference field="7" count="1" selected="0">
            <x v="1"/>
          </reference>
          <reference field="8" count="1">
            <x v="2"/>
          </reference>
        </references>
      </pivotArea>
    </format>
    <format dxfId="1517">
      <pivotArea collapsedLevelsAreSubtotals="1" fieldPosition="0">
        <references count="3">
          <reference field="6" count="0" selected="0"/>
          <reference field="7" count="1" selected="0">
            <x v="1"/>
          </reference>
          <reference field="8" count="1">
            <x v="3"/>
          </reference>
        </references>
      </pivotArea>
    </format>
    <format dxfId="1516">
      <pivotArea collapsedLevelsAreSubtotals="1" fieldPosition="0">
        <references count="3">
          <reference field="6" count="0" selected="0"/>
          <reference field="7" count="1" selected="0">
            <x v="2"/>
          </reference>
          <reference field="8" count="1">
            <x v="4"/>
          </reference>
        </references>
      </pivotArea>
    </format>
    <format dxfId="1515">
      <pivotArea collapsedLevelsAreSubtotals="1" fieldPosition="0">
        <references count="3">
          <reference field="6" count="0" selected="0"/>
          <reference field="7" count="1" selected="0">
            <x v="3"/>
          </reference>
          <reference field="8" count="1">
            <x v="7"/>
          </reference>
        </references>
      </pivotArea>
    </format>
    <format dxfId="1514">
      <pivotArea collapsedLevelsAreSubtotals="1" fieldPosition="0">
        <references count="3">
          <reference field="6" count="0" selected="0"/>
          <reference field="7" count="1" selected="0">
            <x v="3"/>
          </reference>
          <reference field="8" count="1">
            <x v="6"/>
          </reference>
        </references>
      </pivotArea>
    </format>
    <format dxfId="1513">
      <pivotArea collapsedLevelsAreSubtotals="1" fieldPosition="0">
        <references count="3">
          <reference field="6" count="0" selected="0"/>
          <reference field="7" count="1" selected="0">
            <x v="0"/>
          </reference>
          <reference field="8" count="1">
            <x v="0"/>
          </reference>
        </references>
      </pivotArea>
    </format>
    <format dxfId="1512">
      <pivotArea collapsedLevelsAreSubtotals="1" fieldPosition="0">
        <references count="3">
          <reference field="6" count="0" selected="0"/>
          <reference field="7" count="1" selected="0">
            <x v="0"/>
          </reference>
          <reference field="8" count="1">
            <x v="1"/>
          </reference>
        </references>
      </pivotArea>
    </format>
    <format dxfId="1511">
      <pivotArea collapsedLevelsAreSubtotals="1" fieldPosition="0">
        <references count="3">
          <reference field="6" count="0" selected="0"/>
          <reference field="7" count="1" selected="0">
            <x v="1"/>
          </reference>
          <reference field="8" count="1">
            <x v="2"/>
          </reference>
        </references>
      </pivotArea>
    </format>
    <format dxfId="1510">
      <pivotArea collapsedLevelsAreSubtotals="1" fieldPosition="0">
        <references count="3">
          <reference field="6" count="0" selected="0"/>
          <reference field="7" count="1" selected="0">
            <x v="1"/>
          </reference>
          <reference field="8" count="1">
            <x v="3"/>
          </reference>
        </references>
      </pivotArea>
    </format>
    <format dxfId="1509">
      <pivotArea collapsedLevelsAreSubtotals="1" fieldPosition="0">
        <references count="3">
          <reference field="6" count="0" selected="0"/>
          <reference field="7" count="1" selected="0">
            <x v="2"/>
          </reference>
          <reference field="8" count="1">
            <x v="4"/>
          </reference>
        </references>
      </pivotArea>
    </format>
    <format dxfId="1508">
      <pivotArea collapsedLevelsAreSubtotals="1" fieldPosition="0">
        <references count="3">
          <reference field="6" count="0" selected="0"/>
          <reference field="7" count="1" selected="0">
            <x v="3"/>
          </reference>
          <reference field="8" count="1">
            <x v="7"/>
          </reference>
        </references>
      </pivotArea>
    </format>
    <format dxfId="1507">
      <pivotArea collapsedLevelsAreSubtotals="1" fieldPosition="0">
        <references count="3">
          <reference field="6" count="0" selected="0"/>
          <reference field="7" count="1" selected="0">
            <x v="3"/>
          </reference>
          <reference field="8" count="1">
            <x v="6"/>
          </reference>
        </references>
      </pivotArea>
    </format>
    <format dxfId="1506">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1505">
      <pivotArea collapsedLevelsAreSubtotals="1" fieldPosition="0">
        <references count="4">
          <reference field="4294967294" count="1" selected="0">
            <x v="1"/>
          </reference>
          <reference field="6" count="0" selected="0"/>
          <reference field="7" count="1" selected="0">
            <x v="2"/>
          </reference>
          <reference field="8" count="1">
            <x v="5"/>
          </reference>
        </references>
      </pivotArea>
    </format>
    <format dxfId="1504">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 dxfId="1503">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2"/>
    <rowHierarchyUsage hierarchyUsage="143"/>
    <rowHierarchyUsage hierarchyUsage="144"/>
    <rowHierarchyUsage hierarchyUsage="1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218"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128"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Row" allDrilled="1" showAll="0" dataSourceSort="1" defaultAttributeDrillState="1">
      <items count="12">
        <item x="0"/>
        <item x="1"/>
        <item x="2"/>
        <item x="3"/>
        <item x="4"/>
        <item x="5"/>
        <item x="6"/>
        <item x="7"/>
        <item x="8"/>
        <item x="9"/>
        <item x="10"/>
        <item t="default"/>
      </items>
    </pivotField>
    <pivotField axis="axisRow" allDrilled="1" showAll="0" dataSourceSort="1"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llDrilled="1" showAll="0" dataSourceSort="1" defaultAttributeDrillState="1"/>
  </pivotFields>
  <rowFields count="9">
    <field x="6"/>
    <field x="7"/>
    <field x="8"/>
    <field x="11"/>
    <field x="12"/>
    <field x="13"/>
    <field x="14"/>
    <field x="15"/>
    <field x="16"/>
  </rowFields>
  <rowItems count="124">
    <i>
      <x/>
    </i>
    <i r="1">
      <x/>
    </i>
    <i r="2">
      <x/>
    </i>
    <i r="3">
      <x/>
    </i>
    <i r="4">
      <x/>
    </i>
    <i r="5">
      <x/>
    </i>
    <i r="6">
      <x/>
    </i>
    <i r="7">
      <x/>
    </i>
    <i r="8">
      <x/>
    </i>
    <i r="7">
      <x v="1"/>
    </i>
    <i r="8">
      <x v="1"/>
    </i>
    <i r="2">
      <x v="1"/>
    </i>
    <i r="3">
      <x/>
    </i>
    <i r="4">
      <x/>
    </i>
    <i r="5">
      <x v="1"/>
    </i>
    <i r="6">
      <x v="1"/>
    </i>
    <i r="7">
      <x v="2"/>
    </i>
    <i r="8">
      <x v="2"/>
    </i>
    <i r="6">
      <x v="2"/>
    </i>
    <i r="7">
      <x v="2"/>
    </i>
    <i r="8">
      <x v="3"/>
    </i>
    <i r="8">
      <x v="4"/>
    </i>
    <i r="7">
      <x/>
    </i>
    <i r="8">
      <x v="5"/>
    </i>
    <i r="1">
      <x v="1"/>
    </i>
    <i r="2">
      <x v="2"/>
    </i>
    <i r="3">
      <x/>
    </i>
    <i r="4">
      <x/>
    </i>
    <i r="5">
      <x v="2"/>
    </i>
    <i r="6">
      <x v="3"/>
    </i>
    <i r="7">
      <x v="2"/>
    </i>
    <i r="8">
      <x v="3"/>
    </i>
    <i r="7">
      <x v="3"/>
    </i>
    <i r="8">
      <x v="6"/>
    </i>
    <i r="7">
      <x/>
    </i>
    <i r="8">
      <x v="7"/>
    </i>
    <i r="3">
      <x v="1"/>
    </i>
    <i r="4">
      <x v="1"/>
    </i>
    <i r="5">
      <x v="3"/>
    </i>
    <i r="6">
      <x v="4"/>
    </i>
    <i r="7">
      <x v="2"/>
    </i>
    <i r="8">
      <x v="3"/>
    </i>
    <i r="7">
      <x/>
    </i>
    <i r="8">
      <x v="8"/>
    </i>
    <i r="2">
      <x v="3"/>
    </i>
    <i r="3">
      <x/>
    </i>
    <i r="4">
      <x/>
    </i>
    <i r="5">
      <x v="4"/>
    </i>
    <i r="6">
      <x v="5"/>
    </i>
    <i r="7">
      <x v="2"/>
    </i>
    <i r="8">
      <x v="3"/>
    </i>
    <i r="6">
      <x v="6"/>
    </i>
    <i r="7">
      <x/>
    </i>
    <i r="8">
      <x v="9"/>
    </i>
    <i r="3">
      <x v="1"/>
    </i>
    <i r="4">
      <x v="2"/>
    </i>
    <i r="5">
      <x v="5"/>
    </i>
    <i r="6">
      <x v="7"/>
    </i>
    <i r="7">
      <x v="2"/>
    </i>
    <i r="8">
      <x v="3"/>
    </i>
    <i r="1">
      <x v="2"/>
    </i>
    <i r="2">
      <x v="4"/>
    </i>
    <i r="3">
      <x v="1"/>
    </i>
    <i r="4">
      <x v="3"/>
    </i>
    <i r="5">
      <x v="6"/>
    </i>
    <i r="6">
      <x v="8"/>
    </i>
    <i r="7">
      <x v="2"/>
    </i>
    <i r="8">
      <x v="3"/>
    </i>
    <i r="7">
      <x v="4"/>
    </i>
    <i r="8">
      <x v="10"/>
    </i>
    <i r="2">
      <x v="5"/>
    </i>
    <i r="3">
      <x v="1"/>
    </i>
    <i r="4">
      <x v="4"/>
    </i>
    <i r="5">
      <x v="7"/>
    </i>
    <i r="6">
      <x v="9"/>
    </i>
    <i r="7">
      <x v="2"/>
    </i>
    <i r="8">
      <x v="3"/>
    </i>
    <i r="4">
      <x v="5"/>
    </i>
    <i r="5">
      <x v="8"/>
    </i>
    <i r="6">
      <x v="10"/>
    </i>
    <i r="7">
      <x v="4"/>
    </i>
    <i r="8">
      <x v="11"/>
    </i>
    <i r="4">
      <x v="6"/>
    </i>
    <i r="5">
      <x v="9"/>
    </i>
    <i r="6">
      <x v="11"/>
    </i>
    <i r="7">
      <x v="2"/>
    </i>
    <i r="8">
      <x v="3"/>
    </i>
    <i r="7">
      <x/>
    </i>
    <i r="8">
      <x v="12"/>
    </i>
    <i r="1">
      <x v="3"/>
    </i>
    <i r="2">
      <x v="6"/>
    </i>
    <i r="3">
      <x v="1"/>
    </i>
    <i r="4">
      <x v="7"/>
    </i>
    <i r="5">
      <x v="10"/>
    </i>
    <i r="6">
      <x v="12"/>
    </i>
    <i r="7">
      <x v="5"/>
    </i>
    <i r="8">
      <x v="13"/>
    </i>
    <i r="8">
      <x v="14"/>
    </i>
    <i r="8">
      <x v="15"/>
    </i>
    <i r="7">
      <x v="6"/>
    </i>
    <i r="8">
      <x v="16"/>
    </i>
    <i r="8">
      <x v="17"/>
    </i>
    <i r="8">
      <x v="18"/>
    </i>
    <i r="8">
      <x v="19"/>
    </i>
    <i r="6">
      <x v="13"/>
    </i>
    <i r="7">
      <x v="7"/>
    </i>
    <i r="8">
      <x v="20"/>
    </i>
    <i r="7">
      <x v="8"/>
    </i>
    <i r="8">
      <x v="21"/>
    </i>
    <i r="6">
      <x v="14"/>
    </i>
    <i r="7">
      <x v="9"/>
    </i>
    <i r="8">
      <x v="22"/>
    </i>
    <i r="8">
      <x v="23"/>
    </i>
    <i r="8">
      <x v="24"/>
    </i>
    <i r="6">
      <x v="15"/>
    </i>
    <i r="7">
      <x v="10"/>
    </i>
    <i r="8">
      <x v="25"/>
    </i>
    <i r="8">
      <x v="26"/>
    </i>
    <i r="8">
      <x v="27"/>
    </i>
    <i r="8">
      <x v="28"/>
    </i>
    <i r="8">
      <x v="29"/>
    </i>
    <i r="8">
      <x v="30"/>
    </i>
    <i r="8">
      <x v="3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60">
    <format dxfId="1433">
      <pivotArea dataOnly="0" labelOnly="1" fieldPosition="0">
        <references count="1">
          <reference field="7" count="0"/>
        </references>
      </pivotArea>
    </format>
    <format dxfId="1432">
      <pivotArea dataOnly="0" labelOnly="1" fieldPosition="0">
        <references count="1">
          <reference field="7" count="0"/>
        </references>
      </pivotArea>
    </format>
    <format dxfId="1431">
      <pivotArea dataOnly="0" labelOnly="1" fieldPosition="0">
        <references count="1">
          <reference field="6" count="0"/>
        </references>
      </pivotArea>
    </format>
    <format dxfId="1430">
      <pivotArea collapsedLevelsAreSubtotals="1" fieldPosition="0">
        <references count="2">
          <reference field="6" count="0" selected="0"/>
          <reference field="7" count="1">
            <x v="0"/>
          </reference>
        </references>
      </pivotArea>
    </format>
    <format dxfId="1429">
      <pivotArea collapsedLevelsAreSubtotals="1" fieldPosition="0">
        <references count="2">
          <reference field="6" count="0" selected="0"/>
          <reference field="7" count="1">
            <x v="1"/>
          </reference>
        </references>
      </pivotArea>
    </format>
    <format dxfId="1428">
      <pivotArea collapsedLevelsAreSubtotals="1" fieldPosition="0">
        <references count="2">
          <reference field="6" count="0" selected="0"/>
          <reference field="7" count="1">
            <x v="2"/>
          </reference>
        </references>
      </pivotArea>
    </format>
    <format dxfId="1427">
      <pivotArea collapsedLevelsAreSubtotals="1" fieldPosition="0">
        <references count="2">
          <reference field="6" count="0" selected="0"/>
          <reference field="7" count="1">
            <x v="3"/>
          </reference>
        </references>
      </pivotArea>
    </format>
    <format dxfId="1426">
      <pivotArea collapsedLevelsAreSubtotals="1" fieldPosition="0">
        <references count="2">
          <reference field="6" count="0" selected="0"/>
          <reference field="7" count="1">
            <x v="0"/>
          </reference>
        </references>
      </pivotArea>
    </format>
    <format dxfId="1425">
      <pivotArea collapsedLevelsAreSubtotals="1" fieldPosition="0">
        <references count="2">
          <reference field="6" count="0" selected="0"/>
          <reference field="7" count="1">
            <x v="1"/>
          </reference>
        </references>
      </pivotArea>
    </format>
    <format dxfId="1424">
      <pivotArea collapsedLevelsAreSubtotals="1" fieldPosition="0">
        <references count="2">
          <reference field="6" count="0" selected="0"/>
          <reference field="7" count="1">
            <x v="2"/>
          </reference>
        </references>
      </pivotArea>
    </format>
    <format dxfId="1423">
      <pivotArea collapsedLevelsAreSubtotals="1" fieldPosition="0">
        <references count="2">
          <reference field="6" count="0" selected="0"/>
          <reference field="7" count="1">
            <x v="3"/>
          </reference>
        </references>
      </pivotArea>
    </format>
    <format dxfId="1422">
      <pivotArea collapsedLevelsAreSubtotals="1" fieldPosition="0">
        <references count="2">
          <reference field="6" count="0" selected="0"/>
          <reference field="7" count="1">
            <x v="0"/>
          </reference>
        </references>
      </pivotArea>
    </format>
    <format dxfId="1421">
      <pivotArea collapsedLevelsAreSubtotals="1" fieldPosition="0">
        <references count="2">
          <reference field="6" count="0" selected="0"/>
          <reference field="7" count="1">
            <x v="1"/>
          </reference>
        </references>
      </pivotArea>
    </format>
    <format dxfId="1420">
      <pivotArea collapsedLevelsAreSubtotals="1" fieldPosition="0">
        <references count="2">
          <reference field="6" count="0" selected="0"/>
          <reference field="7" count="1">
            <x v="2"/>
          </reference>
        </references>
      </pivotArea>
    </format>
    <format dxfId="1419">
      <pivotArea collapsedLevelsAreSubtotals="1" fieldPosition="0">
        <references count="2">
          <reference field="6" count="0" selected="0"/>
          <reference field="7" count="1">
            <x v="3"/>
          </reference>
        </references>
      </pivotArea>
    </format>
    <format dxfId="1418">
      <pivotArea field="6" type="button" dataOnly="0" labelOnly="1" outline="0" axis="axisRow" fieldPosition="0"/>
    </format>
    <format dxfId="1417">
      <pivotArea dataOnly="0" labelOnly="1" outline="0" fieldPosition="0">
        <references count="1">
          <reference field="4294967294" count="6">
            <x v="2"/>
            <x v="3"/>
            <x v="4"/>
            <x v="5"/>
            <x v="6"/>
            <x v="7"/>
          </reference>
        </references>
      </pivotArea>
    </format>
    <format dxfId="1416">
      <pivotArea type="all" dataOnly="0" outline="0" fieldPosition="0"/>
    </format>
    <format dxfId="1415">
      <pivotArea outline="0" collapsedLevelsAreSubtotals="1" fieldPosition="0"/>
    </format>
    <format dxfId="1414">
      <pivotArea field="6" type="button" dataOnly="0" labelOnly="1" outline="0" axis="axisRow" fieldPosition="0"/>
    </format>
    <format dxfId="1413">
      <pivotArea dataOnly="0" labelOnly="1" fieldPosition="0">
        <references count="1">
          <reference field="6" count="0"/>
        </references>
      </pivotArea>
    </format>
    <format dxfId="1412">
      <pivotArea dataOnly="0" labelOnly="1" grandRow="1" outline="0" fieldPosition="0"/>
    </format>
    <format dxfId="1411">
      <pivotArea dataOnly="0" labelOnly="1" fieldPosition="0">
        <references count="2">
          <reference field="6" count="0" selected="0"/>
          <reference field="7" count="0"/>
        </references>
      </pivotArea>
    </format>
    <format dxfId="1410">
      <pivotArea dataOnly="0" labelOnly="1" fieldPosition="0">
        <references count="3">
          <reference field="6" count="0" selected="0"/>
          <reference field="7" count="1" selected="0">
            <x v="0"/>
          </reference>
          <reference field="8" count="2">
            <x v="0"/>
            <x v="1"/>
          </reference>
        </references>
      </pivotArea>
    </format>
    <format dxfId="1409">
      <pivotArea dataOnly="0" labelOnly="1" fieldPosition="0">
        <references count="3">
          <reference field="6" count="0" selected="0"/>
          <reference field="7" count="1" selected="0">
            <x v="1"/>
          </reference>
          <reference field="8" count="2">
            <x v="2"/>
            <x v="3"/>
          </reference>
        </references>
      </pivotArea>
    </format>
    <format dxfId="1408">
      <pivotArea dataOnly="0" labelOnly="1" fieldPosition="0">
        <references count="3">
          <reference field="6" count="0" selected="0"/>
          <reference field="7" count="1" selected="0">
            <x v="2"/>
          </reference>
          <reference field="8" count="1">
            <x v="4"/>
          </reference>
        </references>
      </pivotArea>
    </format>
    <format dxfId="1407">
      <pivotArea dataOnly="0" labelOnly="1" fieldPosition="0">
        <references count="3">
          <reference field="6" count="0" selected="0"/>
          <reference field="7" count="1" selected="0">
            <x v="3"/>
          </reference>
          <reference field="8" count="2">
            <x v="6"/>
            <x v="7"/>
          </reference>
        </references>
      </pivotArea>
    </format>
    <format dxfId="1406">
      <pivotArea dataOnly="0" labelOnly="1" outline="0" fieldPosition="0">
        <references count="1">
          <reference field="4294967294" count="6">
            <x v="2"/>
            <x v="3"/>
            <x v="4"/>
            <x v="5"/>
            <x v="6"/>
            <x v="7"/>
          </reference>
        </references>
      </pivotArea>
    </format>
    <format dxfId="1405">
      <pivotArea dataOnly="0" labelOnly="1" grandRow="1" outline="0" fieldPosition="0"/>
    </format>
    <format dxfId="1404">
      <pivotArea collapsedLevelsAreSubtotals="1" fieldPosition="0">
        <references count="2">
          <reference field="6" count="0" selected="0"/>
          <reference field="7" count="1">
            <x v="0"/>
          </reference>
        </references>
      </pivotArea>
    </format>
    <format dxfId="1403">
      <pivotArea collapsedLevelsAreSubtotals="1" fieldPosition="0">
        <references count="2">
          <reference field="6" count="0" selected="0"/>
          <reference field="7" count="1">
            <x v="1"/>
          </reference>
        </references>
      </pivotArea>
    </format>
    <format dxfId="1402">
      <pivotArea collapsedLevelsAreSubtotals="1" fieldPosition="0">
        <references count="2">
          <reference field="6" count="0" selected="0"/>
          <reference field="7" count="1">
            <x v="2"/>
          </reference>
        </references>
      </pivotArea>
    </format>
    <format dxfId="1401">
      <pivotArea collapsedLevelsAreSubtotals="1" fieldPosition="0">
        <references count="2">
          <reference field="6" count="0" selected="0"/>
          <reference field="7" count="1">
            <x v="3"/>
          </reference>
        </references>
      </pivotArea>
    </format>
    <format dxfId="1400">
      <pivotArea collapsedLevelsAreSubtotals="1" fieldPosition="0">
        <references count="2">
          <reference field="6" count="0" selected="0"/>
          <reference field="7" count="1">
            <x v="0"/>
          </reference>
        </references>
      </pivotArea>
    </format>
    <format dxfId="1399">
      <pivotArea collapsedLevelsAreSubtotals="1" fieldPosition="0">
        <references count="2">
          <reference field="6" count="0" selected="0"/>
          <reference field="7" count="1">
            <x v="1"/>
          </reference>
        </references>
      </pivotArea>
    </format>
    <format dxfId="1398">
      <pivotArea collapsedLevelsAreSubtotals="1" fieldPosition="0">
        <references count="2">
          <reference field="6" count="0" selected="0"/>
          <reference field="7" count="1">
            <x v="2"/>
          </reference>
        </references>
      </pivotArea>
    </format>
    <format dxfId="1397">
      <pivotArea collapsedLevelsAreSubtotals="1" fieldPosition="0">
        <references count="2">
          <reference field="6" count="0" selected="0"/>
          <reference field="7" count="1">
            <x v="3"/>
          </reference>
        </references>
      </pivotArea>
    </format>
    <format dxfId="1396">
      <pivotArea collapsedLevelsAreSubtotals="1" fieldPosition="0">
        <references count="1">
          <reference field="6" count="0"/>
        </references>
      </pivotArea>
    </format>
    <format dxfId="1395">
      <pivotArea outline="0" fieldPosition="0">
        <references count="1">
          <reference field="4294967294" count="1">
            <x v="0"/>
          </reference>
        </references>
      </pivotArea>
    </format>
    <format dxfId="1394">
      <pivotArea outline="0" fieldPosition="0">
        <references count="1">
          <reference field="4294967294" count="1">
            <x v="1"/>
          </reference>
        </references>
      </pivotArea>
    </format>
    <format dxfId="1393">
      <pivotArea dataOnly="0" outline="0" fieldPosition="0">
        <references count="1">
          <reference field="4294967294" count="1">
            <x v="1"/>
          </reference>
        </references>
      </pivotArea>
    </format>
    <format dxfId="1392">
      <pivotArea field="6" type="button" dataOnly="0" labelOnly="1" outline="0" axis="axisRow" fieldPosition="0"/>
    </format>
    <format dxfId="1391">
      <pivotArea dataOnly="0" labelOnly="1" outline="0" fieldPosition="0">
        <references count="1">
          <reference field="4294967294" count="8">
            <x v="0"/>
            <x v="1"/>
            <x v="2"/>
            <x v="3"/>
            <x v="4"/>
            <x v="5"/>
            <x v="6"/>
            <x v="7"/>
          </reference>
        </references>
      </pivotArea>
    </format>
    <format dxfId="1390">
      <pivotArea field="6" type="button" dataOnly="0" labelOnly="1" outline="0" axis="axisRow" fieldPosition="0"/>
    </format>
    <format dxfId="1389">
      <pivotArea dataOnly="0" labelOnly="1" outline="0" fieldPosition="0">
        <references count="1">
          <reference field="4294967294" count="8">
            <x v="0"/>
            <x v="1"/>
            <x v="2"/>
            <x v="3"/>
            <x v="4"/>
            <x v="5"/>
            <x v="6"/>
            <x v="7"/>
          </reference>
        </references>
      </pivotArea>
    </format>
    <format dxfId="1388">
      <pivotArea field="6" type="button" dataOnly="0" labelOnly="1" outline="0" axis="axisRow" fieldPosition="0"/>
    </format>
    <format dxfId="1387">
      <pivotArea dataOnly="0" labelOnly="1" outline="0" fieldPosition="0">
        <references count="1">
          <reference field="4294967294" count="8">
            <x v="0"/>
            <x v="1"/>
            <x v="2"/>
            <x v="3"/>
            <x v="4"/>
            <x v="5"/>
            <x v="6"/>
            <x v="7"/>
          </reference>
        </references>
      </pivotArea>
    </format>
    <format dxfId="1386">
      <pivotArea dataOnly="0" labelOnly="1" fieldPosition="0">
        <references count="1">
          <reference field="8" count="0"/>
        </references>
      </pivotArea>
    </format>
    <format dxfId="1385">
      <pivotArea dataOnly="0" labelOnly="1" fieldPosition="0">
        <references count="1">
          <reference field="8" count="0"/>
        </references>
      </pivotArea>
    </format>
    <format dxfId="1384">
      <pivotArea type="all" dataOnly="0" outline="0" fieldPosition="0"/>
    </format>
    <format dxfId="1383">
      <pivotArea outline="0" collapsedLevelsAreSubtotals="1" fieldPosition="0"/>
    </format>
    <format dxfId="1382">
      <pivotArea field="6" type="button" dataOnly="0" labelOnly="1" outline="0" axis="axisRow" fieldPosition="0"/>
    </format>
    <format dxfId="1381">
      <pivotArea dataOnly="0" labelOnly="1" fieldPosition="0">
        <references count="1">
          <reference field="6" count="0"/>
        </references>
      </pivotArea>
    </format>
    <format dxfId="1380">
      <pivotArea dataOnly="0" labelOnly="1" grandRow="1" outline="0" fieldPosition="0"/>
    </format>
    <format dxfId="1379">
      <pivotArea dataOnly="0" labelOnly="1" fieldPosition="0">
        <references count="2">
          <reference field="6" count="0" selected="0"/>
          <reference field="11" count="0"/>
        </references>
      </pivotArea>
    </format>
    <format dxfId="1378">
      <pivotArea dataOnly="0" labelOnly="1" outline="0" fieldPosition="0">
        <references count="1">
          <reference field="4294967294" count="8">
            <x v="0"/>
            <x v="1"/>
            <x v="2"/>
            <x v="3"/>
            <x v="4"/>
            <x v="5"/>
            <x v="6"/>
            <x v="7"/>
          </reference>
        </references>
      </pivotArea>
    </format>
    <format dxfId="1377">
      <pivotArea type="all" dataOnly="0" outline="0" fieldPosition="0"/>
    </format>
    <format dxfId="1376">
      <pivotArea outline="0" collapsedLevelsAreSubtotals="1" fieldPosition="0"/>
    </format>
    <format dxfId="1375">
      <pivotArea field="6" type="button" dataOnly="0" labelOnly="1" outline="0" axis="axisRow" fieldPosition="0"/>
    </format>
    <format dxfId="1374">
      <pivotArea dataOnly="0" labelOnly="1" fieldPosition="0">
        <references count="1">
          <reference field="6" count="0"/>
        </references>
      </pivotArea>
    </format>
    <format dxfId="1373">
      <pivotArea dataOnly="0" labelOnly="1" grandRow="1" outline="0" fieldPosition="0"/>
    </format>
    <format dxfId="1372">
      <pivotArea dataOnly="0" labelOnly="1" fieldPosition="0">
        <references count="2">
          <reference field="6" count="0" selected="0"/>
          <reference field="11" count="0"/>
        </references>
      </pivotArea>
    </format>
    <format dxfId="1371">
      <pivotArea dataOnly="0" labelOnly="1" outline="0" fieldPosition="0">
        <references count="1">
          <reference field="4294967294" count="8">
            <x v="0"/>
            <x v="1"/>
            <x v="2"/>
            <x v="3"/>
            <x v="4"/>
            <x v="5"/>
            <x v="6"/>
            <x v="7"/>
          </reference>
        </references>
      </pivotArea>
    </format>
    <format dxfId="1370">
      <pivotArea field="6" type="button" dataOnly="0" labelOnly="1" outline="0" axis="axisRow" fieldPosition="0"/>
    </format>
    <format dxfId="1369">
      <pivotArea dataOnly="0" labelOnly="1" outline="0" fieldPosition="0">
        <references count="1">
          <reference field="4294967294" count="8">
            <x v="0"/>
            <x v="1"/>
            <x v="2"/>
            <x v="3"/>
            <x v="4"/>
            <x v="5"/>
            <x v="6"/>
            <x v="7"/>
          </reference>
        </references>
      </pivotArea>
    </format>
    <format dxfId="1368">
      <pivotArea dataOnly="0" labelOnly="1" fieldPosition="0">
        <references count="1">
          <reference field="14" count="0"/>
        </references>
      </pivotArea>
    </format>
    <format dxfId="1367">
      <pivotArea dataOnly="0" labelOnly="1" fieldPosition="0">
        <references count="1">
          <reference field="12" count="0"/>
        </references>
      </pivotArea>
    </format>
    <format dxfId="1366">
      <pivotArea dataOnly="0" labelOnly="1" fieldPosition="0">
        <references count="1">
          <reference field="14" count="0"/>
        </references>
      </pivotArea>
    </format>
    <format dxfId="1365">
      <pivotArea dataOnly="0" labelOnly="1" fieldPosition="0">
        <references count="1">
          <reference field="13" count="0"/>
        </references>
      </pivotArea>
    </format>
    <format dxfId="1364">
      <pivotArea dataOnly="0" labelOnly="1" fieldPosition="0">
        <references count="1">
          <reference field="13" count="0"/>
        </references>
      </pivotArea>
    </format>
    <format dxfId="1363">
      <pivotArea dataOnly="0" labelOnly="1" fieldPosition="0">
        <references count="1">
          <reference field="14" count="0"/>
        </references>
      </pivotArea>
    </format>
    <format dxfId="1362">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361">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360">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359">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358">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357">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356">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355">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354">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353">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352">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51">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135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2"/>
          </reference>
        </references>
      </pivotArea>
    </format>
    <format dxfId="1349">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1348">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10"/>
          </reference>
        </references>
      </pivotArea>
    </format>
    <format dxfId="1347">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46">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1345">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2"/>
          </reference>
        </references>
      </pivotArea>
    </format>
    <format dxfId="1344">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1343">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10"/>
          </reference>
        </references>
      </pivotArea>
    </format>
    <format dxfId="1342">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41">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134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2"/>
          </reference>
        </references>
      </pivotArea>
    </format>
    <format dxfId="1339">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1338">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10"/>
          </reference>
        </references>
      </pivotArea>
    </format>
    <format dxfId="133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33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133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133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3"/>
          </reference>
        </references>
      </pivotArea>
    </format>
    <format dxfId="133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4"/>
          </reference>
        </references>
      </pivotArea>
    </format>
    <format dxfId="133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5"/>
          </reference>
        </references>
      </pivotArea>
    </format>
    <format dxfId="133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x v="7"/>
          </reference>
        </references>
      </pivotArea>
    </format>
    <format dxfId="133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23"/>
          </reference>
        </references>
      </pivotArea>
    </format>
    <format dxfId="132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12"/>
          </reference>
          <reference field="14" count="1">
            <x v="31"/>
          </reference>
        </references>
      </pivotArea>
    </format>
    <format dxfId="132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6"/>
          </reference>
        </references>
      </pivotArea>
    </format>
    <format dxfId="132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26"/>
          </reference>
        </references>
      </pivotArea>
    </format>
    <format dxfId="132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37"/>
          </reference>
        </references>
      </pivotArea>
    </format>
    <format dxfId="132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27"/>
          </reference>
        </references>
      </pivotArea>
    </format>
    <format dxfId="132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8"/>
          </reference>
        </references>
      </pivotArea>
    </format>
    <format dxfId="132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8"/>
          </reference>
        </references>
      </pivotArea>
    </format>
    <format dxfId="132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9"/>
          </reference>
        </references>
      </pivotArea>
    </format>
    <format dxfId="132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1"/>
          </reference>
        </references>
      </pivotArea>
    </format>
    <format dxfId="132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2"/>
          </reference>
        </references>
      </pivotArea>
    </format>
    <format dxfId="131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3"/>
          </reference>
        </references>
      </pivotArea>
    </format>
    <format dxfId="131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31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131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131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3"/>
          </reference>
        </references>
      </pivotArea>
    </format>
    <format dxfId="131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4"/>
          </reference>
        </references>
      </pivotArea>
    </format>
    <format dxfId="131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26"/>
          </reference>
        </references>
      </pivotArea>
    </format>
    <format dxfId="131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37"/>
          </reference>
        </references>
      </pivotArea>
    </format>
    <format dxfId="131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8"/>
          </reference>
        </references>
      </pivotArea>
    </format>
    <format dxfId="131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8"/>
          </reference>
        </references>
      </pivotArea>
    </format>
    <format dxfId="130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9"/>
          </reference>
        </references>
      </pivotArea>
    </format>
    <format dxfId="130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1"/>
          </reference>
        </references>
      </pivotArea>
    </format>
    <format dxfId="130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2"/>
          </reference>
        </references>
      </pivotArea>
    </format>
    <format dxfId="130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3"/>
          </reference>
        </references>
      </pivotArea>
    </format>
    <format dxfId="1305">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2"/>
          </reference>
          <reference field="13" count="1">
            <x v="5"/>
          </reference>
        </references>
      </pivotArea>
    </format>
    <format dxfId="1304">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x v="9"/>
          </reference>
        </references>
      </pivotArea>
    </format>
    <format dxfId="1303">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1302">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2"/>
          </reference>
          <reference field="13" count="1" selected="0">
            <x v="5"/>
          </reference>
          <reference field="14" count="1">
            <x v="29"/>
          </reference>
        </references>
      </pivotArea>
    </format>
    <format dxfId="1301">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8"/>
          </reference>
        </references>
      </pivotArea>
    </format>
    <format dxfId="1300">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10"/>
          </reference>
        </references>
      </pivotArea>
    </format>
    <format dxfId="1299">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36"/>
          </reference>
        </references>
      </pivotArea>
    </format>
    <format dxfId="1298">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4"/>
          </reference>
        </references>
      </pivotArea>
    </format>
    <format dxfId="1297">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296">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2"/>
          </reference>
          <reference field="13" count="1" selected="0">
            <x v="5"/>
          </reference>
          <reference field="14" count="1">
            <x v="29"/>
          </reference>
        </references>
      </pivotArea>
    </format>
    <format dxfId="1295">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4"/>
          </reference>
        </references>
      </pivotArea>
    </format>
    <format dxfId="1294">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8"/>
          </reference>
        </references>
      </pivotArea>
    </format>
    <format dxfId="1293">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12"/>
          </reference>
          <reference field="14" count="1">
            <x v="31"/>
          </reference>
        </references>
      </pivotArea>
    </format>
    <format dxfId="1292">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10"/>
          </reference>
        </references>
      </pivotArea>
    </format>
    <format dxfId="1291">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36"/>
          </reference>
        </references>
      </pivotArea>
    </format>
    <format dxfId="1290">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6"/>
          </reference>
        </references>
      </pivotArea>
    </format>
    <format dxfId="1289">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8"/>
          </reference>
        </references>
      </pivotArea>
    </format>
    <format dxfId="1288">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1"/>
          </reference>
        </references>
      </pivotArea>
    </format>
    <format dxfId="1287">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2"/>
          </reference>
        </references>
      </pivotArea>
    </format>
    <format dxfId="1286">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3"/>
          </reference>
        </references>
      </pivotArea>
    </format>
    <format dxfId="1285">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4"/>
          </reference>
        </references>
      </pivotArea>
    </format>
    <format dxfId="1284">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83">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2"/>
          </reference>
          <reference field="13" count="1">
            <x v="5"/>
          </reference>
        </references>
      </pivotArea>
    </format>
    <format dxfId="1282">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1281">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80">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12"/>
          </reference>
        </references>
      </pivotArea>
    </format>
    <format dxfId="1279">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x v="8"/>
          </reference>
        </references>
      </pivotArea>
    </format>
    <format dxfId="1278">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x v="9"/>
          </reference>
        </references>
      </pivotArea>
    </format>
    <format dxfId="1277">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x v="3"/>
          </reference>
        </references>
      </pivotArea>
    </format>
    <format dxfId="1276">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1275">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10"/>
          </reference>
        </references>
      </pivotArea>
    </format>
    <format dxfId="1274">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1273">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1272">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1271">
      <pivotArea collapsedLevelsAreSubtotals="1" fieldPosition="0">
        <references count="4">
          <reference field="4294967294" count="1" selected="0">
            <x v="2"/>
          </reference>
          <reference field="6" count="0" selected="0"/>
          <reference field="7" count="1" selected="0">
            <x v="2"/>
          </reference>
          <reference field="8" count="1">
            <x v="5"/>
          </reference>
        </references>
      </pivotArea>
    </format>
    <format dxfId="1270">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1269">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1268">
      <pivotArea dataOnly="0" labelOnly="1" fieldPosition="0">
        <references count="1">
          <reference field="12" count="0"/>
        </references>
      </pivotArea>
    </format>
    <format dxfId="1267">
      <pivotArea dataOnly="0" labelOnly="1" fieldPosition="0">
        <references count="1">
          <reference field="13" count="0"/>
        </references>
      </pivotArea>
    </format>
    <format dxfId="1266">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2"/>
          </reference>
          <reference field="13" count="1">
            <x v="5"/>
          </reference>
        </references>
      </pivotArea>
    </format>
    <format dxfId="1265">
      <pivotArea outline="0" collapsedLevelsAreSubtotals="1" fieldPosition="0"/>
    </format>
    <format dxfId="1264">
      <pivotArea collapsedLevelsAreSubtotals="1" fieldPosition="0">
        <references count="7">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x v="9"/>
          </reference>
        </references>
      </pivotArea>
    </format>
    <format dxfId="1263">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2"/>
          </reference>
          <reference field="13" count="1" selected="0">
            <x v="5"/>
          </reference>
          <reference field="14" count="1">
            <x v="29"/>
          </reference>
        </references>
      </pivotArea>
    </format>
    <format dxfId="1262">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8"/>
          </reference>
        </references>
      </pivotArea>
    </format>
    <format dxfId="1261">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10"/>
          </reference>
        </references>
      </pivotArea>
    </format>
    <format dxfId="1260">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36"/>
          </reference>
        </references>
      </pivotArea>
    </format>
    <format dxfId="1259">
      <pivotArea collapsedLevelsAreSubtotals="1" fieldPosition="0">
        <references count="8">
          <reference field="4294967294" count="1" selected="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4"/>
          </reference>
        </references>
      </pivotArea>
    </format>
    <format dxfId="1258">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257">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256">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255">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1254">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253">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252">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251">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250">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249">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1248">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247">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246">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245">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244">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243">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1242">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241">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240">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3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2"/>
          </reference>
          <reference field="13" count="1">
            <x v="5"/>
          </reference>
        </references>
      </pivotArea>
    </format>
    <format dxfId="1238">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123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3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12"/>
          </reference>
        </references>
      </pivotArea>
    </format>
    <format dxfId="1235">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8"/>
          </reference>
        </references>
      </pivotArea>
    </format>
    <format dxfId="123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9"/>
          </reference>
        </references>
      </pivotArea>
    </format>
    <format dxfId="123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3"/>
          </reference>
        </references>
      </pivotArea>
    </format>
    <format dxfId="123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123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10"/>
          </reference>
        </references>
      </pivotArea>
    </format>
    <format dxfId="1230">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2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2"/>
          </reference>
          <reference field="13" count="1">
            <x v="5"/>
          </reference>
        </references>
      </pivotArea>
    </format>
    <format dxfId="1228">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122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2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12"/>
          </reference>
        </references>
      </pivotArea>
    </format>
    <format dxfId="1225">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8"/>
          </reference>
        </references>
      </pivotArea>
    </format>
    <format dxfId="122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9"/>
          </reference>
        </references>
      </pivotArea>
    </format>
    <format dxfId="122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3"/>
          </reference>
        </references>
      </pivotArea>
    </format>
    <format dxfId="122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122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10"/>
          </reference>
        </references>
      </pivotArea>
    </format>
    <format dxfId="1220">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1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2"/>
          </reference>
          <reference field="13" count="1">
            <x v="5"/>
          </reference>
        </references>
      </pivotArea>
    </format>
    <format dxfId="1218">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121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1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12"/>
          </reference>
        </references>
      </pivotArea>
    </format>
    <format dxfId="1215">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8"/>
          </reference>
        </references>
      </pivotArea>
    </format>
    <format dxfId="121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9"/>
          </reference>
        </references>
      </pivotArea>
    </format>
    <format dxfId="121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3"/>
          </reference>
        </references>
      </pivotArea>
    </format>
    <format dxfId="121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121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10"/>
          </reference>
        </references>
      </pivotArea>
    </format>
    <format dxfId="1210">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0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2"/>
          </reference>
          <reference field="13" count="1">
            <x v="5"/>
          </reference>
        </references>
      </pivotArea>
    </format>
    <format dxfId="1208">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120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0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12"/>
          </reference>
        </references>
      </pivotArea>
    </format>
    <format dxfId="1205">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8"/>
          </reference>
        </references>
      </pivotArea>
    </format>
    <format dxfId="120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9"/>
          </reference>
        </references>
      </pivotArea>
    </format>
    <format dxfId="120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3"/>
          </reference>
        </references>
      </pivotArea>
    </format>
    <format dxfId="120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120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10"/>
          </reference>
        </references>
      </pivotArea>
    </format>
    <format dxfId="1200">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19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2"/>
          </reference>
          <reference field="13" count="1" selected="0">
            <x v="5"/>
          </reference>
          <reference field="14" count="1">
            <x v="29"/>
          </reference>
        </references>
      </pivotArea>
    </format>
    <format dxfId="1198">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4"/>
          </reference>
        </references>
      </pivotArea>
    </format>
    <format dxfId="119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8"/>
          </reference>
        </references>
      </pivotArea>
    </format>
    <format dxfId="119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12"/>
          </reference>
          <reference field="14" count="1">
            <x v="31"/>
          </reference>
        </references>
      </pivotArea>
    </format>
    <format dxfId="1195">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10"/>
          </reference>
        </references>
      </pivotArea>
    </format>
    <format dxfId="119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36"/>
          </reference>
        </references>
      </pivotArea>
    </format>
    <format dxfId="119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6"/>
          </reference>
        </references>
      </pivotArea>
    </format>
    <format dxfId="119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8"/>
          </reference>
        </references>
      </pivotArea>
    </format>
    <format dxfId="119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1"/>
          </reference>
        </references>
      </pivotArea>
    </format>
    <format dxfId="119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2"/>
          </reference>
        </references>
      </pivotArea>
    </format>
    <format dxfId="118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3"/>
          </reference>
        </references>
      </pivotArea>
    </format>
    <format dxfId="118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4"/>
          </reference>
        </references>
      </pivotArea>
    </format>
    <format dxfId="118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18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2"/>
          </reference>
          <reference field="13" count="1" selected="0">
            <x v="5"/>
          </reference>
          <reference field="14" count="1">
            <x v="29"/>
          </reference>
        </references>
      </pivotArea>
    </format>
    <format dxfId="1185">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4"/>
          </reference>
        </references>
      </pivotArea>
    </format>
    <format dxfId="118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8"/>
          </reference>
        </references>
      </pivotArea>
    </format>
    <format dxfId="118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12"/>
          </reference>
          <reference field="14" count="1">
            <x v="31"/>
          </reference>
        </references>
      </pivotArea>
    </format>
    <format dxfId="1182">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10"/>
          </reference>
        </references>
      </pivotArea>
    </format>
    <format dxfId="118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36"/>
          </reference>
        </references>
      </pivotArea>
    </format>
    <format dxfId="118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6"/>
          </reference>
        </references>
      </pivotArea>
    </format>
    <format dxfId="117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8"/>
          </reference>
        </references>
      </pivotArea>
    </format>
    <format dxfId="117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1"/>
          </reference>
        </references>
      </pivotArea>
    </format>
    <format dxfId="117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2"/>
          </reference>
        </references>
      </pivotArea>
    </format>
    <format dxfId="117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3"/>
          </reference>
        </references>
      </pivotArea>
    </format>
    <format dxfId="117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4"/>
          </reference>
        </references>
      </pivotArea>
    </format>
    <format dxfId="1174">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5"/>
          </reference>
        </references>
      </pivotArea>
    </format>
    <format dxfId="117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x v="30"/>
          </reference>
        </references>
      </pivotArea>
    </format>
    <format dxfId="1172">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selected="0">
            <x v="30"/>
          </reference>
          <reference field="15" count="1">
            <x v="2"/>
          </reference>
        </references>
      </pivotArea>
    </format>
    <format dxfId="1171">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selected="0">
            <x v="30"/>
          </reference>
          <reference field="15" count="1" selected="0">
            <x v="2"/>
          </reference>
          <reference field="16" count="3">
            <x v="3"/>
            <x v="16"/>
            <x v="17"/>
          </reference>
        </references>
      </pivotArea>
    </format>
    <format dxfId="1170">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69">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168">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167">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4"/>
          </reference>
        </references>
      </pivotArea>
    </format>
    <format dxfId="116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5"/>
          </reference>
        </references>
      </pivotArea>
    </format>
    <format dxfId="116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x v="2"/>
          </reference>
        </references>
      </pivotArea>
    </format>
    <format dxfId="116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selected="0">
            <x v="2"/>
          </reference>
          <reference field="16" count="3">
            <x v="3"/>
            <x v="16"/>
            <x v="17"/>
          </reference>
        </references>
      </pivotArea>
    </format>
    <format dxfId="116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x v="0"/>
          </reference>
        </references>
      </pivotArea>
    </format>
    <format dxfId="116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selected="0">
            <x v="0"/>
          </reference>
          <reference field="16" count="1">
            <x v="32"/>
          </reference>
        </references>
      </pivotArea>
    </format>
    <format dxfId="116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1160">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x v="2"/>
          </reference>
        </references>
      </pivotArea>
    </format>
    <format dxfId="1159">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selected="0">
            <x v="2"/>
          </reference>
          <reference field="16" count="2">
            <x v="16"/>
            <x v="17"/>
          </reference>
        </references>
      </pivotArea>
    </format>
    <format dxfId="1158">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1157">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2"/>
          </reference>
        </references>
      </pivotArea>
    </format>
    <format dxfId="1156">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x v="5"/>
          </reference>
        </references>
      </pivotArea>
    </format>
    <format dxfId="115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x v="7"/>
          </reference>
        </references>
      </pivotArea>
    </format>
    <format dxfId="1154">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selected="0">
            <x v="7"/>
          </reference>
          <reference field="15" count="1">
            <x v="2"/>
          </reference>
        </references>
      </pivotArea>
    </format>
    <format dxfId="1153">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selected="0">
            <x v="7"/>
          </reference>
          <reference field="15" count="1" selected="0">
            <x v="2"/>
          </reference>
          <reference field="16" count="2">
            <x v="16"/>
            <x v="17"/>
          </reference>
        </references>
      </pivotArea>
    </format>
    <format dxfId="1152">
      <pivotArea collapsedLevelsAreSubtotals="1" fieldPosition="0">
        <references count="3">
          <reference field="4294967294" count="2" selected="0">
            <x v="0"/>
            <x v="1"/>
          </reference>
          <reference field="6" count="0" selected="0"/>
          <reference field="7" count="1">
            <x v="2"/>
          </reference>
        </references>
      </pivotArea>
    </format>
    <format dxfId="1151">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50">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1149">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1148">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14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23"/>
          </reference>
        </references>
      </pivotArea>
    </format>
    <format dxfId="1146">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23"/>
          </reference>
          <reference field="15" count="1">
            <x v="4"/>
          </reference>
        </references>
      </pivotArea>
    </format>
    <format dxfId="1145">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23"/>
          </reference>
          <reference field="15" count="1" selected="0">
            <x v="4"/>
          </reference>
          <reference field="16" count="1">
            <x v="10"/>
          </reference>
        </references>
      </pivotArea>
    </format>
    <format dxfId="1144">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1"/>
          </reference>
          <reference field="12" count="1" selected="0">
            <x v="2"/>
          </reference>
          <reference field="13" count="1">
            <x v="5"/>
          </reference>
        </references>
      </pivotArea>
    </format>
    <format dxfId="1143">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x v="7"/>
          </reference>
        </references>
      </pivotArea>
    </format>
    <format dxfId="1142">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22"/>
          </reference>
        </references>
      </pivotArea>
    </format>
    <format dxfId="1141">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x v="30"/>
          </reference>
        </references>
      </pivotArea>
    </format>
    <format dxfId="1140">
      <pivotArea collapsedLevelsAreSubtotals="1" fieldPosition="0">
        <references count="8">
          <reference field="4294967294" count="1" selected="0">
            <x v="0"/>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1139">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7"/>
          </reference>
          <reference field="14" count="1">
            <x v="9"/>
          </reference>
        </references>
      </pivotArea>
    </format>
    <format dxfId="1138">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2"/>
          </reference>
        </references>
      </pivotArea>
    </format>
    <format dxfId="1137">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3"/>
          </reference>
        </references>
      </pivotArea>
    </format>
    <format dxfId="1136">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4"/>
          </reference>
        </references>
      </pivotArea>
    </format>
    <format dxfId="1135">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5"/>
          </reference>
        </references>
      </pivotArea>
    </format>
    <format dxfId="1134">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7"/>
          </reference>
        </references>
      </pivotArea>
    </format>
    <format dxfId="1133">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0"/>
          </reference>
        </references>
      </pivotArea>
    </format>
    <format dxfId="1132">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12"/>
          </reference>
        </references>
      </pivotArea>
    </format>
    <format dxfId="1131">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12"/>
          </reference>
        </references>
      </pivotArea>
    </format>
    <format dxfId="113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12"/>
          </reference>
        </references>
      </pivotArea>
    </format>
    <format dxfId="1129">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7"/>
          </reference>
        </references>
      </pivotArea>
    </format>
    <format dxfId="1128">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7"/>
          </reference>
        </references>
      </pivotArea>
    </format>
    <format dxfId="1127">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7"/>
          </reference>
        </references>
      </pivotArea>
    </format>
    <format dxfId="1126">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8"/>
          </reference>
        </references>
      </pivotArea>
    </format>
    <format dxfId="1125">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8"/>
          </reference>
        </references>
      </pivotArea>
    </format>
    <format dxfId="1124">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8"/>
          </reference>
        </references>
      </pivotArea>
    </format>
    <format dxfId="1123">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3"/>
          </reference>
        </references>
      </pivotArea>
    </format>
    <format dxfId="1122">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3"/>
          </reference>
        </references>
      </pivotArea>
    </format>
    <format dxfId="1121">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3"/>
          </reference>
        </references>
      </pivotArea>
    </format>
    <format dxfId="1120">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1119">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1118">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1117">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16">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15">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14">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13">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12">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11">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10">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09">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08">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107">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106">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105">
      <pivotArea collapsedLevelsAreSubtotals="1" fieldPosition="0">
        <references count="3">
          <reference field="4294967294" count="2" selected="0">
            <x v="0"/>
            <x v="1"/>
          </reference>
          <reference field="6" count="0" selected="0"/>
          <reference field="7" count="1">
            <x v="2"/>
          </reference>
        </references>
      </pivotArea>
    </format>
    <format dxfId="1104">
      <pivotArea collapsedLevelsAreSubtotals="1" fieldPosition="0">
        <references count="3">
          <reference field="4294967294" count="2" selected="0">
            <x v="0"/>
            <x v="1"/>
          </reference>
          <reference field="6" count="0" selected="0"/>
          <reference field="7" count="1">
            <x v="2"/>
          </reference>
        </references>
      </pivotArea>
    </format>
    <format dxfId="110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22"/>
          </reference>
        </references>
      </pivotArea>
    </format>
    <format dxfId="110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22"/>
          </reference>
        </references>
      </pivotArea>
    </format>
    <format dxfId="110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22"/>
          </reference>
        </references>
      </pivotArea>
    </format>
    <format dxfId="110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x v="30"/>
          </reference>
        </references>
      </pivotArea>
    </format>
    <format dxfId="109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x v="30"/>
          </reference>
        </references>
      </pivotArea>
    </format>
    <format dxfId="109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x v="30"/>
          </reference>
        </references>
      </pivotArea>
    </format>
    <format dxfId="109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5"/>
          </reference>
        </references>
      </pivotArea>
    </format>
    <format dxfId="109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5"/>
          </reference>
        </references>
      </pivotArea>
    </format>
    <format dxfId="109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5"/>
          </reference>
        </references>
      </pivotArea>
    </format>
    <format dxfId="109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109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109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109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x v="7"/>
          </reference>
        </references>
      </pivotArea>
    </format>
    <format dxfId="1090">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x v="7"/>
          </reference>
        </references>
      </pivotArea>
    </format>
    <format dxfId="108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x v="7"/>
          </reference>
        </references>
      </pivotArea>
    </format>
    <format dxfId="108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23"/>
          </reference>
        </references>
      </pivotArea>
    </format>
    <format dxfId="108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23"/>
          </reference>
        </references>
      </pivotArea>
    </format>
    <format dxfId="108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23"/>
          </reference>
        </references>
      </pivotArea>
    </format>
    <format dxfId="108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12"/>
          </reference>
          <reference field="14" count="1">
            <x v="31"/>
          </reference>
        </references>
      </pivotArea>
    </format>
    <format dxfId="108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12"/>
          </reference>
          <reference field="14" count="1">
            <x v="31"/>
          </reference>
        </references>
      </pivotArea>
    </format>
    <format dxfId="108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12"/>
          </reference>
          <reference field="14" count="1">
            <x v="31"/>
          </reference>
        </references>
      </pivotArea>
    </format>
    <format dxfId="108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7"/>
          </reference>
          <reference field="14" count="1">
            <x v="9"/>
          </reference>
        </references>
      </pivotArea>
    </format>
    <format dxfId="108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7"/>
          </reference>
          <reference field="14" count="1">
            <x v="9"/>
          </reference>
        </references>
      </pivotArea>
    </format>
    <format dxfId="108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7"/>
          </reference>
          <reference field="14" count="1">
            <x v="9"/>
          </reference>
        </references>
      </pivotArea>
    </format>
    <format dxfId="107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2"/>
          </reference>
        </references>
      </pivotArea>
    </format>
    <format dxfId="107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3"/>
          </reference>
        </references>
      </pivotArea>
    </format>
    <format dxfId="107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4"/>
          </reference>
        </references>
      </pivotArea>
    </format>
    <format dxfId="107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5"/>
          </reference>
        </references>
      </pivotArea>
    </format>
    <format dxfId="107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6"/>
          </reference>
        </references>
      </pivotArea>
    </format>
    <format dxfId="107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7"/>
          </reference>
        </references>
      </pivotArea>
    </format>
    <format dxfId="107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27"/>
          </reference>
        </references>
      </pivotArea>
    </format>
    <format dxfId="107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8"/>
          </reference>
        </references>
      </pivotArea>
    </format>
    <format dxfId="107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8"/>
          </reference>
        </references>
      </pivotArea>
    </format>
    <format dxfId="107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9"/>
          </reference>
        </references>
      </pivotArea>
    </format>
    <format dxfId="106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0"/>
          </reference>
        </references>
      </pivotArea>
    </format>
    <format dxfId="106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1"/>
          </reference>
        </references>
      </pivotArea>
    </format>
    <format dxfId="106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2"/>
          </reference>
        </references>
      </pivotArea>
    </format>
    <format dxfId="106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3"/>
          </reference>
        </references>
      </pivotArea>
    </format>
    <format dxfId="106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4"/>
          </reference>
        </references>
      </pivotArea>
    </format>
    <format dxfId="106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5"/>
          </reference>
        </references>
      </pivotArea>
    </format>
    <format dxfId="106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6"/>
          </reference>
        </references>
      </pivotArea>
    </format>
    <format dxfId="106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7"/>
          </reference>
        </references>
      </pivotArea>
    </format>
    <format dxfId="106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27"/>
          </reference>
        </references>
      </pivotArea>
    </format>
    <format dxfId="106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8"/>
          </reference>
        </references>
      </pivotArea>
    </format>
    <format dxfId="105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8"/>
          </reference>
        </references>
      </pivotArea>
    </format>
    <format dxfId="105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9"/>
          </reference>
        </references>
      </pivotArea>
    </format>
    <format dxfId="105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0"/>
          </reference>
        </references>
      </pivotArea>
    </format>
    <format dxfId="105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1"/>
          </reference>
        </references>
      </pivotArea>
    </format>
    <format dxfId="105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2"/>
          </reference>
        </references>
      </pivotArea>
    </format>
    <format dxfId="105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3"/>
          </reference>
        </references>
      </pivotArea>
    </format>
    <format dxfId="105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4"/>
          </reference>
        </references>
      </pivotArea>
    </format>
    <format dxfId="105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8"/>
          </reference>
          <reference field="14" count="1">
            <x v="35"/>
          </reference>
        </references>
      </pivotArea>
    </format>
    <format dxfId="105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6"/>
          </reference>
        </references>
      </pivotArea>
    </format>
    <format dxfId="105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17"/>
          </reference>
        </references>
      </pivotArea>
    </format>
    <format dxfId="104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3"/>
          </reference>
          <reference field="14" count="1">
            <x v="27"/>
          </reference>
        </references>
      </pivotArea>
    </format>
    <format dxfId="104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8"/>
          </reference>
        </references>
      </pivotArea>
    </format>
    <format dxfId="104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8"/>
          </reference>
        </references>
      </pivotArea>
    </format>
    <format dxfId="104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9"/>
          </reference>
        </references>
      </pivotArea>
    </format>
    <format dxfId="104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0"/>
          </reference>
        </references>
      </pivotArea>
    </format>
    <format dxfId="104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21"/>
          </reference>
        </references>
      </pivotArea>
    </format>
    <format dxfId="1043">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selected="0">
            <x v="30"/>
          </reference>
          <reference field="15" count="1">
            <x v="2"/>
          </reference>
        </references>
      </pivotArea>
    </format>
    <format dxfId="1042">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selected="0">
            <x v="30"/>
          </reference>
          <reference field="15" count="1" selected="0">
            <x v="2"/>
          </reference>
          <reference field="16" count="2">
            <x v="16"/>
            <x v="17"/>
          </reference>
        </references>
      </pivotArea>
    </format>
    <format dxfId="1041">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040">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03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x v="2"/>
          </reference>
        </references>
      </pivotArea>
    </format>
    <format dxfId="103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selected="0">
            <x v="2"/>
          </reference>
          <reference field="16" count="3">
            <x v="3"/>
            <x v="16"/>
            <x v="17"/>
          </reference>
        </references>
      </pivotArea>
    </format>
    <format dxfId="103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x v="0"/>
          </reference>
        </references>
      </pivotArea>
    </format>
    <format dxfId="103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selected="0">
            <x v="0"/>
          </reference>
          <reference field="16" count="1">
            <x v="32"/>
          </reference>
        </references>
      </pivotArea>
    </format>
    <format dxfId="103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x v="2"/>
          </reference>
        </references>
      </pivotArea>
    </format>
    <format dxfId="103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selected="0">
            <x v="2"/>
          </reference>
          <reference field="16" count="2">
            <x v="16"/>
            <x v="17"/>
          </reference>
        </references>
      </pivotArea>
    </format>
    <format dxfId="1033">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1032">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2"/>
          </reference>
        </references>
      </pivotArea>
    </format>
    <format dxfId="103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selected="0">
            <x v="7"/>
          </reference>
          <reference field="15" count="1">
            <x v="2"/>
          </reference>
        </references>
      </pivotArea>
    </format>
    <format dxfId="103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selected="0">
            <x v="7"/>
          </reference>
          <reference field="15" count="1" selected="0">
            <x v="2"/>
          </reference>
          <reference field="16" count="2">
            <x v="16"/>
            <x v="17"/>
          </reference>
        </references>
      </pivotArea>
    </format>
    <format dxfId="1029">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1028">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1027">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23"/>
          </reference>
          <reference field="15" count="1">
            <x v="4"/>
          </reference>
        </references>
      </pivotArea>
    </format>
    <format dxfId="1026">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23"/>
          </reference>
          <reference field="15" count="1" selected="0">
            <x v="4"/>
          </reference>
          <reference field="16" count="1">
            <x v="10"/>
          </reference>
        </references>
      </pivotArea>
    </format>
    <format dxfId="1025">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selected="0">
            <x v="30"/>
          </reference>
          <reference field="15" count="1">
            <x v="2"/>
          </reference>
        </references>
      </pivotArea>
    </format>
    <format dxfId="1024">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5"/>
          </reference>
          <reference field="14" count="1" selected="0">
            <x v="30"/>
          </reference>
          <reference field="15" count="1" selected="0">
            <x v="2"/>
          </reference>
          <reference field="16" count="2">
            <x v="16"/>
            <x v="17"/>
          </reference>
        </references>
      </pivotArea>
    </format>
    <format dxfId="1023">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022">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02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x v="2"/>
          </reference>
        </references>
      </pivotArea>
    </format>
    <format dxfId="102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selected="0">
            <x v="2"/>
          </reference>
          <reference field="16" count="3">
            <x v="3"/>
            <x v="16"/>
            <x v="17"/>
          </reference>
        </references>
      </pivotArea>
    </format>
    <format dxfId="101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x v="0"/>
          </reference>
        </references>
      </pivotArea>
    </format>
    <format dxfId="101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5"/>
          </reference>
          <reference field="15" count="1" selected="0">
            <x v="0"/>
          </reference>
          <reference field="16" count="1">
            <x v="32"/>
          </reference>
        </references>
      </pivotArea>
    </format>
    <format dxfId="101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x v="2"/>
          </reference>
        </references>
      </pivotArea>
    </format>
    <format dxfId="101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selected="0">
            <x v="2"/>
          </reference>
          <reference field="16" count="2">
            <x v="16"/>
            <x v="17"/>
          </reference>
        </references>
      </pivotArea>
    </format>
    <format dxfId="101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1014">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2"/>
          </reference>
        </references>
      </pivotArea>
    </format>
    <format dxfId="101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selected="0">
            <x v="7"/>
          </reference>
          <reference field="15" count="1">
            <x v="2"/>
          </reference>
        </references>
      </pivotArea>
    </format>
    <format dxfId="101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selected="0">
            <x v="7"/>
          </reference>
          <reference field="15" count="1" selected="0">
            <x v="2"/>
          </reference>
          <reference field="16" count="2">
            <x v="16"/>
            <x v="17"/>
          </reference>
        </references>
      </pivotArea>
    </format>
    <format dxfId="1011">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1010">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1009">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23"/>
          </reference>
          <reference field="15" count="1">
            <x v="4"/>
          </reference>
        </references>
      </pivotArea>
    </format>
    <format dxfId="1008">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23"/>
          </reference>
          <reference field="15" count="1" selected="0">
            <x v="4"/>
          </reference>
          <reference field="16" count="1">
            <x v="10"/>
          </reference>
        </references>
      </pivotArea>
    </format>
    <format dxfId="1007">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1006">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1005">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1004">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1003">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1002">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1001">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1000">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999">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998">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997">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996">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995">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994">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993">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992">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991">
      <pivotArea grandRow="1" outline="0" collapsedLevelsAreSubtotals="1" fieldPosition="0"/>
    </format>
    <format dxfId="990">
      <pivotArea dataOnly="0" labelOnly="1" grandRow="1" outline="0" fieldPosition="0"/>
    </format>
    <format dxfId="98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11"/>
          </reference>
        </references>
      </pivotArea>
    </format>
    <format dxfId="98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24"/>
          </reference>
        </references>
      </pivotArea>
    </format>
    <format dxfId="98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11"/>
          </reference>
        </references>
      </pivotArea>
    </format>
    <format dxfId="98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24"/>
          </reference>
        </references>
      </pivotArea>
    </format>
    <format dxfId="98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11"/>
          </reference>
        </references>
      </pivotArea>
    </format>
    <format dxfId="98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9"/>
          </reference>
          <reference field="14" count="1">
            <x v="24"/>
          </reference>
        </references>
      </pivotArea>
    </format>
    <format dxfId="98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5"/>
          </reference>
        </references>
      </pivotArea>
    </format>
    <format dxfId="98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5"/>
          </reference>
        </references>
      </pivotArea>
    </format>
    <format dxfId="98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5"/>
          </reference>
        </references>
      </pivotArea>
    </format>
    <format dxfId="98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10"/>
          </reference>
          <reference field="14" count="1">
            <x v="15"/>
          </reference>
        </references>
      </pivotArea>
    </format>
    <format dxfId="979">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978">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977">
      <pivotArea collapsedLevelsAreSubtotals="1" fieldPosition="0">
        <references count="6">
          <reference field="4294967294" count="1" selected="0">
            <x v="0"/>
          </reference>
          <reference field="6" count="0" selected="0"/>
          <reference field="7" count="1" selected="0">
            <x v="1"/>
          </reference>
          <reference field="8" count="1" selected="0">
            <x v="3"/>
          </reference>
          <reference field="11" count="1" selected="0">
            <x v="0"/>
          </reference>
          <reference field="12" count="1">
            <x v="0"/>
          </reference>
        </references>
      </pivotArea>
    </format>
    <format dxfId="976">
      <pivotArea collapsedLevelsAreSubtotals="1" fieldPosition="0">
        <references count="6">
          <reference field="4294967294" count="1" selected="0">
            <x v="1"/>
          </reference>
          <reference field="6" count="0" selected="0"/>
          <reference field="7" count="1" selected="0">
            <x v="1"/>
          </reference>
          <reference field="8" count="1" selected="0">
            <x v="3"/>
          </reference>
          <reference field="11" count="1" selected="0">
            <x v="0"/>
          </reference>
          <reference field="12" count="1">
            <x v="0"/>
          </reference>
        </references>
      </pivotArea>
    </format>
    <format dxfId="975">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0"/>
          </reference>
        </references>
      </pivotArea>
    </format>
    <format dxfId="974">
      <pivotArea dataOnly="0" labelOnly="1" fieldPosition="0">
        <references count="1">
          <reference field="13" count="0"/>
        </references>
      </pivotArea>
    </format>
  </format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2"/>
    <rowHierarchyUsage hierarchyUsage="143"/>
    <rowHierarchyUsage hierarchyUsage="144"/>
    <rowHierarchyUsage hierarchyUsage="102"/>
    <rowHierarchyUsage hierarchyUsage="108"/>
    <rowHierarchyUsage hierarchyUsage="110"/>
    <rowHierarchyUsage hierarchyUsage="112"/>
    <rowHierarchyUsage hierarchyUsage="114"/>
    <rowHierarchyUsage hierarchyUsage="1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16"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13">
    <i>
      <x/>
    </i>
    <i r="1">
      <x/>
    </i>
    <i r="2">
      <x/>
    </i>
    <i r="2">
      <x v="1"/>
    </i>
    <i r="1">
      <x v="1"/>
    </i>
    <i r="2">
      <x v="2"/>
    </i>
    <i r="2">
      <x v="3"/>
    </i>
    <i r="1">
      <x v="2"/>
    </i>
    <i r="2">
      <x v="4"/>
    </i>
    <i r="2">
      <x v="5"/>
    </i>
    <i r="1">
      <x v="3"/>
    </i>
    <i r="2">
      <x v="6"/>
    </i>
    <i t="grand">
      <x/>
    </i>
  </rowItems>
  <colFields count="1">
    <field x="-2"/>
  </colFields>
  <colItems count="8">
    <i>
      <x/>
    </i>
    <i i="1">
      <x v="1"/>
    </i>
    <i i="2">
      <x v="2"/>
    </i>
    <i i="3">
      <x v="3"/>
    </i>
    <i i="4">
      <x v="4"/>
    </i>
    <i i="5">
      <x v="5"/>
    </i>
    <i i="6">
      <x v="6"/>
    </i>
    <i i="7">
      <x v="7"/>
    </i>
  </colItems>
  <dataFields count="8">
    <dataField name="Sum of Jumlah" fld="4" baseField="0" baseItem="0" numFmtId="41"/>
    <dataField name="Lembar SPBY" fld="3" subtotal="count" baseField="0" baseItem="0">
      <extLst>
        <ext xmlns:x15="http://schemas.microsoft.com/office/spreadsheetml/2010/11/main" uri="{FABC7310-3BB5-11E1-824E-6D434824019B}">
          <x15:dataField isCountDistinct="1"/>
        </ext>
      </extLst>
    </dataField>
    <dataField fld="5" subtotal="count" baseField="0" baseItem="0" numFmtId="41"/>
    <dataField fld="6" subtotal="count" baseField="0" baseItem="0" numFmtId="41"/>
    <dataField fld="7" subtotal="count" baseField="0" baseItem="0" numFmtId="41"/>
    <dataField fld="8" subtotal="count" baseField="0" baseItem="0" numFmtId="41"/>
    <dataField fld="9" subtotal="count" baseField="0" baseItem="0" numFmtId="41"/>
    <dataField fld="10" subtotal="count" baseField="0" baseItem="0" numFmtId="41"/>
  </dataFields>
  <formats count="24">
    <format dxfId="954">
      <pivotArea field="0" type="button" dataOnly="0" labelOnly="1" outline="0" axis="axisRow" fieldPosition="0"/>
    </format>
    <format dxfId="953">
      <pivotArea dataOnly="0" labelOnly="1" outline="0" fieldPosition="0">
        <references count="1">
          <reference field="4294967294" count="8">
            <x v="0"/>
            <x v="1"/>
            <x v="2"/>
            <x v="3"/>
            <x v="4"/>
            <x v="5"/>
            <x v="6"/>
            <x v="7"/>
          </reference>
        </references>
      </pivotArea>
    </format>
    <format dxfId="952">
      <pivotArea outline="0" fieldPosition="0">
        <references count="1">
          <reference field="4294967294" count="1">
            <x v="0"/>
          </reference>
        </references>
      </pivotArea>
    </format>
    <format dxfId="951">
      <pivotArea outline="0" fieldPosition="0">
        <references count="1">
          <reference field="4294967294" count="1">
            <x v="2"/>
          </reference>
        </references>
      </pivotArea>
    </format>
    <format dxfId="950">
      <pivotArea outline="0" fieldPosition="0">
        <references count="1">
          <reference field="4294967294" count="1">
            <x v="3"/>
          </reference>
        </references>
      </pivotArea>
    </format>
    <format dxfId="949">
      <pivotArea outline="0" fieldPosition="0">
        <references count="1">
          <reference field="4294967294" count="1">
            <x v="4"/>
          </reference>
        </references>
      </pivotArea>
    </format>
    <format dxfId="948">
      <pivotArea outline="0" fieldPosition="0">
        <references count="1">
          <reference field="4294967294" count="1">
            <x v="5"/>
          </reference>
        </references>
      </pivotArea>
    </format>
    <format dxfId="947">
      <pivotArea outline="0" fieldPosition="0">
        <references count="1">
          <reference field="4294967294" count="1">
            <x v="6"/>
          </reference>
        </references>
      </pivotArea>
    </format>
    <format dxfId="946">
      <pivotArea outline="0" fieldPosition="0">
        <references count="1">
          <reference field="4294967294" count="1">
            <x v="7"/>
          </reference>
        </references>
      </pivotArea>
    </format>
    <format dxfId="945">
      <pivotArea dataOnly="0" labelOnly="1" fieldPosition="0">
        <references count="1">
          <reference field="1" count="0"/>
        </references>
      </pivotArea>
    </format>
    <format dxfId="944">
      <pivotArea collapsedLevelsAreSubtotals="1" fieldPosition="0">
        <references count="2">
          <reference field="0" count="0" selected="0"/>
          <reference field="1" count="1">
            <x v="3"/>
          </reference>
        </references>
      </pivotArea>
    </format>
    <format dxfId="943">
      <pivotArea dataOnly="0" labelOnly="1" fieldPosition="0">
        <references count="2">
          <reference field="0" count="0" selected="0"/>
          <reference field="1" count="1">
            <x v="3"/>
          </reference>
        </references>
      </pivotArea>
    </format>
    <format dxfId="942">
      <pivotArea collapsedLevelsAreSubtotals="1" fieldPosition="0">
        <references count="2">
          <reference field="0" count="0" selected="0"/>
          <reference field="1" count="1">
            <x v="3"/>
          </reference>
        </references>
      </pivotArea>
    </format>
    <format dxfId="941">
      <pivotArea dataOnly="0" labelOnly="1" fieldPosition="0">
        <references count="2">
          <reference field="0" count="0" selected="0"/>
          <reference field="1" count="1">
            <x v="3"/>
          </reference>
        </references>
      </pivotArea>
    </format>
    <format dxfId="940">
      <pivotArea dataOnly="0" labelOnly="1" outline="0" fieldPosition="0">
        <references count="1">
          <reference field="4294967294" count="1">
            <x v="1"/>
          </reference>
        </references>
      </pivotArea>
    </format>
    <format dxfId="939">
      <pivotArea field="0" type="button" dataOnly="0" labelOnly="1" outline="0" axis="axisRow" fieldPosition="0"/>
    </format>
    <format dxfId="938">
      <pivotArea dataOnly="0" labelOnly="1" outline="0" fieldPosition="0">
        <references count="1">
          <reference field="4294967294" count="8">
            <x v="0"/>
            <x v="1"/>
            <x v="2"/>
            <x v="3"/>
            <x v="4"/>
            <x v="5"/>
            <x v="6"/>
            <x v="7"/>
          </reference>
        </references>
      </pivotArea>
    </format>
    <format dxfId="644">
      <pivotArea collapsedLevelsAreSubtotals="1" fieldPosition="0">
        <references count="4">
          <reference field="4294967294" count="1" selected="0">
            <x v="0"/>
          </reference>
          <reference field="0" count="0" selected="0"/>
          <reference field="1" count="1" selected="0">
            <x v="2"/>
          </reference>
          <reference field="2" count="1">
            <x v="5"/>
          </reference>
        </references>
      </pivotArea>
    </format>
    <format dxfId="643">
      <pivotArea collapsedLevelsAreSubtotals="1" fieldPosition="0">
        <references count="4">
          <reference field="4294967294" count="1" selected="0">
            <x v="0"/>
          </reference>
          <reference field="0" count="0" selected="0"/>
          <reference field="1" count="1" selected="0">
            <x v="2"/>
          </reference>
          <reference field="2" count="1">
            <x v="4"/>
          </reference>
        </references>
      </pivotArea>
    </format>
    <format dxfId="642">
      <pivotArea collapsedLevelsAreSubtotals="1" fieldPosition="0">
        <references count="4">
          <reference field="4294967294" count="1" selected="0">
            <x v="0"/>
          </reference>
          <reference field="0" count="0" selected="0"/>
          <reference field="1" count="1" selected="0">
            <x v="0"/>
          </reference>
          <reference field="2" count="1">
            <x v="0"/>
          </reference>
        </references>
      </pivotArea>
    </format>
    <format dxfId="641">
      <pivotArea collapsedLevelsAreSubtotals="1" fieldPosition="0">
        <references count="4">
          <reference field="4294967294" count="1" selected="0">
            <x v="0"/>
          </reference>
          <reference field="0" count="0" selected="0"/>
          <reference field="1" count="1" selected="0">
            <x v="0"/>
          </reference>
          <reference field="2" count="1">
            <x v="1"/>
          </reference>
        </references>
      </pivotArea>
    </format>
    <format dxfId="640">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639">
      <pivotArea collapsedLevelsAreSubtotals="1" fieldPosition="0">
        <references count="4">
          <reference field="4294967294" count="1" selected="0">
            <x v="0"/>
          </reference>
          <reference field="0" count="0" selected="0"/>
          <reference field="1" count="1" selected="0">
            <x v="1"/>
          </reference>
          <reference field="2" count="1">
            <x v="2"/>
          </reference>
        </references>
      </pivotArea>
    </format>
    <format dxfId="636">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1"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239"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36">
        <item m="1" x="125"/>
        <item m="1" x="60"/>
        <item m="1" x="84"/>
        <item x="14"/>
        <item x="16"/>
        <item m="1" x="55"/>
        <item m="1" x="59"/>
        <item m="1" x="80"/>
        <item x="8"/>
        <item m="1" x="113"/>
        <item m="1" x="73"/>
        <item x="49"/>
        <item m="1" x="92"/>
        <item m="1" x="124"/>
        <item x="45"/>
        <item m="1" x="68"/>
        <item m="1" x="90"/>
        <item m="1" x="77"/>
        <item m="1" x="54"/>
        <item m="1" x="87"/>
        <item m="1" x="70"/>
        <item m="1" x="128"/>
        <item m="1" x="71"/>
        <item m="1" x="103"/>
        <item m="1" x="118"/>
        <item x="6"/>
        <item m="1" x="135"/>
        <item m="1" x="58"/>
        <item x="34"/>
        <item m="1" x="51"/>
        <item x="9"/>
        <item x="26"/>
        <item x="27"/>
        <item x="2"/>
        <item x="3"/>
        <item m="1" x="75"/>
        <item m="1" x="116"/>
        <item m="1" x="108"/>
        <item m="1" x="126"/>
        <item x="0"/>
        <item m="1" x="122"/>
        <item m="1" x="83"/>
        <item x="21"/>
        <item m="1" x="81"/>
        <item x="37"/>
        <item m="1" x="130"/>
        <item x="7"/>
        <item m="1" x="91"/>
        <item m="1" x="66"/>
        <item m="1" x="134"/>
        <item m="1" x="78"/>
        <item m="1" x="115"/>
        <item m="1" x="112"/>
        <item m="1" x="107"/>
        <item x="10"/>
        <item m="1" x="127"/>
        <item m="1" x="129"/>
        <item m="1" x="120"/>
        <item m="1" x="89"/>
        <item m="1" x="86"/>
        <item m="1" x="101"/>
        <item x="28"/>
        <item x="29"/>
        <item x="32"/>
        <item m="1" x="67"/>
        <item m="1" x="88"/>
        <item x="33"/>
        <item m="1" x="104"/>
        <item m="1" x="105"/>
        <item x="17"/>
        <item x="46"/>
        <item x="4"/>
        <item m="1" x="72"/>
        <item m="1" x="123"/>
        <item m="1" x="74"/>
        <item m="1" x="109"/>
        <item x="42"/>
        <item m="1" x="99"/>
        <item m="1" x="76"/>
        <item x="40"/>
        <item m="1" x="98"/>
        <item m="1" x="106"/>
        <item m="1" x="62"/>
        <item m="1" x="57"/>
        <item x="35"/>
        <item m="1" x="64"/>
        <item m="1" x="65"/>
        <item m="1" x="53"/>
        <item m="1" x="132"/>
        <item m="1" x="94"/>
        <item x="19"/>
        <item m="1" x="97"/>
        <item x="12"/>
        <item x="11"/>
        <item m="1" x="131"/>
        <item m="1" x="82"/>
        <item m="1" x="69"/>
        <item m="1" x="79"/>
        <item m="1" x="63"/>
        <item m="1" x="121"/>
        <item m="1" x="100"/>
        <item m="1" x="110"/>
        <item m="1" x="111"/>
        <item m="1" x="95"/>
        <item m="1" x="119"/>
        <item m="1" x="56"/>
        <item m="1" x="50"/>
        <item m="1" x="114"/>
        <item m="1" x="85"/>
        <item m="1" x="93"/>
        <item m="1" x="61"/>
        <item m="1" x="102"/>
        <item x="30"/>
        <item m="1" x="133"/>
        <item m="1" x="52"/>
        <item m="1" x="96"/>
        <item m="1" x="117"/>
        <item x="44"/>
        <item x="1"/>
        <item x="5"/>
        <item x="13"/>
        <item x="15"/>
        <item x="18"/>
        <item x="20"/>
        <item x="22"/>
        <item x="23"/>
        <item x="24"/>
        <item x="25"/>
        <item x="31"/>
        <item x="36"/>
        <item x="38"/>
        <item x="39"/>
        <item x="41"/>
        <item x="43"/>
        <item x="47"/>
        <item x="48"/>
      </items>
    </pivotField>
    <pivotField compact="0" outline="0" showAll="0"/>
    <pivotField axis="axisRow" compact="0" outline="0" showAll="0">
      <items count="1883">
        <item m="1" x="325"/>
        <item m="1" x="405"/>
        <item m="1" x="1594"/>
        <item m="1" x="991"/>
        <item m="1" x="1059"/>
        <item m="1" x="1084"/>
        <item m="1" x="1435"/>
        <item m="1" x="1321"/>
        <item m="1" x="280"/>
        <item m="1" x="1364"/>
        <item m="1" x="224"/>
        <item m="1" x="600"/>
        <item m="1" x="854"/>
        <item m="1" x="1418"/>
        <item m="1" x="1569"/>
        <item m="1" x="829"/>
        <item m="1" x="1684"/>
        <item m="1" x="939"/>
        <item m="1" x="1310"/>
        <item m="1" x="1316"/>
        <item m="1" x="1848"/>
        <item m="1" x="706"/>
        <item m="1" x="916"/>
        <item m="1" x="654"/>
        <item m="1" x="686"/>
        <item m="1" x="1076"/>
        <item m="1" x="764"/>
        <item m="1" x="819"/>
        <item m="1" x="225"/>
        <item m="1" x="1077"/>
        <item m="1" x="1471"/>
        <item m="1" x="1074"/>
        <item m="1" x="1040"/>
        <item m="1" x="546"/>
        <item m="1" x="778"/>
        <item m="1" x="1867"/>
        <item m="1" x="578"/>
        <item m="1" x="1713"/>
        <item m="1" x="968"/>
        <item m="1" x="1174"/>
        <item m="1" x="1251"/>
        <item m="1" x="1179"/>
        <item m="1" x="1201"/>
        <item m="1" x="1868"/>
        <item m="1" x="510"/>
        <item m="1" x="1610"/>
        <item m="1" x="1132"/>
        <item m="1" x="1595"/>
        <item m="1" x="1338"/>
        <item m="1" x="397"/>
        <item m="1" x="598"/>
        <item m="1" x="608"/>
        <item m="1" x="588"/>
        <item m="1" x="1454"/>
        <item m="1" x="685"/>
        <item m="1" x="332"/>
        <item m="1" x="1016"/>
        <item m="1" x="960"/>
        <item m="1" x="617"/>
        <item m="1" x="1078"/>
        <item m="1" x="971"/>
        <item m="1" x="1724"/>
        <item m="1" x="1144"/>
        <item m="1" x="317"/>
        <item m="1" x="461"/>
        <item m="1" x="1045"/>
        <item m="1" x="1584"/>
        <item m="1" x="815"/>
        <item m="1" x="1022"/>
        <item m="1" x="962"/>
        <item m="1" x="802"/>
        <item m="1" x="426"/>
        <item m="1" x="419"/>
        <item m="1" x="781"/>
        <item m="1" x="602"/>
        <item m="1" x="1312"/>
        <item m="1" x="454"/>
        <item m="1" x="291"/>
        <item m="1" x="457"/>
        <item m="1" x="579"/>
        <item m="1" x="1759"/>
        <item m="1" x="1863"/>
        <item m="1" x="568"/>
        <item m="1" x="1760"/>
        <item m="1" x="1806"/>
        <item m="1" x="1807"/>
        <item m="1" x="998"/>
        <item m="1" x="1585"/>
        <item m="1" x="1586"/>
        <item m="1" x="742"/>
        <item m="1" x="799"/>
        <item m="1" x="785"/>
        <item m="1" x="1189"/>
        <item m="1" x="1038"/>
        <item m="1" x="330"/>
        <item m="1" x="682"/>
        <item m="1" x="980"/>
        <item m="1" x="1313"/>
        <item m="1" x="1264"/>
        <item m="1" x="376"/>
        <item m="1" x="887"/>
        <item m="1" x="478"/>
        <item m="1" x="458"/>
        <item m="1" x="271"/>
        <item m="1" x="1662"/>
        <item m="1" x="1555"/>
        <item m="1" x="871"/>
        <item m="1" x="309"/>
        <item m="1" x="449"/>
        <item m="1" x="663"/>
        <item m="1" x="523"/>
        <item m="1" x="777"/>
        <item m="1" x="1796"/>
        <item m="1" x="646"/>
        <item m="1" x="463"/>
        <item m="1" x="1820"/>
        <item m="1" x="1433"/>
        <item m="1" x="1237"/>
        <item m="1" x="1536"/>
        <item m="1" x="1294"/>
        <item m="1" x="1622"/>
        <item m="1" x="872"/>
        <item m="1" x="1295"/>
        <item m="1" x="1296"/>
        <item m="1" x="1297"/>
        <item m="1" x="1238"/>
        <item m="1" x="1354"/>
        <item m="1" x="1298"/>
        <item m="1" x="1299"/>
        <item m="1" x="464"/>
        <item m="1" x="479"/>
        <item m="1" x="1242"/>
        <item m="1" x="1773"/>
        <item m="1" x="664"/>
        <item m="1" x="1236"/>
        <item m="1" x="786"/>
        <item m="1" x="976"/>
        <item m="1" x="440"/>
        <item m="1" x="443"/>
        <item m="1" x="436"/>
        <item m="1" x="1229"/>
        <item m="1" x="475"/>
        <item m="1" x="1661"/>
        <item m="1" x="363"/>
        <item m="1" x="1184"/>
        <item m="1" x="824"/>
        <item m="1" x="1135"/>
        <item m="1" x="480"/>
        <item m="1" x="711"/>
        <item m="1" x="910"/>
        <item m="1" x="447"/>
        <item m="1" x="1261"/>
        <item m="1" x="1262"/>
        <item m="1" x="839"/>
        <item m="1" x="840"/>
        <item m="1" x="679"/>
        <item m="1" x="574"/>
        <item m="1" x="1308"/>
        <item m="1" x="1309"/>
        <item m="1" x="456"/>
        <item m="1" x="470"/>
        <item m="1" x="680"/>
        <item m="1" x="1041"/>
        <item m="1" x="811"/>
        <item m="1" x="283"/>
        <item m="1" x="994"/>
        <item m="1" x="986"/>
        <item m="1" x="329"/>
        <item m="1" x="1614"/>
        <item m="1" x="1558"/>
        <item m="1" x="270"/>
        <item m="1" x="1721"/>
        <item m="1" x="688"/>
        <item m="1" x="687"/>
        <item m="1" x="1324"/>
        <item m="1" x="1498"/>
        <item m="1" x="1398"/>
        <item m="1" x="343"/>
        <item m="1" x="1687"/>
        <item m="1" x="701"/>
        <item m="1" x="1654"/>
        <item m="1" x="794"/>
        <item m="1" x="1633"/>
        <item m="1" x="1707"/>
        <item m="1" x="1438"/>
        <item m="1" x="1776"/>
        <item m="1" x="1777"/>
        <item m="1" x="1612"/>
        <item m="1" x="609"/>
        <item m="1" x="1079"/>
        <item m="1" x="1288"/>
        <item m="1" x="970"/>
        <item m="1" x="524"/>
        <item m="1" x="1532"/>
        <item m="1" x="1670"/>
        <item m="1" x="1276"/>
        <item m="1" x="672"/>
        <item m="1" x="1501"/>
        <item m="1" x="894"/>
        <item m="1" x="665"/>
        <item m="1" x="1194"/>
        <item m="1" x="1470"/>
        <item m="1" x="276"/>
        <item m="1" x="1496"/>
        <item m="1" x="1186"/>
        <item m="1" x="1117"/>
        <item m="1" x="1726"/>
        <item m="1" x="531"/>
        <item m="1" x="825"/>
        <item m="1" x="311"/>
        <item m="1" x="1686"/>
        <item m="1" x="584"/>
        <item m="1" x="1168"/>
        <item m="1" x="347"/>
        <item m="1" x="967"/>
        <item m="1" x="439"/>
        <item m="1" x="547"/>
        <item m="1" x="823"/>
        <item m="1" x="702"/>
        <item m="1" x="1065"/>
        <item m="1" x="864"/>
        <item m="1" x="1360"/>
        <item m="1" x="1370"/>
        <item m="1" x="1514"/>
        <item m="1" x="1641"/>
        <item m="1" x="1300"/>
        <item m="1" x="1182"/>
        <item m="1" x="1598"/>
        <item m="1" x="1036"/>
        <item m="1" x="795"/>
        <item m="1" x="1100"/>
        <item m="1" x="261"/>
        <item m="1" x="828"/>
        <item m="1" x="689"/>
        <item m="1" x="930"/>
        <item m="1" x="1582"/>
        <item m="1" x="451"/>
        <item m="1" x="384"/>
        <item m="1" x="683"/>
        <item m="1" x="1148"/>
        <item m="1" x="1463"/>
        <item m="1" x="963"/>
        <item m="1" x="1048"/>
        <item m="1" x="1465"/>
        <item m="1" x="765"/>
        <item m="1" x="873"/>
        <item m="1" x="262"/>
        <item m="1" x="814"/>
        <item m="1" x="812"/>
        <item m="1" x="1361"/>
        <item m="1" x="1695"/>
        <item m="1" x="1415"/>
        <item m="1" x="350"/>
        <item m="1" x="760"/>
        <item m="1" x="482"/>
        <item m="1" x="1714"/>
        <item m="1" x="530"/>
        <item m="1" x="959"/>
        <item m="1" x="1136"/>
        <item m="1" x="369"/>
        <item m="1" x="921"/>
        <item m="1" x="1543"/>
        <item m="1" x="1080"/>
        <item m="1" x="1549"/>
        <item m="1" x="304"/>
        <item m="1" x="1224"/>
        <item m="1" x="1367"/>
        <item m="1" x="1368"/>
        <item m="1" x="1875"/>
        <item m="1" x="1675"/>
        <item m="1" x="782"/>
        <item m="1" x="1673"/>
        <item m="1" x="671"/>
        <item m="1" x="749"/>
        <item m="1" x="1520"/>
        <item m="1" x="1649"/>
        <item m="1" x="1674"/>
        <item m="1" x="891"/>
        <item m="1" x="305"/>
        <item m="1" x="301"/>
        <item m="1" x="1062"/>
        <item m="1" x="1075"/>
        <item m="1" x="1120"/>
        <item m="1" x="1717"/>
        <item m="1" x="752"/>
        <item m="1" x="940"/>
        <item m="1" x="433"/>
        <item m="1" x="1039"/>
        <item m="1" x="1763"/>
        <item m="1" x="1767"/>
        <item m="1" x="1141"/>
        <item m="1" x="1446"/>
        <item m="1" x="558"/>
        <item m="1" x="1518"/>
        <item m="1" x="1770"/>
        <item m="1" x="1856"/>
        <item m="1" x="438"/>
        <item m="1" x="327"/>
        <item m="1" x="1811"/>
        <item m="1" x="1180"/>
        <item m="1" x="1445"/>
        <item m="1" x="1869"/>
        <item m="1" x="511"/>
        <item m="1" x="582"/>
        <item m="1" x="792"/>
        <item m="1" x="996"/>
        <item m="1" x="472"/>
        <item m="1" x="1745"/>
        <item m="1" x="1556"/>
        <item m="1" x="863"/>
        <item m="1" x="466"/>
        <item m="1" x="948"/>
        <item m="1" x="1430"/>
        <item m="1" x="936"/>
        <item m="1" x="1469"/>
        <item m="1" x="569"/>
        <item m="1" x="1733"/>
        <item m="1" x="952"/>
        <item m="1" x="1753"/>
        <item m="1" x="1161"/>
        <item m="1" x="977"/>
        <item m="1" x="1541"/>
        <item m="1" x="437"/>
        <item m="1" x="246"/>
        <item m="1" x="670"/>
        <item m="1" x="1283"/>
        <item m="1" x="1362"/>
        <item m="1" x="1400"/>
        <item m="1" x="1006"/>
        <item m="1" x="1115"/>
        <item m="1" x="1372"/>
        <item m="1" x="467"/>
        <item m="1" x="448"/>
        <item m="1" x="1781"/>
        <item m="1" x="955"/>
        <item m="1" x="424"/>
        <item m="1" x="860"/>
        <item m="1" x="937"/>
        <item m="1" x="953"/>
        <item m="1" x="278"/>
        <item m="1" x="483"/>
        <item m="1" x="1830"/>
        <item m="1" x="1456"/>
        <item m="1" x="1510"/>
        <item m="1" x="284"/>
        <item m="1" x="1657"/>
        <item m="1" x="462"/>
        <item m="1" x="1723"/>
        <item m="1" x="1696"/>
        <item m="1" x="941"/>
        <item m="1" x="498"/>
        <item m="1" x="1431"/>
        <item m="1" x="615"/>
        <item m="1" x="1366"/>
        <item m="1" x="591"/>
        <item m="1" x="1605"/>
        <item m="1" x="1550"/>
        <item m="1" x="1729"/>
        <item m="1" x="635"/>
        <item m="1" x="674"/>
        <item m="1" x="1719"/>
        <item m="1" x="1683"/>
        <item m="1" x="366"/>
        <item m="1" x="1068"/>
        <item m="1" x="505"/>
        <item m="1" x="893"/>
        <item m="1" x="1769"/>
        <item m="1" x="865"/>
        <item m="1" x="851"/>
        <item m="1" x="900"/>
        <item m="1" x="1668"/>
        <item m="1" x="1468"/>
        <item m="1" x="373"/>
        <item m="1" x="1319"/>
        <item m="1" x="761"/>
        <item m="1" x="592"/>
        <item m="1" x="1812"/>
        <item m="1" x="766"/>
        <item m="1" x="855"/>
        <item m="1" x="866"/>
        <item m="1" x="852"/>
        <item m="1" x="420"/>
        <item m="1" x="603"/>
        <item m="1" x="697"/>
        <item m="1" x="415"/>
        <item m="1" x="1278"/>
        <item m="1" x="1705"/>
        <item m="1" x="790"/>
        <item m="1" x="1656"/>
        <item m="1" x="1143"/>
        <item m="1" x="1301"/>
        <item m="1" x="961"/>
        <item m="1" x="249"/>
        <item m="1" x="430"/>
        <item m="1" x="302"/>
        <item m="1" x="1373"/>
        <item m="1" x="550"/>
        <item m="1" x="1051"/>
        <item m="1" x="391"/>
        <item m="1" x="1259"/>
        <item m="1" x="1260"/>
        <item m="1" x="1756"/>
        <item m="1" x="360"/>
        <item m="1" x="1327"/>
        <item m="1" x="1202"/>
        <item m="1" x="333"/>
        <item m="1" x="1401"/>
        <item m="1" x="987"/>
        <item m="1" x="1402"/>
        <item m="1" x="1725"/>
        <item m="1" x="627"/>
        <item m="1" x="958"/>
        <item m="1" x="593"/>
        <item m="1" x="1424"/>
        <item m="1" x="1154"/>
        <item m="1" x="797"/>
        <item m="1" x="954"/>
        <item m="1" x="1746"/>
        <item m="1" x="1747"/>
        <item m="1" x="820"/>
        <item m="1" x="1872"/>
        <item m="1" x="1527"/>
        <item m="1" x="1404"/>
        <item m="1" x="803"/>
        <item m="1" x="1519"/>
        <item m="1" x="1772"/>
        <item m="1" x="1054"/>
        <item m="1" x="1030"/>
        <item m="1" x="816"/>
        <item m="1" x="580"/>
        <item m="1" x="629"/>
        <item m="1" x="1282"/>
        <item m="1" x="656"/>
        <item m="1" x="1522"/>
        <item m="1" x="481"/>
        <item m="1" x="1525"/>
        <item m="1" x="1691"/>
        <item m="1" x="1854"/>
        <item m="1" x="754"/>
        <item m="1" x="755"/>
        <item m="1" x="1118"/>
        <item m="1" x="776"/>
        <item m="1" x="1269"/>
        <item m="1" x="1564"/>
        <item m="1" x="821"/>
        <item m="1" x="804"/>
        <item m="1" x="1265"/>
        <item m="1" x="1349"/>
        <item m="1" x="1350"/>
        <item m="1" x="637"/>
        <item m="1" x="638"/>
        <item m="1" x="484"/>
        <item m="1" x="1506"/>
        <item m="1" x="1157"/>
        <item m="1" x="946"/>
        <item m="1" x="1101"/>
        <item m="1" x="1102"/>
        <item m="1" x="1175"/>
        <item m="1" x="562"/>
        <item m="1" x="490"/>
        <item m="1" x="769"/>
        <item m="1" x="1405"/>
        <item m="1" x="450"/>
        <item m="1" x="216"/>
        <item m="1" x="746"/>
        <item m="1" x="1176"/>
        <item m="1" x="255"/>
        <item m="1" x="1162"/>
        <item m="1" x="805"/>
        <item m="1" x="1526"/>
        <item m="1" x="1708"/>
        <item m="1" x="896"/>
        <item m="1" x="1230"/>
        <item m="1" x="716"/>
        <item m="1" x="717"/>
        <item m="1" x="520"/>
        <item m="1" x="1066"/>
        <item m="1" x="513"/>
        <item m="1" x="1517"/>
        <item m="1" x="411"/>
        <item m="1" x="307"/>
        <item m="1" x="718"/>
        <item m="1" x="719"/>
        <item m="1" x="909"/>
        <item m="1" x="1502"/>
        <item m="1" x="1508"/>
        <item m="1" x="1829"/>
        <item m="1" x="1271"/>
        <item m="1" x="818"/>
        <item m="1" x="1291"/>
        <item m="1" x="535"/>
        <item m="1" x="1195"/>
        <item m="1" x="651"/>
        <item m="1" x="1119"/>
        <item m="1" x="506"/>
        <item m="1" x="1727"/>
        <item m="1" x="1323"/>
        <item m="1" x="1315"/>
        <item m="1" x="489"/>
        <item m="1" x="1448"/>
        <item m="1" x="1449"/>
        <item m="1" x="1318"/>
        <item m="1" x="529"/>
        <item m="1" x="1029"/>
        <item m="1" x="1849"/>
        <item m="1" x="1858"/>
        <item m="1" x="409"/>
        <item m="1" x="949"/>
        <item m="1" x="468"/>
        <item m="1" x="848"/>
        <item m="1" x="1388"/>
        <item m="1" x="1859"/>
        <item m="1" x="729"/>
        <item m="1" x="410"/>
        <item m="1" x="950"/>
        <item m="1" x="931"/>
        <item m="1" x="1813"/>
        <item m="1" x="279"/>
        <item m="1" x="1850"/>
        <item m="1" x="1410"/>
        <item m="1" x="243"/>
        <item m="1" x="1289"/>
        <item m="1" x="1381"/>
        <item m="1" x="869"/>
        <item m="1" x="1371"/>
        <item m="1" x="499"/>
        <item m="1" x="1213"/>
        <item m="1" x="492"/>
        <item m="1" x="1660"/>
        <item m="1" x="1587"/>
        <item m="1" x="256"/>
        <item m="1" x="1302"/>
        <item m="1" x="1651"/>
        <item m="1" x="886"/>
        <item m="1" x="1734"/>
        <item m="1" x="493"/>
        <item m="1" x="1171"/>
        <item m="1" x="1511"/>
        <item m="1" x="377"/>
        <item m="1" x="1873"/>
        <item m="1" x="1814"/>
        <item m="1" x="1427"/>
        <item m="1" x="1406"/>
        <item m="1" x="1369"/>
        <item m="1" x="1716"/>
        <item m="1" x="572"/>
        <item m="1" x="1158"/>
        <item m="1" x="1159"/>
        <item m="1" x="639"/>
        <item m="1" x="913"/>
        <item m="1" x="1097"/>
        <item m="1" x="1098"/>
        <item m="1" x="1839"/>
        <item m="1" x="1816"/>
        <item m="1" x="1855"/>
        <item m="1" x="1336"/>
        <item m="1" x="1754"/>
        <item m="1" x="1044"/>
        <item m="1" x="595"/>
        <item m="1" x="1699"/>
        <item m="1" x="1490"/>
        <item m="1" x="385"/>
        <item m="1" x="796"/>
        <item m="1" x="964"/>
        <item m="1" x="1130"/>
        <item m="1" x="392"/>
        <item m="1" x="1843"/>
        <item m="1" x="507"/>
        <item m="1" x="1500"/>
        <item m="1" x="822"/>
        <item m="1" x="1241"/>
        <item m="1" x="681"/>
        <item m="1" x="922"/>
        <item m="1" x="923"/>
        <item m="1" x="253"/>
        <item m="1" x="576"/>
        <item m="1" x="1451"/>
        <item m="1" x="1452"/>
        <item m="1" x="1326"/>
        <item m="1" x="250"/>
        <item m="1" x="1343"/>
        <item m="1" x="1565"/>
        <item m="1" x="1537"/>
        <item m="1" x="1637"/>
        <item m="1" x="1028"/>
        <item m="1" x="339"/>
        <item m="1" x="257"/>
        <item m="1" x="878"/>
        <item m="1" x="516"/>
        <item m="1" x="583"/>
        <item m="1" x="610"/>
        <item m="1" x="1125"/>
        <item m="1" x="1284"/>
        <item m="1" x="1420"/>
        <item m="1" x="1008"/>
        <item m="1" x="1199"/>
        <item m="1" x="229"/>
        <item m="1" x="230"/>
        <item m="1" x="398"/>
        <item m="1" x="1416"/>
        <item m="1" x="399"/>
        <item m="1" x="1790"/>
        <item m="1" x="1791"/>
        <item m="1" x="1792"/>
        <item m="1" x="1389"/>
        <item m="1" x="1840"/>
        <item m="1" x="508"/>
        <item m="1" x="882"/>
        <item m="1" x="1778"/>
        <item m="1" x="1779"/>
        <item m="1" x="1290"/>
        <item m="1" x="1126"/>
        <item m="1" x="1421"/>
        <item m="1" x="618"/>
        <item m="1" x="1620"/>
        <item m="1" x="1112"/>
        <item m="1" x="601"/>
        <item m="1" x="380"/>
        <item m="1" x="1086"/>
        <item m="1" x="1070"/>
        <item m="1" x="1877"/>
        <item m="1" x="1071"/>
        <item m="1" x="1087"/>
        <item m="1" x="212"/>
        <item m="1" x="1878"/>
        <item m="1" x="1879"/>
        <item m="1" x="536"/>
        <item m="1" x="527"/>
        <item m="1" x="1285"/>
        <item m="1" x="983"/>
        <item m="1" x="1566"/>
        <item m="1" x="1440"/>
        <item m="1" x="813"/>
        <item m="1" x="1344"/>
        <item m="1" x="1247"/>
        <item m="1" x="1567"/>
        <item m="1" x="1172"/>
        <item m="1" x="1692"/>
        <item m="1" x="1551"/>
        <item m="1" x="1693"/>
        <item m="1" x="1694"/>
        <item m="1" x="1552"/>
        <item m="1" x="413"/>
        <item m="1" x="1553"/>
        <item m="1" x="414"/>
        <item m="1" x="1554"/>
        <item m="1" x="720"/>
        <item m="1" x="1422"/>
        <item m="1" x="1423"/>
        <item m="1" x="1379"/>
        <item m="1" x="1841"/>
        <item m="1" x="275"/>
        <item m="1" x="596"/>
        <item m="1" x="1129"/>
        <item m="1" x="1145"/>
        <item m="1" x="314"/>
        <item m="1" x="1638"/>
        <item m="1" x="517"/>
        <item m="1" x="1732"/>
        <item m="1" x="1606"/>
        <item m="1" x="1407"/>
        <item m="1" x="914"/>
        <item m="1" x="734"/>
        <item m="1" x="434"/>
        <item m="1" x="1730"/>
        <item m="1" x="231"/>
        <item m="1" x="1731"/>
        <item m="1" x="232"/>
        <item m="1" x="233"/>
        <item m="1" x="272"/>
        <item m="1" x="273"/>
        <item m="1" x="1088"/>
        <item m="1" x="1390"/>
        <item m="1" x="903"/>
        <item m="1" x="1197"/>
        <item m="1" x="884"/>
        <item m="1" x="897"/>
        <item m="1" x="684"/>
        <item m="1" x="1576"/>
        <item m="1" x="1629"/>
        <item m="1" x="425"/>
        <item m="1" x="730"/>
        <item m="1" x="1429"/>
        <item m="1" x="771"/>
        <item m="1" x="1391"/>
        <item m="1" x="827"/>
        <item m="1" x="416"/>
        <item m="1" x="1208"/>
        <item m="1" x="1163"/>
        <item m="1" x="286"/>
        <item m="1" x="287"/>
        <item m="1" x="1455"/>
        <item m="1" x="537"/>
        <item m="1" x="1815"/>
        <item m="1" x="251"/>
        <item m="1" x="1374"/>
        <item m="1" x="606"/>
        <item m="1" x="607"/>
        <item m="1" x="678"/>
        <item m="1" x="750"/>
        <item m="1" x="538"/>
        <item m="1" x="733"/>
        <item m="1" x="1320"/>
        <item m="1" x="532"/>
        <item m="1" x="533"/>
        <item m="1" x="1481"/>
        <item m="1" x="1698"/>
        <item m="1" x="1482"/>
        <item m="1" x="346"/>
        <item m="1" x="723"/>
        <item m="1" x="1092"/>
        <item m="1" x="1425"/>
        <item m="1" x="1540"/>
        <item m="1" x="1702"/>
        <item m="1" x="371"/>
        <item m="1" x="1279"/>
        <item m="1" x="1700"/>
        <item m="1" x="488"/>
        <item m="1" x="318"/>
        <item m="1" x="1137"/>
        <item m="1" x="652"/>
        <item m="1" x="817"/>
        <item m="1" x="1055"/>
        <item m="1" x="351"/>
        <item m="1" x="1273"/>
        <item m="1" x="1164"/>
        <item m="1" x="1173"/>
        <item m="1" x="1142"/>
        <item m="1" x="1209"/>
        <item m="1" x="655"/>
        <item m="1" x="521"/>
        <item m="1" x="1538"/>
        <item m="1" x="258"/>
        <item m="1" x="259"/>
        <item m="1" x="898"/>
        <item m="1" x="473"/>
        <item m="1" x="542"/>
        <item m="1" x="1462"/>
        <item m="1" x="772"/>
        <item m="1" x="320"/>
        <item m="1" x="222"/>
        <item m="1" x="912"/>
        <item m="1" x="460"/>
        <item m="1" x="1206"/>
        <item m="1" x="1021"/>
        <item m="1" x="833"/>
        <item m="1" x="1060"/>
        <item m="1" x="1061"/>
        <item m="1" x="1191"/>
        <item m="1" x="861"/>
        <item m="1" x="862"/>
        <item m="1" x="1192"/>
        <item m="1" x="1193"/>
        <item m="1" x="344"/>
        <item m="1" x="879"/>
        <item m="1" x="630"/>
        <item m="1" x="631"/>
        <item m="1" x="1072"/>
        <item m="1" x="522"/>
        <item m="1" x="1706"/>
        <item m="1" x="1701"/>
        <item m="1" x="1464"/>
        <item m="1" x="315"/>
        <item m="1" x="1862"/>
        <item m="1" x="1221"/>
        <item m="1" x="1222"/>
        <item m="1" x="899"/>
        <item m="1" x="1353"/>
        <item m="1" x="837"/>
        <item m="1" x="1286"/>
        <item m="1" x="1287"/>
        <item m="1" x="984"/>
        <item m="1" x="509"/>
        <item m="1" x="666"/>
        <item m="1" x="552"/>
        <item m="1" x="518"/>
        <item m="1" x="553"/>
        <item m="1" x="1225"/>
        <item m="1" x="1838"/>
        <item m="1" x="1002"/>
        <item m="1" x="1152"/>
        <item m="1" x="1003"/>
        <item m="1" x="1004"/>
        <item m="1" x="1153"/>
        <item m="1" x="494"/>
        <item m="1" x="486"/>
        <item m="1" x="1578"/>
        <item m="1" x="1457"/>
        <item m="1" x="1165"/>
        <item m="1" x="1559"/>
        <item m="1" x="1408"/>
        <item m="1" x="1860"/>
        <item m="1" x="1560"/>
        <item m="1" x="282"/>
        <item m="1" x="624"/>
        <item m="1" x="1108"/>
        <item m="1" x="625"/>
        <item m="1" x="556"/>
        <item m="1" x="1109"/>
        <item m="1" x="626"/>
        <item m="1" x="417"/>
        <item m="1" x="587"/>
        <item m="1" x="435"/>
        <item m="1" x="356"/>
        <item m="1" x="622"/>
        <item m="1" x="904"/>
        <item m="1" x="669"/>
        <item m="1" x="1200"/>
        <item m="1" x="905"/>
        <item m="1" x="735"/>
        <item m="1" x="1458"/>
        <item m="1" x="1459"/>
        <item m="1" x="393"/>
        <item m="1" x="334"/>
        <item m="1" x="808"/>
        <item m="1" x="856"/>
        <item m="1" x="1755"/>
        <item m="1" x="1774"/>
        <item m="1" x="418"/>
        <item m="1" x="1268"/>
        <item m="1" x="668"/>
        <item m="1" x="1252"/>
        <item m="1" x="1253"/>
        <item m="1" x="1155"/>
        <item m="1" x="1630"/>
        <item m="1" x="1169"/>
        <item m="1" x="1254"/>
        <item m="1" x="1467"/>
        <item m="1" x="783"/>
        <item m="1" x="1396"/>
        <item m="1" x="1345"/>
        <item m="1" x="427"/>
        <item m="1" x="1081"/>
        <item m="1" x="1652"/>
        <item m="1" x="1211"/>
        <item m="1" x="784"/>
        <item m="1" x="1346"/>
        <item m="1" x="428"/>
        <item m="1" x="1082"/>
        <item m="1" x="1653"/>
        <item m="1" x="1212"/>
        <item m="1" x="758"/>
        <item m="1" x="649"/>
        <item m="1" x="611"/>
        <item m="1" x="846"/>
        <item m="1" x="432"/>
        <item m="1" x="1280"/>
        <item m="1" x="1642"/>
        <item m="1" x="1046"/>
        <item m="1" x="1235"/>
        <item m="1" x="252"/>
        <item m="1" x="381"/>
        <item m="1" x="382"/>
        <item m="1" x="491"/>
        <item m="1" x="867"/>
        <item m="1" x="1880"/>
        <item m="1" x="1881"/>
        <item m="1" x="1375"/>
        <item m="1" x="400"/>
        <item m="1" x="234"/>
        <item m="1" x="1089"/>
        <item m="1" x="1090"/>
        <item m="1" x="1094"/>
        <item m="1" x="1095"/>
        <item m="1" x="1437"/>
        <item m="1" x="1356"/>
        <item m="1" x="1091"/>
        <item m="1" x="383"/>
        <item m="1" x="868"/>
        <item m="1" x="731"/>
        <item m="1" x="732"/>
        <item m="1" x="235"/>
        <item m="1" x="1539"/>
        <item m="1" x="1533"/>
        <item m="1" x="619"/>
        <item m="1" x="401"/>
        <item m="1" x="236"/>
        <item m="1" x="465"/>
        <item m="1" x="412"/>
        <item m="1" x="299"/>
        <item m="1" x="874"/>
        <item m="1" x="613"/>
        <item m="1" x="1387"/>
        <item m="1" x="699"/>
        <item m="1" x="1181"/>
        <item m="1" x="519"/>
        <item m="1" x="1658"/>
        <item m="1" x="219"/>
        <item m="1" x="265"/>
        <item m="1" x="641"/>
        <item m="1" x="1766"/>
        <item m="1" x="1314"/>
        <item m="1" x="1808"/>
        <item m="1" x="1244"/>
        <item m="1" x="1453"/>
        <item m="1" x="539"/>
        <item m="1" x="540"/>
        <item m="1" x="924"/>
        <item m="1" x="925"/>
        <item m="1" x="885"/>
        <item m="1" x="1110"/>
        <item m="1" x="709"/>
        <item m="1" x="1103"/>
        <item m="1" x="880"/>
        <item m="1" x="1623"/>
        <item m="1" x="1385"/>
        <item m="1" x="621"/>
        <item m="1" x="1624"/>
        <item m="1" x="1386"/>
        <item m="1" x="1842"/>
        <item m="1" x="1210"/>
        <item m="1" x="807"/>
        <item m="1" x="1844"/>
        <item m="1" x="965"/>
        <item m="1" x="1845"/>
        <item m="1" x="707"/>
        <item m="1" x="1784"/>
        <item m="1" x="1643"/>
        <item m="1" x="1067"/>
        <item m="1" x="1409"/>
        <item m="1" x="740"/>
        <item m="1" x="227"/>
        <item m="1" x="715"/>
        <item m="1" x="710"/>
        <item m="1" x="1626"/>
        <item m="1" x="548"/>
        <item m="1" x="361"/>
        <item m="1" x="362"/>
        <item m="1" x="1611"/>
        <item m="1" x="1627"/>
        <item m="1" x="997"/>
        <item m="1" x="642"/>
        <item m="1" x="1874"/>
        <item m="1" x="1628"/>
        <item m="1" x="1357"/>
        <item m="1" x="713"/>
        <item m="1" x="1785"/>
        <item m="1" x="340"/>
        <item m="1" x="691"/>
        <item m="1" x="1489"/>
        <item m="1" x="1671"/>
        <item m="1" x="692"/>
        <item m="1" x="1803"/>
        <item m="1" x="1399"/>
        <item m="1" x="455"/>
        <item m="1" x="1057"/>
        <item m="1" x="1099"/>
        <item m="1" x="1027"/>
        <item m="1" x="1499"/>
        <item m="1" x="1332"/>
        <item m="1" x="487"/>
        <item m="1" x="335"/>
        <item m="1" x="1376"/>
        <item m="1" x="1263"/>
        <item m="1" x="1851"/>
        <item m="1" x="643"/>
        <item m="1" x="1466"/>
        <item m="1" x="693"/>
        <item m="1" x="1824"/>
        <item m="1" x="1825"/>
        <item m="1" x="1395"/>
        <item m="1" x="992"/>
        <item m="1" x="779"/>
        <item m="1" x="497"/>
        <item m="1" x="474"/>
        <item m="1" x="780"/>
        <item m="1" x="459"/>
        <item m="1" x="1568"/>
        <item m="1" x="906"/>
        <item m="1" x="306"/>
        <item m="1" x="907"/>
        <item m="1" x="736"/>
        <item m="1" x="1861"/>
        <item m="1" x="1782"/>
        <item m="1" x="745"/>
        <item m="1" x="1690"/>
        <item m="1" x="495"/>
        <item m="1" x="858"/>
        <item m="1" x="1105"/>
        <item m="1" x="1035"/>
        <item m="1" x="263"/>
        <item m="1" x="1001"/>
        <item m="1" x="1083"/>
        <item m="1" x="1128"/>
        <item m="1" x="1709"/>
        <item m="1" x="1768"/>
        <item m="1" x="496"/>
        <item m="1" x="1009"/>
        <item m="1" x="336"/>
        <item m="1" x="1771"/>
        <item m="1" x="1826"/>
        <item m="1" x="644"/>
        <item m="1" x="645"/>
        <item m="1" x="747"/>
        <item m="1" x="1166"/>
        <item m="1" x="1274"/>
        <item m="1" x="1275"/>
        <item m="1" x="1460"/>
        <item m="1" x="1461"/>
        <item m="1" x="1138"/>
        <item m="1" x="1523"/>
        <item m="1" x="1524"/>
        <item m="1" x="228"/>
        <item m="1" x="1688"/>
        <item m="1" x="1358"/>
        <item m="1" x="1852"/>
        <item m="1" x="1804"/>
        <item m="1" x="1750"/>
        <item m="1" x="741"/>
        <item m="1" x="708"/>
        <item m="1" x="1644"/>
        <item m="1" x="1281"/>
        <item m="1" x="503"/>
        <item m="1" x="504"/>
        <item m="1" x="1645"/>
        <item m="1" x="560"/>
        <item m="1" x="563"/>
        <item m="1" x="673"/>
        <item m="1" x="1032"/>
        <item m="1" x="1033"/>
        <item m="1" x="737"/>
        <item m="1" x="1034"/>
        <item m="1" x="1413"/>
        <item m="1" x="1646"/>
        <item m="1" x="564"/>
        <item m="1" x="565"/>
        <item m="1" x="657"/>
        <item m="1" x="566"/>
        <item m="1" x="658"/>
        <item m="1" x="659"/>
        <item m="1" x="1010"/>
        <item m="1" x="660"/>
        <item m="1" x="661"/>
        <item m="1" x="1011"/>
        <item m="1" x="1647"/>
        <item m="1" x="1483"/>
        <item m="1" x="1484"/>
        <item m="1" x="1485"/>
        <item m="1" x="1648"/>
        <item m="1" x="1486"/>
        <item m="1" x="1012"/>
        <item m="1" x="1031"/>
        <item m="1" x="1013"/>
        <item m="1" x="662"/>
        <item m="1" x="1014"/>
        <item m="1" x="676"/>
        <item m="1" x="1250"/>
        <item m="1" x="1697"/>
        <item m="1" x="1355"/>
        <item m="1" x="386"/>
        <item m="1" x="1426"/>
        <item m="1" x="1178"/>
        <item m="1" x="889"/>
        <item m="1" x="387"/>
        <item m="1" x="890"/>
        <item m="1" x="1487"/>
        <item m="1" x="1015"/>
        <item m="1" x="1786"/>
        <item m="1" x="1787"/>
        <item m="1" x="604"/>
        <item m="1" x="801"/>
        <item m="1" x="1392"/>
        <item m="1" x="1303"/>
        <item m="1" x="1304"/>
        <item m="1" x="277"/>
        <item m="1" x="1393"/>
        <item m="1" x="1548"/>
        <item m="1" x="1703"/>
        <item m="1" x="1704"/>
        <item m="1" x="1748"/>
        <item m="1" x="738"/>
        <item m="1" x="1330"/>
        <item m="1" x="349"/>
        <item m="1" x="1007"/>
        <item m="1" x="1597"/>
        <item m="1" x="1140"/>
        <item m="1" x="1246"/>
        <item m="1" x="1272"/>
        <item m="1" x="985"/>
        <item m="1" x="1266"/>
        <item m="1" x="1802"/>
        <item m="1" x="581"/>
        <item m="1" x="541"/>
        <item m="1" x="1255"/>
        <item m="1" x="1160"/>
        <item m="1" x="908"/>
        <item m="1" x="973"/>
        <item m="1" x="1619"/>
        <item m="1" x="469"/>
        <item m="1" x="365"/>
        <item m="1" x="1827"/>
        <item m="1" x="1139"/>
        <item m="1" x="640"/>
        <item m="1" x="647"/>
        <item m="1" x="1743"/>
        <item m="1" x="902"/>
        <item m="1" x="1871"/>
        <item m="1" x="1334"/>
        <item m="1" x="1335"/>
        <item m="1" x="620"/>
        <item m="1" x="1188"/>
        <item m="1" x="1434"/>
        <item m="1" x="406"/>
        <item m="1" x="928"/>
        <item m="1" x="264"/>
        <item m="1" x="1835"/>
        <item m="1" x="1836"/>
        <item m="1" x="1203"/>
        <item m="1" x="590"/>
        <item m="1" x="1341"/>
        <item m="1" x="1342"/>
        <item m="1" x="915"/>
        <item m="1" x="748"/>
        <item m="1" x="1672"/>
        <item m="1" x="331"/>
        <item m="1" x="1735"/>
        <item m="1" x="774"/>
        <item m="1" x="1205"/>
        <item m="1" x="690"/>
        <item m="1" x="431"/>
        <item m="1" x="775"/>
        <item m="1" x="1113"/>
        <item m="1" x="544"/>
        <item m="1" x="944"/>
        <item m="1" x="1106"/>
        <item m="1" x="1177"/>
        <item m="1" x="935"/>
        <item m="1" x="1579"/>
        <item m="1" x="1603"/>
        <item m="1" x="1833"/>
        <item m="1" x="1378"/>
        <item m="1" x="1710"/>
        <item m="1" x="567"/>
        <item m="1" x="927"/>
        <item m="1" x="634"/>
        <item m="1" x="1588"/>
        <item m="1" x="1589"/>
        <item m="1" x="589"/>
        <item m="1" x="326"/>
        <item m="1" x="429"/>
        <item m="1" x="367"/>
        <item m="1" x="1590"/>
        <item m="1" x="1475"/>
        <item m="1" x="605"/>
        <item m="1" x="1170"/>
        <item m="1" x="791"/>
        <item m="1" x="947"/>
        <item m="1" x="396"/>
        <item m="1" x="244"/>
        <item m="1" x="667"/>
        <item m="1" x="1583"/>
        <item m="1" x="1572"/>
        <item m="1" x="1740"/>
        <item m="1" x="999"/>
        <item m="1" x="240"/>
        <item m="1" x="594"/>
        <item m="1" x="1591"/>
        <item m="1" x="1267"/>
        <item m="1" x="323"/>
        <item m="1" x="875"/>
        <item m="1" x="876"/>
        <item m="1" x="402"/>
        <item m="1" x="1351"/>
        <item m="1" x="988"/>
        <item m="1" x="403"/>
        <item m="1" x="1592"/>
        <item m="1" x="501"/>
        <item m="1" x="857"/>
        <item m="1" x="1227"/>
        <item m="1" x="1493"/>
        <item m="1" x="877"/>
        <item m="1" x="445"/>
        <item m="1" x="1017"/>
        <item m="1" x="324"/>
        <item m="1" x="694"/>
        <item m="1" x="1865"/>
        <item m="1" x="1107"/>
        <item m="1" x="1018"/>
        <item m="1" x="1494"/>
        <item m="1" x="1000"/>
        <item m="1" x="446"/>
        <item m="1" x="1819"/>
        <item m="1" x="485"/>
        <item m="1" x="1846"/>
        <item m="1" x="1127"/>
        <item m="1" x="1019"/>
        <item m="1" x="989"/>
        <item m="1" x="1593"/>
        <item m="1" x="838"/>
        <item m="1" x="1495"/>
        <item m="1" x="557"/>
        <item m="1" x="979"/>
        <item m="1" x="1711"/>
        <item m="1" x="245"/>
        <item m="1" x="316"/>
        <item m="1" x="1329"/>
        <item m="1" x="700"/>
        <item m="1" x="850"/>
        <item m="1" x="714"/>
        <item m="1" x="1609"/>
        <item m="1" x="1333"/>
        <item m="1" x="1631"/>
        <item m="1" x="1775"/>
        <item m="1" x="514"/>
        <item m="1" x="721"/>
        <item m="1" x="1580"/>
        <item m="1" x="1669"/>
        <item m="1" x="1377"/>
        <item m="1" x="1441"/>
        <item m="1" x="1689"/>
        <item m="1" x="1442"/>
        <item m="1" x="1443"/>
        <item m="1" x="1762"/>
        <item m="1" x="1444"/>
        <item m="1" x="1834"/>
        <item m="1" x="404"/>
        <item m="1" x="1795"/>
        <item m="1" x="845"/>
        <item m="1" x="957"/>
        <item m="1" x="847"/>
        <item m="1" x="892"/>
        <item m="1" x="1428"/>
        <item m="1" x="1056"/>
        <item m="1" x="770"/>
        <item m="1" x="281"/>
        <item m="1" x="695"/>
        <item m="1" x="1043"/>
        <item m="1" x="1817"/>
        <item m="1" x="1617"/>
        <item m="1" x="1505"/>
        <item m="1" x="636"/>
        <item m="1" x="549"/>
        <item m="1" x="1600"/>
        <item m="1" x="1198"/>
        <item m="1" x="956"/>
        <item m="1" x="1534"/>
        <item m="1" x="853"/>
        <item m="1" x="990"/>
        <item m="1" x="945"/>
        <item m="1" x="1864"/>
        <item m="1" x="308"/>
        <item m="1" x="1248"/>
        <item m="1" x="573"/>
        <item m="1" x="1069"/>
        <item m="1" x="364"/>
        <item m="1" x="1720"/>
        <item m="1" x="545"/>
        <item m="1" x="1240"/>
        <item m="1" x="1801"/>
        <item m="1" x="800"/>
        <item m="1" x="266"/>
        <item m="1" x="337"/>
        <item m="1" x="1245"/>
        <item m="1" x="1805"/>
        <item m="1" x="1134"/>
        <item m="1" x="1476"/>
        <item m="1" x="942"/>
        <item m="1" x="1380"/>
        <item m="1" x="1131"/>
        <item m="1" x="577"/>
        <item m="1" x="1722"/>
        <item m="1" x="1450"/>
        <item m="1" x="1403"/>
        <item m="1" x="1167"/>
        <item m="1" x="300"/>
        <item m="1" x="975"/>
        <item m="1" x="650"/>
        <item m="1" x="1156"/>
        <item m="1" x="471"/>
        <item m="1" x="696"/>
        <item m="1" x="1810"/>
        <item m="1" x="789"/>
        <item m="1" x="712"/>
        <item m="1" x="1823"/>
        <item m="1" x="1073"/>
        <item m="1" x="1359"/>
        <item m="1" x="395"/>
        <item m="1" x="830"/>
        <item m="1" x="1096"/>
        <item m="1" x="1305"/>
        <item m="1" x="1243"/>
        <item m="1" x="1764"/>
        <item m="1" x="705"/>
        <item m="1" x="974"/>
        <item m="1" x="1516"/>
        <item m="1" x="1479"/>
        <item m="1" x="321"/>
        <item m="1" x="1563"/>
        <item m="1" x="1562"/>
        <item m="1" x="1196"/>
        <item m="1" x="767"/>
        <item m="1" x="1737"/>
        <item m="1" x="374"/>
        <item m="1" x="217"/>
        <item m="1" x="1738"/>
        <item m="1" x="375"/>
        <item m="1" x="218"/>
        <item m="1" x="525"/>
        <item m="1" x="901"/>
        <item m="1" x="1239"/>
        <item m="1" x="1133"/>
        <item m="1" x="1277"/>
        <item m="1" x="1220"/>
        <item m="1" x="1515"/>
        <item m="1" x="1528"/>
        <item m="1" x="1063"/>
        <item m="1" x="1085"/>
        <item m="1" x="1529"/>
        <item m="1" x="1331"/>
        <item m="1" x="1436"/>
        <item m="1" x="1831"/>
        <item m="1" x="917"/>
        <item m="1" x="1064"/>
        <item m="1" x="528"/>
        <item m="1" x="1256"/>
        <item m="1" x="614"/>
        <item m="1" x="724"/>
        <item m="1" x="357"/>
        <item m="1" x="725"/>
        <item m="1" x="358"/>
        <item m="1" x="1020"/>
        <item m="1" x="1058"/>
        <item m="1" x="1758"/>
        <item m="1" x="918"/>
        <item m="1" x="285"/>
        <item m="1" x="768"/>
        <item m="1" x="1149"/>
        <item m="1" x="809"/>
        <item m="1" x="677"/>
        <item m="1" x="810"/>
        <item m="1" x="1663"/>
        <item m="1" x="1857"/>
        <item m="1" x="726"/>
        <item m="1" x="1111"/>
        <item m="1" x="1473"/>
        <item m="1" x="1474"/>
        <item m="1" x="722"/>
        <item m="1" x="1047"/>
        <item m="1" x="1231"/>
        <item m="1" x="1122"/>
        <item m="1" x="1232"/>
        <item m="1" x="1123"/>
        <item m="1" x="1233"/>
        <item m="1" x="1234"/>
        <item m="1" x="1124"/>
        <item m="1" x="919"/>
        <item m="1" x="1363"/>
        <item m="1" x="1023"/>
        <item m="1" x="237"/>
        <item m="1" x="1024"/>
        <item m="1" x="238"/>
        <item m="1" x="1025"/>
        <item m="1" x="239"/>
        <item m="1" x="675"/>
        <item m="1" x="338"/>
        <item m="1" x="1151"/>
        <item m="1" x="920"/>
        <item m="1" x="1530"/>
        <item m="1" x="1491"/>
        <item m="1" x="826"/>
        <item m="1" x="534"/>
        <item m="1" x="1394"/>
        <item m="1" x="597"/>
        <item m="1" x="1797"/>
        <item m="1" x="389"/>
        <item m="1" x="453"/>
        <item m="1" x="390"/>
        <item m="1" x="1049"/>
        <item m="1" x="1799"/>
        <item m="1" x="1307"/>
        <item m="1" x="978"/>
        <item m="1" x="1547"/>
        <item m="1" x="1204"/>
        <item m="1" x="1739"/>
        <item m="1" x="241"/>
        <item m="1" x="288"/>
        <item m="1" x="1618"/>
        <item m="1" x="408"/>
        <item m="1" x="1093"/>
        <item m="1" x="859"/>
        <item m="1" x="623"/>
        <item m="1" x="1866"/>
        <item m="1" x="586"/>
        <item m="1" x="1761"/>
        <item m="1" x="1328"/>
        <item m="1" x="883"/>
        <item m="1" x="289"/>
        <item m="1" x="1531"/>
        <item m="1" x="1207"/>
        <item m="1" x="788"/>
        <item m="1" x="1664"/>
        <item m="1" x="213"/>
        <item m="1" x="793"/>
        <item m="1" x="1712"/>
        <item m="1" x="322"/>
        <item m="1" x="1821"/>
        <item m="1" x="1417"/>
        <item m="1" x="1800"/>
        <item m="1" x="698"/>
        <item m="1" x="1837"/>
        <item m="1" x="1655"/>
        <item m="1" x="1616"/>
        <item m="1" x="926"/>
        <item m="1" x="1794"/>
        <item m="1" x="727"/>
        <item m="1" x="728"/>
        <item m="1" x="841"/>
        <item m="1" x="842"/>
        <item m="1" x="843"/>
        <item m="1" x="844"/>
        <item m="1" x="214"/>
        <item m="1" x="215"/>
        <item m="1" x="575"/>
        <item m="1" x="1788"/>
        <item m="1" x="753"/>
        <item m="1" x="1185"/>
        <item m="1" x="1257"/>
        <item m="1" x="1573"/>
        <item m="1" x="648"/>
        <item m="1" x="1432"/>
        <item m="1" x="1183"/>
        <item m="1" x="226"/>
        <item m="1" x="585"/>
        <item m="1" x="370"/>
        <item m="1" x="526"/>
        <item m="1" x="1053"/>
        <item m="1" x="269"/>
        <item m="1" x="476"/>
        <item m="1" x="1509"/>
        <item m="1" x="1636"/>
        <item m="1" x="1037"/>
        <item m="1" x="543"/>
        <item m="1" x="1718"/>
        <item m="1" x="1447"/>
        <item m="1" x="1258"/>
        <item m="1" x="1322"/>
        <item m="1" x="1650"/>
        <item m="1" x="274"/>
        <item m="1" x="1339"/>
        <item m="1" x="441"/>
        <item m="1" x="704"/>
        <item m="1" x="653"/>
        <item m="1" x="1577"/>
        <item m="1" x="832"/>
        <item m="1" x="561"/>
        <item m="1" x="888"/>
        <item m="1" x="849"/>
        <item m="1" x="1596"/>
        <item m="1" x="1488"/>
        <item m="1" x="554"/>
        <item m="1" x="293"/>
        <item m="1" x="703"/>
        <item m="1" x="312"/>
        <item m="1" x="632"/>
        <item m="1" x="1847"/>
        <item m="1" x="599"/>
        <item m="1" x="1478"/>
        <item m="1" x="1757"/>
        <item m="1" x="444"/>
        <item m="1" x="1818"/>
        <item m="1" x="834"/>
        <item m="1" x="1052"/>
        <item m="1" x="612"/>
        <item m="1" x="1293"/>
        <item m="1" x="763"/>
        <item m="1" x="1150"/>
        <item m="1" x="1557"/>
        <item m="1" x="1575"/>
        <item m="1" x="372"/>
        <item m="1" x="966"/>
        <item m="1" x="751"/>
        <item m="1" x="310"/>
        <item m="1" x="1512"/>
        <item m="1" x="1621"/>
        <item m="1" x="1513"/>
        <item m="1" x="1581"/>
        <item m="1" x="1876"/>
        <item m="1" x="1397"/>
        <item m="1" x="1439"/>
        <item m="1" x="1190"/>
        <item m="1" x="1667"/>
        <item m="1" x="500"/>
        <item m="1" x="993"/>
        <item m="1" x="757"/>
        <item m="1" x="1340"/>
        <item m="1" x="1736"/>
        <item m="1" x="260"/>
        <item m="1" x="1325"/>
        <item m="1" x="345"/>
        <item m="1" x="1798"/>
        <item m="1" x="981"/>
        <item m="1" x="633"/>
        <item m="1" x="982"/>
        <item m="1" x="1544"/>
        <item m="1" x="1545"/>
        <item m="1" x="1546"/>
        <item m="1" x="570"/>
        <item m="1" x="836"/>
        <item m="1" x="571"/>
        <item m="1" x="477"/>
        <item m="1" x="1676"/>
        <item m="1" x="1042"/>
        <item m="1" x="1414"/>
        <item m="1" x="1607"/>
        <item m="1" x="1223"/>
        <item m="1" x="972"/>
        <item m="1" x="1116"/>
        <item m="1" x="1853"/>
        <item m="1" x="1561"/>
        <item m="1" x="1507"/>
        <item m="1" x="831"/>
        <item m="1" x="1685"/>
        <item m="1" x="1352"/>
        <item m="1" x="1114"/>
        <item m="1" x="628"/>
        <item m="1" x="1504"/>
        <item m="1" x="423"/>
        <item m="1" x="296"/>
        <item m="1" x="297"/>
        <item m="1" x="359"/>
        <item m="1" x="452"/>
        <item m="1" x="1365"/>
        <item m="1" x="1026"/>
        <item m="1" x="1419"/>
        <item m="1" x="559"/>
        <item m="1" x="1793"/>
        <item m="1" x="1477"/>
        <item m="1" x="835"/>
        <item m="1" x="1492"/>
        <item m="1" x="1634"/>
        <item m="1" x="1608"/>
        <item m="1" x="1121"/>
        <item m="1" x="1542"/>
        <item m="1" x="1317"/>
        <item m="1" x="1187"/>
        <item m="1" x="555"/>
        <item m="1" x="247"/>
        <item m="1" x="1604"/>
        <item m="1" x="743"/>
        <item m="1" x="911"/>
        <item m="1" x="1744"/>
        <item m="1" x="515"/>
        <item m="1" x="1384"/>
        <item m="1" x="1306"/>
        <item m="1" x="1639"/>
        <item m="1" x="267"/>
        <item m="1" x="773"/>
        <item m="1" x="1765"/>
        <item m="1" x="1615"/>
        <item m="1" x="933"/>
        <item m="1" x="1050"/>
        <item m="1" x="1412"/>
        <item m="1" x="1870"/>
        <item m="1" x="744"/>
        <item m="1" x="756"/>
        <item m="1" x="1228"/>
        <item m="1" x="295"/>
        <item m="1" x="328"/>
        <item m="1" x="1570"/>
        <item m="1" x="787"/>
        <item m="1" x="303"/>
        <item m="1" x="739"/>
        <item m="1" x="512"/>
        <item m="1" x="1383"/>
        <item m="1" x="1146"/>
        <item m="1" x="1828"/>
        <item m="1" x="1780"/>
        <item m="1" x="292"/>
        <item m="1" x="1249"/>
        <item m="1" x="762"/>
        <item m="1" x="1147"/>
        <item m="1" x="1337"/>
        <item m="1" x="319"/>
        <item m="1" x="442"/>
        <item m="1" x="1625"/>
        <item m="1" x="1292"/>
        <item m="1" x="368"/>
        <item m="1" x="1503"/>
        <item m="1" x="1613"/>
        <item m="1" x="1382"/>
        <item m="1" x="1749"/>
        <item m="1" x="502"/>
        <item m="1" x="1809"/>
        <item m="1" x="290"/>
        <item m="1" x="1348"/>
        <item m="1" x="1752"/>
        <item m="1" x="421"/>
        <item m="1" x="407"/>
        <item m="1" x="1104"/>
        <item m="1" x="995"/>
        <item m="1" x="248"/>
        <item m="1" x="1666"/>
        <item m="1" x="934"/>
        <item m="1" x="242"/>
        <item m="1" x="929"/>
        <item m="1" x="1480"/>
        <item m="1" x="870"/>
        <item m="1" x="616"/>
        <item m="1" x="881"/>
        <item m="1" x="422"/>
        <item m="1" x="932"/>
        <item m="1" x="1635"/>
        <item m="1" x="1783"/>
        <item m="1" x="1521"/>
        <item m="1" x="1270"/>
        <item m="1" x="254"/>
        <item m="1" x="394"/>
        <item m="1" x="759"/>
        <item m="1" x="1005"/>
        <item m="1" x="1497"/>
        <item m="1" x="551"/>
        <item m="1" x="806"/>
        <item m="1" x="268"/>
        <item m="1" x="1574"/>
        <item m="1" x="388"/>
        <item m="1" x="1832"/>
        <item m="1" x="220"/>
        <item m="1" x="221"/>
        <item m="1" x="1535"/>
        <item m="1" x="223"/>
        <item m="1" x="348"/>
        <item m="1" x="1665"/>
        <item m="1" x="1601"/>
        <item m="1" x="353"/>
        <item m="1" x="354"/>
        <item m="1" x="352"/>
        <item m="1" x="1226"/>
        <item m="1" x="951"/>
        <item m="1" x="1602"/>
        <item m="1" x="895"/>
        <item m="1" x="1632"/>
        <item m="1" x="355"/>
        <item m="1" x="294"/>
        <item m="1" x="313"/>
        <item m="1" x="1311"/>
        <item m="1" x="1571"/>
        <item m="1" x="969"/>
        <item m="1" x="1347"/>
        <item m="1" x="798"/>
        <item m="1" x="1599"/>
        <item m="1" x="1728"/>
        <item m="1" x="1411"/>
        <item m="1" x="1742"/>
        <item m="1" x="1640"/>
        <item m="1" x="1472"/>
        <item m="1" x="1789"/>
        <item m="1" x="1822"/>
        <item m="1" x="943"/>
        <item m="1" x="298"/>
        <item m="1" x="1741"/>
        <item m="1" x="1214"/>
        <item m="1" x="1215"/>
        <item m="1" x="1216"/>
        <item m="1" x="1677"/>
        <item m="1" x="1678"/>
        <item m="1" x="1679"/>
        <item m="1" x="1715"/>
        <item m="1" x="378"/>
        <item m="1" x="341"/>
        <item m="1" x="1751"/>
        <item m="1" x="1217"/>
        <item m="1" x="1218"/>
        <item m="1" x="1219"/>
        <item m="1" x="1680"/>
        <item m="1" x="1681"/>
        <item m="1" x="1682"/>
        <item m="1" x="938"/>
        <item m="1" x="379"/>
        <item m="1" x="342"/>
        <item m="1" x="16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dataField="1" compact="0" outline="0" showAll="0"/>
    <pivotField name="No SP2D" axis="axisRow" compact="0" outline="0" showAll="0" defaultSubtotal="0">
      <items count="59">
        <item m="1" x="46"/>
        <item m="1" x="42"/>
        <item m="1" x="53"/>
        <item m="1" x="11"/>
        <item m="1" x="27"/>
        <item m="1" x="37"/>
        <item m="1" x="47"/>
        <item m="1" x="57"/>
        <item m="1" x="14"/>
        <item m="1" x="6"/>
        <item m="1" x="34"/>
        <item m="1" x="20"/>
        <item m="1" x="32"/>
        <item m="1" x="43"/>
        <item m="1" x="54"/>
        <item m="1" x="12"/>
        <item m="1" x="15"/>
        <item m="1" x="38"/>
        <item m="1" x="18"/>
        <item m="1" x="49"/>
        <item m="1" x="9"/>
        <item m="1" x="23"/>
        <item m="1" x="7"/>
        <item m="1" x="21"/>
        <item m="1" x="31"/>
        <item m="1" x="41"/>
        <item m="1" x="55"/>
        <item m="1" x="35"/>
        <item m="1" x="3"/>
        <item m="1" x="26"/>
        <item m="1" x="10"/>
        <item m="1" x="33"/>
        <item m="1" x="51"/>
        <item m="1" x="40"/>
        <item m="1" x="52"/>
        <item m="1" x="5"/>
        <item m="1" x="19"/>
        <item m="1" x="36"/>
        <item m="1" x="56"/>
        <item m="1" x="13"/>
        <item m="1" x="29"/>
        <item m="1" x="39"/>
        <item m="1" x="48"/>
        <item m="1" x="8"/>
        <item m="1" x="22"/>
        <item m="1" x="30"/>
        <item m="1" x="25"/>
        <item m="1" x="45"/>
        <item m="1" x="44"/>
        <item m="1" x="50"/>
        <item m="1" x="17"/>
        <item m="1" x="28"/>
        <item m="1" x="24"/>
        <item m="1" x="58"/>
        <item m="1" x="16"/>
        <item m="1" x="4"/>
        <item x="0"/>
        <item x="1"/>
        <item x="2"/>
      </items>
    </pivotField>
    <pivotField name="Tgl SP2D" axis="axisRow" compact="0" numFmtId="14" outline="0" showAll="0" defaultSubtotal="0">
      <items count="32">
        <item m="1" x="21"/>
        <item m="1" x="29"/>
        <item m="1" x="13"/>
        <item m="1" x="15"/>
        <item m="1" x="20"/>
        <item m="1" x="4"/>
        <item m="1" x="6"/>
        <item m="1" x="10"/>
        <item m="1" x="18"/>
        <item m="1" x="25"/>
        <item m="1" x="8"/>
        <item m="1" x="9"/>
        <item m="1" x="16"/>
        <item m="1" x="7"/>
        <item m="1" x="17"/>
        <item m="1" x="30"/>
        <item m="1" x="11"/>
        <item m="1" x="26"/>
        <item m="1" x="19"/>
        <item m="1" x="22"/>
        <item m="1" x="28"/>
        <item m="1" x="27"/>
        <item m="1" x="3"/>
        <item m="1" x="24"/>
        <item m="1" x="5"/>
        <item m="1" x="14"/>
        <item m="1" x="23"/>
        <item m="1" x="12"/>
        <item m="1" x="31"/>
        <item x="0"/>
        <item x="1"/>
        <item x="2"/>
      </items>
    </pivotField>
    <pivotField name="No SPM" axis="axisRow" compact="0" outline="0" showAll="0" defaultSubtotal="0">
      <items count="63">
        <item m="1" x="21"/>
        <item m="1" x="17"/>
        <item m="1" x="7"/>
        <item m="1" x="59"/>
        <item m="1" x="16"/>
        <item m="1" x="5"/>
        <item m="1" x="58"/>
        <item m="1" x="50"/>
        <item m="1" x="38"/>
        <item m="1" x="39"/>
        <item m="1" x="27"/>
        <item m="1" x="23"/>
        <item m="1" x="13"/>
        <item m="1" x="4"/>
        <item m="1" x="54"/>
        <item m="1" x="44"/>
        <item m="1" x="32"/>
        <item m="1" x="48"/>
        <item m="1" x="35"/>
        <item m="1" x="31"/>
        <item m="1" x="52"/>
        <item m="1" x="18"/>
        <item m="1" x="8"/>
        <item m="1" x="60"/>
        <item m="1" x="6"/>
        <item m="1" x="49"/>
        <item m="1" x="24"/>
        <item m="1" x="12"/>
        <item m="1" x="14"/>
        <item m="1" x="55"/>
        <item m="1" x="45"/>
        <item m="1" x="33"/>
        <item m="1" x="26"/>
        <item m="1" x="19"/>
        <item m="1" x="10"/>
        <item m="1" x="61"/>
        <item m="1" x="53"/>
        <item m="1" x="25"/>
        <item m="1" x="40"/>
        <item m="1" x="29"/>
        <item m="1" x="22"/>
        <item m="1" x="57"/>
        <item m="1" x="62"/>
        <item m="1" x="47"/>
        <item m="1" x="36"/>
        <item m="1" x="9"/>
        <item m="1" x="20"/>
        <item m="1" x="43"/>
        <item m="1" x="46"/>
        <item m="1" x="51"/>
        <item m="1" x="15"/>
        <item m="1" x="28"/>
        <item m="1" x="37"/>
        <item m="1" x="42"/>
        <item m="1" x="11"/>
        <item m="1" x="41"/>
        <item m="1" x="56"/>
        <item m="1" x="34"/>
        <item m="1" x="30"/>
        <item m="1" x="3"/>
        <item x="0"/>
        <item x="1"/>
        <item x="2"/>
      </items>
    </pivotField>
    <pivotField name="Tgl SPM" axis="axisRow" compact="0" numFmtId="14" outline="0" showAll="0" defaultSubtotal="0">
      <items count="31">
        <item m="1" x="29"/>
        <item m="1" x="16"/>
        <item m="1" x="3"/>
        <item m="1" x="7"/>
        <item m="1" x="20"/>
        <item m="1" x="23"/>
        <item m="1" x="27"/>
        <item m="1" x="10"/>
        <item m="1" x="12"/>
        <item m="1" x="8"/>
        <item m="1" x="26"/>
        <item m="1" x="4"/>
        <item m="1" x="24"/>
        <item m="1" x="5"/>
        <item m="1" x="17"/>
        <item m="1" x="28"/>
        <item m="1" x="18"/>
        <item m="1" x="6"/>
        <item m="1" x="21"/>
        <item m="1" x="15"/>
        <item m="1" x="14"/>
        <item m="1" x="19"/>
        <item m="1" x="25"/>
        <item m="1" x="22"/>
        <item m="1" x="9"/>
        <item m="1" x="11"/>
        <item m="1" x="13"/>
        <item m="1" x="30"/>
        <item x="0"/>
        <item x="1"/>
        <item x="2"/>
      </items>
    </pivotField>
    <pivotField name="No DRPP" axis="axisRow" compact="0" outline="0" showAll="0" defaultSubtotal="0">
      <items count="122">
        <item m="1" x="18"/>
        <item m="1" x="23"/>
        <item x="4"/>
        <item x="6"/>
        <item x="5"/>
        <item x="3"/>
        <item m="1" x="45"/>
        <item m="1" x="30"/>
        <item m="1" x="92"/>
        <item m="1" x="39"/>
        <item m="1" x="28"/>
        <item m="1" x="13"/>
        <item m="1" x="109"/>
        <item m="1" x="26"/>
        <item m="1" x="10"/>
        <item m="1" x="105"/>
        <item m="1" x="85"/>
        <item m="1" x="42"/>
        <item m="1" x="29"/>
        <item m="1" x="98"/>
        <item m="1" x="75"/>
        <item m="1" x="57"/>
        <item m="1" x="54"/>
        <item m="1" x="35"/>
        <item m="1" x="24"/>
        <item m="1" x="46"/>
        <item m="1" x="81"/>
        <item m="1" x="62"/>
        <item m="1" x="43"/>
        <item m="1" x="80"/>
        <item m="1" x="61"/>
        <item m="1" x="119"/>
        <item m="1" x="101"/>
        <item m="1" x="82"/>
        <item m="1" x="15"/>
        <item m="1" x="113"/>
        <item m="1" x="104"/>
        <item m="1" x="84"/>
        <item m="1" x="64"/>
        <item m="1" x="47"/>
        <item m="1" x="110"/>
        <item m="1" x="88"/>
        <item m="1" x="67"/>
        <item m="1" x="50"/>
        <item m="1" x="72"/>
        <item m="1" x="55"/>
        <item m="1" x="36"/>
        <item m="1" x="73"/>
        <item m="1" x="56"/>
        <item m="1" x="37"/>
        <item m="1" x="25"/>
        <item m="1" x="48"/>
        <item m="1" x="31"/>
        <item m="1" x="63"/>
        <item m="1" x="44"/>
        <item m="1" x="99"/>
        <item m="1" x="77"/>
        <item m="1" x="58"/>
        <item m="1" x="40"/>
        <item m="1" x="106"/>
        <item m="1" x="86"/>
        <item m="1" x="65"/>
        <item m="1" x="49"/>
        <item m="1" x="34"/>
        <item m="1" x="20"/>
        <item m="1" x="120"/>
        <item m="1" x="102"/>
        <item m="1" x="111"/>
        <item m="1" x="89"/>
        <item m="1" x="68"/>
        <item m="1" x="51"/>
        <item m="1" x="76"/>
        <item m="1" x="116"/>
        <item m="1" x="96"/>
        <item m="1" x="74"/>
        <item m="1" x="114"/>
        <item m="1" x="93"/>
        <item m="1" x="71"/>
        <item m="1" x="53"/>
        <item m="1" x="19"/>
        <item m="1" x="118"/>
        <item m="1" x="100"/>
        <item m="1" x="78"/>
        <item m="1" x="59"/>
        <item m="1" x="41"/>
        <item m="1" x="79"/>
        <item m="1" x="60"/>
        <item m="1" x="32"/>
        <item m="1" x="17"/>
        <item m="1" x="117"/>
        <item m="1" x="97"/>
        <item m="1" x="21"/>
        <item m="1" x="121"/>
        <item m="1" x="103"/>
        <item m="1" x="83"/>
        <item m="1" x="91"/>
        <item m="1" x="70"/>
        <item m="1" x="52"/>
        <item m="1" x="33"/>
        <item m="1" x="38"/>
        <item m="1" x="27"/>
        <item m="1" x="11"/>
        <item m="1" x="107"/>
        <item m="1" x="95"/>
        <item m="1" x="16"/>
        <item m="1" x="115"/>
        <item m="1" x="94"/>
        <item m="1" x="14"/>
        <item m="1" x="112"/>
        <item m="1" x="90"/>
        <item m="1" x="69"/>
        <item m="1" x="108"/>
        <item m="1" x="87"/>
        <item m="1" x="66"/>
        <item m="1" x="22"/>
        <item m="1" x="12"/>
        <item x="0"/>
        <item x="1"/>
        <item x="2"/>
        <item x="7"/>
        <item x="8"/>
        <item x="9"/>
      </items>
    </pivotField>
    <pivotField compact="0" outline="0" showAll="0"/>
    <pivotField compact="0" outline="0" showAll="0"/>
    <pivotField compact="0" outline="0" showAll="0"/>
    <pivotField compact="0" outline="0" showAll="0"/>
    <pivotField axis="axisPage" compact="0" outline="0" showAll="0">
      <items count="4">
        <item x="0"/>
        <item x="1"/>
        <item x="2"/>
        <item t="default"/>
      </items>
    </pivotField>
    <pivotField compact="0" outline="0" showAll="0"/>
    <pivotField compact="0" outline="0" showAll="0"/>
    <pivotField name="No Kuitansi" axis="axisRow" compact="0" outline="0" showAll="0" defaultSubtotal="0">
      <items count="1829">
        <item m="1" x="1521"/>
        <item m="1" x="809"/>
        <item m="1" x="956"/>
        <item m="1" x="986"/>
        <item m="1" x="1017"/>
        <item m="1" x="1052"/>
        <item m="1" x="1087"/>
        <item m="1" x="1122"/>
        <item m="1" x="904"/>
        <item m="1" x="931"/>
        <item m="1" x="958"/>
        <item m="1" x="988"/>
        <item m="1" x="1019"/>
        <item m="1" x="1054"/>
        <item m="1" x="1089"/>
        <item m="1" x="1124"/>
        <item m="1" x="1154"/>
        <item m="1" x="1180"/>
        <item m="1" x="961"/>
        <item m="1" x="991"/>
        <item m="1" x="1022"/>
        <item m="1" x="1057"/>
        <item m="1" x="1092"/>
        <item m="1" x="1126"/>
        <item m="1" x="1156"/>
        <item m="1" x="1182"/>
        <item m="1" x="1200"/>
        <item m="1" x="1215"/>
        <item m="1" x="1026"/>
        <item m="1" x="1060"/>
        <item m="1" x="1095"/>
        <item m="1" x="1128"/>
        <item x="36"/>
        <item x="37"/>
        <item x="38"/>
        <item x="39"/>
        <item x="40"/>
        <item x="52"/>
        <item x="54"/>
        <item x="56"/>
        <item x="58"/>
        <item x="60"/>
        <item x="61"/>
        <item x="59"/>
        <item x="57"/>
        <item x="55"/>
        <item x="53"/>
        <item m="1" x="1290"/>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402"/>
        <item m="1" x="1438"/>
        <item m="1" x="1477"/>
        <item m="1" x="1515"/>
        <item m="1" x="1279"/>
        <item m="1" x="1304"/>
        <item m="1" x="1337"/>
        <item m="1" x="1370"/>
        <item m="1" x="1408"/>
        <item m="1" x="1443"/>
        <item m="1" x="1484"/>
        <item m="1" x="1522"/>
        <item m="1" x="1557"/>
        <item m="1" x="1591"/>
        <item m="1" x="1341"/>
        <item m="1" x="1374"/>
        <item m="1" x="1412"/>
        <item m="1" x="1447"/>
        <item m="1" x="1489"/>
        <item m="1" x="1526"/>
        <item m="1" x="1562"/>
        <item m="1" x="1596"/>
        <item m="1" x="1624"/>
        <item m="1" x="1653"/>
        <item m="1" x="860"/>
        <item m="1" x="883"/>
        <item m="1" x="908"/>
        <item m="1" x="936"/>
        <item m="1" x="964"/>
        <item m="1" x="995"/>
        <item m="1" x="1027"/>
        <item m="1" x="1061"/>
        <item m="1" x="1096"/>
        <item m="1" x="1129"/>
        <item m="1" x="910"/>
        <item m="1" x="938"/>
        <item m="1" x="966"/>
        <item m="1" x="997"/>
        <item m="1" x="1029"/>
        <item m="1" x="1063"/>
        <item m="1" x="1098"/>
        <item m="1" x="1131"/>
        <item m="1" x="1159"/>
        <item m="1" x="1185"/>
        <item m="1" x="967"/>
        <item m="1" x="998"/>
        <item m="1" x="1030"/>
        <item m="1" x="1064"/>
        <item m="1" x="1099"/>
        <item m="1" x="1133"/>
        <item m="1" x="1161"/>
        <item m="1" x="1186"/>
        <item m="1" x="1203"/>
        <item m="1" x="1218"/>
        <item m="1" x="1032"/>
        <item m="1" x="1066"/>
        <item m="1" x="1100"/>
        <item m="1" x="1134"/>
        <item m="1" x="1162"/>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1257"/>
        <item m="1" x="1281"/>
        <item m="1" x="1307"/>
        <item m="1" x="1342"/>
        <item m="1" x="1375"/>
        <item m="1" x="1413"/>
        <item m="1" x="1448"/>
        <item m="1" x="1242"/>
        <item m="1" x="1260"/>
        <item m="1" x="1002"/>
        <item m="1" x="1036"/>
        <item m="1" x="1071"/>
        <item m="1" x="1105"/>
        <item m="1" x="1138"/>
        <item m="1" x="1166"/>
        <item m="1" x="1189"/>
        <item m="1" x="974"/>
        <item m="1" x="1005"/>
        <item m="1" x="1039"/>
        <item m="1" x="1074"/>
        <item m="1" x="1108"/>
        <item m="1" x="1142"/>
        <item m="1" x="1078"/>
        <item m="1" x="1112"/>
        <item m="1" x="1146"/>
        <item m="1" x="1173"/>
        <item m="1" x="1194"/>
        <item m="1" x="1209"/>
        <item m="1" x="1224"/>
        <item m="1" x="1238"/>
        <item m="1" x="1255"/>
        <item m="1" x="1115"/>
        <item m="1" x="1148"/>
        <item m="1" x="1175"/>
        <item m="1" x="1196"/>
        <item m="1" x="1211"/>
        <item m="1" x="1226"/>
        <item m="1" x="1240"/>
        <item m="1" x="1258"/>
        <item m="1" x="1282"/>
        <item m="1" x="1308"/>
        <item m="1" x="1178"/>
        <item m="1" x="1198"/>
        <item m="1" x="1213"/>
        <item m="1" x="1228"/>
        <item m="1" x="1243"/>
        <item m="1" x="1261"/>
        <item m="1" x="1284"/>
        <item m="1" x="1310"/>
        <item m="1" x="1344"/>
        <item m="1" x="1377"/>
        <item m="1" x="1214"/>
        <item m="1" x="1229"/>
        <item m="1" x="1244"/>
        <item m="1" x="1263"/>
        <item m="1" x="1286"/>
        <item m="1" x="1313"/>
        <item m="1" x="1347"/>
        <item m="1" x="1379"/>
        <item m="1" x="1416"/>
        <item m="1" x="1452"/>
        <item m="1" x="1245"/>
        <item m="1" x="1264"/>
        <item m="1" x="1287"/>
        <item m="1" x="1315"/>
        <item m="1" x="1349"/>
        <item m="1" x="1381"/>
        <item m="1" x="1418"/>
        <item m="1" x="1454"/>
        <item m="1" x="1494"/>
        <item m="1" x="1530"/>
        <item m="1" x="1288"/>
        <item m="1" x="1316"/>
        <item m="1" x="1664"/>
        <item m="1" x="1688"/>
        <item m="1" x="1715"/>
        <item m="1" x="1744"/>
        <item m="1" x="1776"/>
        <item m="1" x="1813"/>
        <item m="1" x="242"/>
        <item m="1" x="281"/>
        <item m="1" x="317"/>
        <item m="1" x="352"/>
        <item m="1" x="1718"/>
        <item m="1" x="1747"/>
        <item m="1" x="1779"/>
        <item m="1" x="1816"/>
        <item m="1" x="245"/>
        <item m="1" x="284"/>
        <item m="1" x="320"/>
        <item m="1" x="354"/>
        <item m="1" x="386"/>
        <item m="1" x="413"/>
        <item m="1" x="1784"/>
        <item m="1" x="1821"/>
        <item m="1" x="250"/>
        <item m="1" x="288"/>
        <item m="1" x="324"/>
        <item m="1" x="358"/>
        <item m="1" x="390"/>
        <item m="1" x="415"/>
        <item m="1" x="439"/>
        <item m="1" x="462"/>
        <item m="1" x="254"/>
        <item m="1" x="292"/>
        <item m="1" x="328"/>
        <item m="1" x="361"/>
        <item m="1" x="393"/>
        <item m="1" x="418"/>
        <item m="1" x="442"/>
        <item m="1" x="464"/>
        <item m="1" x="483"/>
        <item m="1" x="500"/>
        <item m="1" x="1265"/>
        <item m="1" x="1289"/>
        <item m="1" x="1317"/>
        <item m="1" x="1350"/>
        <item m="1" x="1382"/>
        <item m="1" x="1419"/>
        <item m="1" x="1456"/>
        <item m="1" x="1496"/>
        <item m="1" x="1532"/>
        <item m="1" x="1567"/>
        <item m="1" x="1318"/>
        <item m="1" x="1351"/>
        <item m="1" x="1383"/>
        <item m="1" x="1420"/>
        <item m="1" x="1457"/>
        <item m="1" x="1497"/>
        <item m="1" x="1533"/>
        <item m="1" x="1568"/>
        <item m="1" x="1600"/>
        <item m="1" x="1629"/>
        <item m="1" x="1384"/>
        <item m="1" x="1421"/>
        <item m="1" x="1458"/>
        <item m="1" x="1498"/>
        <item m="1" x="1534"/>
        <item m="1" x="1569"/>
        <item m="1" x="1601"/>
        <item m="1" x="1630"/>
        <item m="1" x="1658"/>
        <item m="1" x="1683"/>
        <item m="1" x="1459"/>
        <item m="1" x="1499"/>
        <item m="1" x="1535"/>
        <item m="1" x="1570"/>
        <item m="1" x="1603"/>
        <item m="1" x="1632"/>
        <item m="1" x="1660"/>
        <item m="1" x="1685"/>
        <item m="1" x="1712"/>
        <item m="1" x="1741"/>
        <item m="1" x="1536"/>
        <item m="1" x="1573"/>
        <item m="1" x="1605"/>
        <item m="1" x="1634"/>
        <item m="1" x="1662"/>
        <item m="1" x="1788"/>
        <item m="1" x="1825"/>
        <item m="1" x="255"/>
        <item m="1" x="293"/>
        <item m="1" x="329"/>
        <item m="1" x="362"/>
        <item m="1" x="1726"/>
        <item m="1" x="1757"/>
        <item m="1" x="1791"/>
        <item m="1" x="220"/>
        <item m="1" x="259"/>
        <item m="1" x="296"/>
        <item m="1" x="332"/>
        <item m="1" x="365"/>
        <item m="1" x="396"/>
        <item m="1" x="420"/>
        <item m="1" x="1796"/>
        <item m="1" x="224"/>
        <item m="1" x="263"/>
        <item m="1" x="299"/>
        <item m="1" x="335"/>
        <item m="1" x="368"/>
        <item m="1" x="399"/>
        <item m="1" x="446"/>
        <item m="1" x="467"/>
        <item m="1" x="339"/>
        <item m="1" x="371"/>
        <item m="1" x="424"/>
        <item m="1" x="448"/>
        <item m="1" x="469"/>
        <item m="1" x="487"/>
        <item m="1" x="504"/>
        <item m="1" x="1267"/>
        <item m="1" x="1291"/>
        <item m="1" x="1319"/>
        <item m="1" x="1352"/>
        <item m="1" x="1385"/>
        <item m="1" x="1422"/>
        <item m="1" x="1460"/>
        <item m="1" x="1500"/>
        <item m="1" x="1571"/>
        <item m="1" x="1320"/>
        <item m="1" x="1353"/>
        <item m="1" x="1386"/>
        <item m="1" x="1423"/>
        <item m="1" x="1461"/>
        <item m="1" x="1501"/>
        <item m="1" x="1537"/>
        <item m="1" x="1574"/>
        <item m="1" x="1606"/>
        <item m="1" x="1635"/>
        <item m="1" x="1751"/>
        <item m="1" x="1785"/>
        <item m="1" x="1822"/>
        <item m="1" x="1615"/>
        <item m="1" x="1646"/>
        <item m="1" x="1671"/>
        <item m="1" x="1696"/>
        <item m="1" x="1722"/>
        <item m="1" x="1754"/>
        <item m="1" x="1789"/>
        <item m="1" x="1826"/>
        <item m="1" x="256"/>
        <item m="1" x="294"/>
        <item m="1" x="1674"/>
        <item m="1" x="1701"/>
        <item m="1" x="1727"/>
        <item m="1" x="1758"/>
        <item m="1" x="1792"/>
        <item m="1" x="221"/>
        <item m="1" x="260"/>
        <item m="1" x="297"/>
        <item m="1" x="333"/>
        <item m="1" x="366"/>
        <item m="1" x="1731"/>
        <item m="1" x="1762"/>
        <item m="1" x="1797"/>
        <item m="1" x="225"/>
        <item m="1" x="264"/>
        <item m="1" x="300"/>
        <item m="1" x="336"/>
        <item m="1" x="369"/>
        <item m="1" x="400"/>
        <item m="1" x="423"/>
        <item m="1" x="1801"/>
        <item m="1" x="230"/>
        <item m="1" x="269"/>
        <item m="1" x="304"/>
        <item m="1" x="340"/>
        <item m="1" x="372"/>
        <item m="1" x="401"/>
        <item m="1" x="425"/>
        <item m="1" x="449"/>
        <item m="1" x="470"/>
        <item m="1" x="273"/>
        <item m="1" x="308"/>
        <item m="1" x="344"/>
        <item m="1" x="376"/>
        <item m="1" x="404"/>
        <item m="1" x="427"/>
        <item m="1" x="450"/>
        <item m="1" x="471"/>
        <item m="1" x="489"/>
        <item m="1" x="506"/>
        <item m="1" x="1268"/>
        <item m="1" x="1292"/>
        <item m="1" x="1321"/>
        <item m="1" x="1354"/>
        <item m="1" x="1387"/>
        <item m="1" x="1424"/>
        <item m="1" x="1462"/>
        <item m="1" x="1502"/>
        <item m="1" x="1538"/>
        <item m="1" x="1575"/>
        <item m="1" x="1322"/>
        <item m="1" x="1355"/>
        <item m="1" x="1388"/>
        <item m="1" x="1425"/>
        <item m="1" x="1463"/>
        <item m="1" x="1503"/>
        <item m="1" x="1539"/>
        <item m="1" x="1576"/>
        <item m="1" x="1607"/>
        <item m="1" x="1637"/>
        <item m="1" x="1392"/>
        <item m="1" x="1428"/>
        <item m="1" x="1466"/>
        <item m="1" x="1506"/>
        <item m="1" x="1542"/>
        <item m="1" x="1578"/>
        <item m="1" x="1608"/>
        <item m="1" x="1639"/>
        <item m="1" x="1666"/>
        <item m="1" x="1691"/>
        <item m="1" x="1471"/>
        <item m="1" x="1510"/>
        <item m="1" x="1546"/>
        <item m="1" x="1583"/>
        <item m="1" x="265"/>
        <item m="1" x="301"/>
        <item m="1" x="337"/>
        <item m="1" x="370"/>
        <item m="1" x="1735"/>
        <item m="1" x="1766"/>
        <item m="1" x="1802"/>
        <item m="1" x="231"/>
        <item m="1" x="270"/>
        <item m="1" x="305"/>
        <item m="1" x="341"/>
        <item m="1" x="373"/>
        <item m="1" x="402"/>
        <item m="1" x="426"/>
        <item m="1" x="1806"/>
        <item m="1" x="234"/>
        <item m="1" x="274"/>
        <item m="1" x="309"/>
        <item m="1" x="345"/>
        <item m="1" x="377"/>
        <item m="1" x="405"/>
        <item m="1" x="428"/>
        <item m="1" x="451"/>
        <item m="1" x="472"/>
        <item m="1" x="277"/>
        <item m="1" x="312"/>
        <item m="1" x="348"/>
        <item m="1" x="380"/>
        <item m="1" x="408"/>
        <item m="1" x="431"/>
        <item m="1" x="453"/>
        <item m="1" x="473"/>
        <item m="1" x="490"/>
        <item m="1" x="507"/>
        <item m="1" x="1269"/>
        <item m="1" x="1293"/>
        <item m="1" x="1323"/>
        <item m="1" x="1356"/>
        <item m="1" x="1389"/>
        <item m="1" x="1426"/>
        <item m="1" x="1464"/>
        <item m="1" x="1504"/>
        <item m="1" x="1540"/>
        <item m="1" x="1577"/>
        <item m="1" x="1326"/>
        <item m="1" x="1359"/>
        <item m="1" x="1393"/>
        <item m="1" x="1429"/>
        <item m="1" x="1467"/>
        <item m="1" x="1507"/>
        <item m="1" x="1543"/>
        <item m="1" x="1579"/>
        <item m="1" x="1609"/>
        <item m="1" x="1640"/>
        <item m="1" x="1397"/>
        <item m="1" x="1433"/>
        <item m="1" x="1472"/>
        <item m="1" x="1511"/>
        <item m="1" x="1547"/>
        <item m="1" x="1584"/>
        <item m="1" x="1612"/>
        <item m="1" x="1642"/>
        <item m="1" x="1668"/>
        <item m="1" x="1694"/>
        <item m="1" x="1478"/>
        <item m="1" x="1516"/>
        <item m="1" x="1551"/>
        <item m="1" x="1586"/>
        <item m="1" x="1616"/>
        <item m="1" x="1647"/>
        <item m="1" x="1672"/>
        <item m="1" x="1697"/>
        <item m="1" x="1723"/>
        <item m="1" x="1755"/>
        <item m="1" x="1558"/>
        <item m="1" x="1592"/>
        <item m="1" x="1620"/>
        <item m="1" x="1650"/>
        <item m="1" x="1675"/>
        <item m="1" x="1702"/>
        <item m="1" x="1728"/>
        <item m="1" x="1759"/>
        <item m="1" x="1793"/>
        <item m="1" x="222"/>
        <item m="1" x="1625"/>
        <item m="1" x="1654"/>
        <item m="1" x="1678"/>
        <item m="1" x="1705"/>
        <item m="1" x="1732"/>
        <item m="1" x="1763"/>
        <item m="1" x="1798"/>
        <item m="1" x="226"/>
        <item m="1" x="266"/>
        <item m="1" x="302"/>
        <item m="1" x="1681"/>
        <item m="1" x="1708"/>
        <item m="1" x="1736"/>
        <item m="1" x="1767"/>
        <item m="1" x="1803"/>
        <item m="1" x="232"/>
        <item m="1" x="271"/>
        <item m="1" x="306"/>
        <item m="1" x="342"/>
        <item m="1" x="374"/>
        <item m="1" x="1739"/>
        <item m="1" x="1770"/>
        <item m="1" x="1807"/>
        <item m="1" x="235"/>
        <item m="1" x="275"/>
        <item m="1" x="310"/>
        <item m="1" x="346"/>
        <item m="1" x="378"/>
        <item m="1" x="406"/>
        <item m="1" x="429"/>
        <item m="1" x="1809"/>
        <item m="1" x="237"/>
        <item m="1" x="278"/>
        <item m="1" x="313"/>
        <item m="1" x="349"/>
        <item m="1" x="381"/>
        <item m="1" x="409"/>
        <item m="1" x="432"/>
        <item m="1" x="454"/>
        <item m="1" x="474"/>
        <item m="1" x="315"/>
        <item m="1" x="351"/>
        <item m="1" x="383"/>
        <item m="1" x="411"/>
        <item m="1" x="434"/>
        <item m="1" x="456"/>
        <item m="1" x="476"/>
        <item m="1" x="492"/>
        <item m="1" x="508"/>
        <item m="1" x="1272"/>
        <item m="1" x="1296"/>
        <item m="1" x="1327"/>
        <item m="1" x="1360"/>
        <item m="1" x="1394"/>
        <item m="1" x="1430"/>
        <item m="1" x="1468"/>
        <item m="1" x="1508"/>
        <item m="1" x="1544"/>
        <item m="1" x="1580"/>
        <item m="1" x="1330"/>
        <item m="1" x="1363"/>
        <item m="1" x="1398"/>
        <item m="1" x="1434"/>
        <item m="1" x="1473"/>
        <item m="1" x="1512"/>
        <item m="1" x="1548"/>
        <item m="1" x="1613"/>
        <item m="1" x="1643"/>
        <item m="1" x="1403"/>
        <item m="1" x="1479"/>
        <item m="1" x="1552"/>
        <item m="1" x="1587"/>
        <item m="1" x="1617"/>
        <item m="1" x="1648"/>
        <item m="1" x="1698"/>
        <item m="1" x="1485"/>
        <item m="1" x="1523"/>
        <item m="1" x="1559"/>
        <item m="1" x="1593"/>
        <item m="1" x="1621"/>
        <item m="1" x="1651"/>
        <item m="1" x="1676"/>
        <item m="1" x="1703"/>
        <item m="1" x="1729"/>
        <item m="1" x="1333"/>
        <item m="1" x="1366"/>
        <item m="1" x="1404"/>
        <item m="1" x="1439"/>
        <item m="1" x="1480"/>
        <item m="1" x="1517"/>
        <item m="1" x="1553"/>
        <item m="1" x="1588"/>
        <item m="1" x="1338"/>
        <item m="1" x="1371"/>
        <item m="1" x="1409"/>
        <item m="1" x="1444"/>
        <item m="1" x="1486"/>
        <item m="1" x="457"/>
        <item m="1" x="477"/>
        <item m="1" x="493"/>
        <item m="1" x="509"/>
        <item m="1" x="521"/>
        <item m="1" x="384"/>
        <item m="1" x="412"/>
        <item m="1" x="435"/>
        <item m="1" x="458"/>
        <item m="1" x="478"/>
        <item m="1" x="494"/>
        <item m="1" x="510"/>
        <item m="1" x="522"/>
        <item m="1" x="533"/>
        <item m="1" x="544"/>
        <item m="1" x="436"/>
        <item m="1" x="459"/>
        <item m="1" x="479"/>
        <item m="1" x="495"/>
        <item m="1" x="511"/>
        <item m="1" x="523"/>
        <item m="1" x="534"/>
        <item m="1" x="545"/>
        <item m="1" x="556"/>
        <item m="1" x="567"/>
        <item m="1" x="480"/>
        <item m="1" x="496"/>
        <item m="1" x="512"/>
        <item m="1" x="524"/>
        <item m="1" x="535"/>
        <item m="1" x="546"/>
        <item m="1" x="557"/>
        <item m="1" x="568"/>
        <item m="1" x="437"/>
        <item m="1" x="460"/>
        <item m="1" x="481"/>
        <item m="1" x="497"/>
        <item m="1" x="513"/>
        <item m="1" x="525"/>
        <item m="1" x="536"/>
        <item m="1" x="547"/>
        <item m="1" x="558"/>
        <item m="1" x="569"/>
        <item m="1" x="498"/>
        <item m="1" x="514"/>
        <item m="1" x="526"/>
        <item m="1" x="537"/>
        <item m="1" x="548"/>
        <item m="1" x="560"/>
        <item m="1" x="571"/>
        <item m="1" x="581"/>
        <item m="1" x="592"/>
        <item m="1" x="515"/>
        <item m="1" x="527"/>
        <item m="1" x="538"/>
        <item m="1" x="549"/>
        <item m="1" x="561"/>
        <item m="1" x="572"/>
        <item m="1" x="583"/>
        <item m="1" x="594"/>
        <item m="1" x="607"/>
        <item m="1" x="622"/>
        <item m="1" x="539"/>
        <item m="1" x="550"/>
        <item m="1" x="562"/>
        <item m="1" x="573"/>
        <item m="1" x="608"/>
        <item m="1" x="623"/>
        <item m="1" x="640"/>
        <item m="1" x="658"/>
        <item m="1" x="563"/>
        <item m="1" x="574"/>
        <item m="1" x="584"/>
        <item m="1" x="595"/>
        <item m="1" x="610"/>
        <item m="1" x="625"/>
        <item m="1" x="642"/>
        <item m="1" x="660"/>
        <item m="1" x="681"/>
        <item m="1" x="701"/>
        <item m="1" x="585"/>
        <item m="1" x="596"/>
        <item m="1" x="611"/>
        <item m="1" x="626"/>
        <item m="1" x="644"/>
        <item m="1" x="662"/>
        <item m="1" x="612"/>
        <item m="1" x="627"/>
        <item m="1" x="645"/>
        <item m="1" x="663"/>
        <item m="1" x="704"/>
        <item m="1" x="587"/>
        <item m="1" x="598"/>
        <item m="1" x="613"/>
        <item m="1" x="628"/>
        <item m="1" x="646"/>
        <item m="1" x="664"/>
        <item m="1" x="684"/>
        <item m="1" x="705"/>
        <item m="1" x="728"/>
        <item m="1" x="751"/>
        <item m="1" x="1780"/>
        <item m="1" x="1817"/>
        <item m="1" x="246"/>
        <item m="1" x="285"/>
        <item m="1" x="321"/>
        <item m="1" x="355"/>
        <item m="1" x="387"/>
        <item m="1" x="414"/>
        <item m="1" x="438"/>
        <item m="1" x="461"/>
        <item m="1" x="251"/>
        <item m="1" x="289"/>
        <item m="1" x="325"/>
        <item m="1" x="359"/>
        <item m="1" x="391"/>
        <item m="1" x="416"/>
        <item m="1" x="440"/>
        <item m="1" x="463"/>
        <item m="1" x="482"/>
        <item m="1" x="499"/>
        <item m="1" x="330"/>
        <item m="1" x="363"/>
        <item m="1" x="394"/>
        <item m="1" x="419"/>
        <item m="1" x="443"/>
        <item m="1" x="465"/>
        <item m="1" x="484"/>
        <item m="1" x="501"/>
        <item m="1" x="516"/>
        <item m="1" x="528"/>
        <item m="1" x="397"/>
        <item m="1" x="421"/>
        <item m="1" x="444"/>
        <item m="1" x="466"/>
        <item m="1" x="485"/>
        <item m="1" x="502"/>
        <item m="1" x="517"/>
        <item m="1" x="529"/>
        <item m="1" x="540"/>
        <item m="1" x="551"/>
        <item m="1" x="447"/>
        <item m="1" x="468"/>
        <item m="1" x="486"/>
        <item m="1" x="503"/>
        <item m="1" x="518"/>
        <item m="1" x="530"/>
        <item m="1" x="541"/>
        <item m="1" x="552"/>
        <item m="1" x="564"/>
        <item m="1" x="575"/>
        <item m="1" x="488"/>
        <item m="1" x="505"/>
        <item m="1" x="519"/>
        <item m="1" x="531"/>
        <item m="1" x="542"/>
        <item m="1" x="553"/>
        <item m="1" x="565"/>
        <item m="1" x="576"/>
        <item m="1" x="586"/>
        <item m="1" x="597"/>
        <item m="1" x="520"/>
        <item m="1" x="532"/>
        <item m="1" x="543"/>
        <item m="1" x="554"/>
        <item m="1" x="729"/>
        <item m="1" x="599"/>
        <item m="1" x="614"/>
        <item m="1" x="629"/>
        <item m="1" x="647"/>
        <item m="1" x="665"/>
        <item m="1" x="685"/>
        <item m="1" x="706"/>
        <item m="1" x="730"/>
        <item m="1" x="752"/>
        <item m="1" x="774"/>
        <item m="1" x="630"/>
        <item m="1" x="648"/>
        <item m="1" x="666"/>
        <item m="1" x="686"/>
        <item m="1" x="707"/>
        <item m="1" x="731"/>
        <item m="1" x="753"/>
        <item m="1" x="775"/>
        <item m="1" x="796"/>
        <item m="1" x="818"/>
        <item m="1" x="669"/>
        <item m="1" x="689"/>
        <item m="1" x="709"/>
        <item m="1" x="733"/>
        <item m="1" x="754"/>
        <item m="1" x="776"/>
        <item m="1" x="797"/>
        <item m="1" x="819"/>
        <item m="1" x="861"/>
        <item m="1" x="712"/>
        <item m="1" x="756"/>
        <item m="1" x="778"/>
        <item m="1" x="798"/>
        <item m="1" x="820"/>
        <item m="1" x="842"/>
        <item m="1" x="862"/>
        <item m="1" x="885"/>
        <item m="1" x="911"/>
        <item m="1" x="759"/>
        <item m="1" x="781"/>
        <item m="1" x="800"/>
        <item m="1" x="822"/>
        <item m="1" x="844"/>
        <item m="1" x="864"/>
        <item m="1" x="887"/>
        <item m="1" x="913"/>
        <item m="1" x="939"/>
        <item m="1" x="968"/>
        <item m="1" x="803"/>
        <item m="1" x="825"/>
        <item m="1" x="577"/>
        <item m="1" x="588"/>
        <item m="1" x="600"/>
        <item m="1" x="615"/>
        <item m="1" x="631"/>
        <item m="1" x="649"/>
        <item m="1" x="667"/>
        <item m="1" x="687"/>
        <item m="1" x="708"/>
        <item m="1" x="732"/>
        <item m="1" x="602"/>
        <item m="1" x="617"/>
        <item m="1" x="633"/>
        <item m="1" x="651"/>
        <item m="1" x="670"/>
        <item m="1" x="690"/>
        <item m="1" x="710"/>
        <item m="1" x="734"/>
        <item m="1" x="755"/>
        <item m="1" x="777"/>
        <item m="1" x="635"/>
        <item m="1" x="653"/>
        <item m="1" x="672"/>
        <item m="1" x="692"/>
        <item m="1" x="713"/>
        <item m="1" x="736"/>
        <item m="1" x="757"/>
        <item m="1" x="779"/>
        <item m="1" x="799"/>
        <item m="1" x="821"/>
        <item m="1" x="674"/>
        <item m="1" x="694"/>
        <item m="1" x="715"/>
        <item m="1" x="738"/>
        <item m="1" x="760"/>
        <item m="1" x="782"/>
        <item m="1" x="801"/>
        <item m="1" x="823"/>
        <item m="1" x="845"/>
        <item m="1" x="865"/>
        <item m="1" x="740"/>
        <item m="1" x="762"/>
        <item m="1" x="784"/>
        <item m="1" x="804"/>
        <item m="1" x="826"/>
        <item m="1" x="846"/>
        <item m="1" x="866"/>
        <item m="1" x="889"/>
        <item m="1" x="915"/>
        <item m="1" x="765"/>
        <item m="1" x="787"/>
        <item m="1" x="807"/>
        <item m="1" x="829"/>
        <item m="1" x="849"/>
        <item m="1" x="869"/>
        <item m="1" x="891"/>
        <item m="1" x="917"/>
        <item m="1" x="943"/>
        <item m="1" x="972"/>
        <item m="1" x="810"/>
        <item m="1" x="831"/>
        <item m="1" x="851"/>
        <item m="1" x="871"/>
        <item m="1" x="893"/>
        <item m="1" x="919"/>
        <item m="1" x="945"/>
        <item m="1" x="975"/>
        <item m="1" x="1006"/>
        <item m="1" x="1040"/>
        <item m="1" x="853"/>
        <item m="1" x="873"/>
        <item m="1" x="895"/>
        <item m="1" x="922"/>
        <item m="1" x="948"/>
        <item m="1" x="978"/>
        <item m="1" x="1009"/>
        <item m="1" x="1043"/>
        <item m="1" x="1113"/>
        <item m="1" x="897"/>
        <item m="1" x="924"/>
        <item m="1" x="951"/>
        <item m="1" x="981"/>
        <item m="1" x="1011"/>
        <item m="1" x="1045"/>
        <item m="1" x="1080"/>
        <item m="1" x="1116"/>
        <item m="1" x="1149"/>
        <item m="1" x="1176"/>
        <item m="1" x="555"/>
        <item m="1" x="566"/>
        <item m="1" x="578"/>
        <item m="1" x="589"/>
        <item m="1" x="601"/>
        <item m="1" x="616"/>
        <item m="1" x="632"/>
        <item m="1" x="650"/>
        <item m="1" x="668"/>
        <item m="1" x="688"/>
        <item m="1" x="579"/>
        <item m="1" x="590"/>
        <item m="1" x="603"/>
        <item m="1" x="618"/>
        <item m="1" x="634"/>
        <item m="1" x="652"/>
        <item m="1" x="671"/>
        <item m="1" x="691"/>
        <item m="1" x="711"/>
        <item m="1" x="735"/>
        <item m="1" x="604"/>
        <item m="1" x="619"/>
        <item m="1" x="636"/>
        <item m="1" x="654"/>
        <item m="1" x="673"/>
        <item m="1" x="693"/>
        <item m="1" x="714"/>
        <item m="1" x="737"/>
        <item m="1" x="758"/>
        <item m="1" x="780"/>
        <item m="1" x="637"/>
        <item m="1" x="655"/>
        <item m="1" x="675"/>
        <item m="1" x="695"/>
        <item m="1" x="716"/>
        <item m="1" x="739"/>
        <item m="1" x="761"/>
        <item m="1" x="783"/>
        <item m="1" x="802"/>
        <item m="1" x="824"/>
        <item m="1" x="677"/>
        <item m="1" x="697"/>
        <item m="1" x="717"/>
        <item m="1" x="741"/>
        <item m="1" x="763"/>
        <item m="1" x="785"/>
        <item m="1" x="805"/>
        <item m="1" x="827"/>
        <item m="1" x="847"/>
        <item m="1" x="867"/>
        <item m="1" x="720"/>
        <item m="1" x="718"/>
        <item m="1" x="742"/>
        <item m="1" x="764"/>
        <item m="1" x="786"/>
        <item m="1" x="806"/>
        <item m="1" x="828"/>
        <item m="1" x="679"/>
        <item m="1" x="699"/>
        <item m="1" x="721"/>
        <item m="1" x="744"/>
        <item m="1" x="766"/>
        <item m="1" x="788"/>
        <item m="1" x="808"/>
        <item m="1" x="830"/>
        <item m="1" x="850"/>
        <item m="1" x="870"/>
        <item m="1" x="723"/>
        <item m="1" x="746"/>
        <item m="1" x="767"/>
        <item m="1" x="789"/>
        <item m="1" x="811"/>
        <item m="1" x="832"/>
        <item m="1" x="852"/>
        <item m="1" x="872"/>
        <item m="1" x="894"/>
        <item m="1" x="920"/>
        <item m="1" x="769"/>
        <item m="1" x="791"/>
        <item m="1" x="812"/>
        <item m="1" x="833"/>
        <item m="1" x="854"/>
        <item m="1" x="874"/>
        <item m="1" x="896"/>
        <item m="1" x="923"/>
        <item m="1" x="949"/>
        <item m="1" x="979"/>
        <item m="1" x="814"/>
        <item m="1" x="835"/>
        <item m="1" x="899"/>
        <item m="1" x="926"/>
        <item m="1" x="952"/>
        <item m="1" x="982"/>
        <item m="1" x="1013"/>
        <item m="1" x="1047"/>
        <item m="1" x="1083"/>
        <item m="1" x="1119"/>
        <item m="1" x="901"/>
        <item m="1" x="928"/>
        <item m="1" x="953"/>
        <item m="1" x="984"/>
        <item m="1" x="1014"/>
        <item m="1" x="1048"/>
        <item m="1" x="1084"/>
        <item m="1" x="1120"/>
        <item m="1" x="1152"/>
        <item m="1" x="1179"/>
        <item m="1" x="559"/>
        <item m="1" x="570"/>
        <item m="1" x="580"/>
        <item m="1" x="591"/>
        <item m="1" x="605"/>
        <item m="1" x="620"/>
        <item m="1" x="638"/>
        <item m="1" x="656"/>
        <item m="1" x="676"/>
        <item m="1" x="696"/>
        <item m="1" x="582"/>
        <item m="1" x="593"/>
        <item m="1" x="606"/>
        <item m="1" x="621"/>
        <item m="1" x="639"/>
        <item m="1" x="657"/>
        <item m="1" x="678"/>
        <item m="1" x="698"/>
        <item m="1" x="719"/>
        <item m="1" x="743"/>
        <item m="1" x="722"/>
        <item m="1" x="745"/>
        <item m="1" x="609"/>
        <item m="1" x="624"/>
        <item m="1" x="641"/>
        <item m="1" x="659"/>
        <item m="1" x="680"/>
        <item m="1" x="700"/>
        <item m="1" x="724"/>
        <item m="1" x="747"/>
        <item m="1" x="768"/>
        <item m="1" x="790"/>
        <item m="1" x="643"/>
        <item m="1" x="661"/>
        <item m="1" x="682"/>
        <item m="1" x="702"/>
        <item m="1" x="725"/>
        <item m="1" x="748"/>
        <item m="1" x="770"/>
        <item m="1" x="792"/>
        <item m="1" x="813"/>
        <item m="1" x="834"/>
        <item m="1" x="683"/>
        <item m="1" x="703"/>
        <item m="1" x="726"/>
        <item m="1" x="749"/>
        <item m="1" x="771"/>
        <item m="1" x="793"/>
        <item m="1" x="815"/>
        <item m="1" x="836"/>
        <item m="1" x="855"/>
        <item m="1" x="875"/>
        <item m="1" x="727"/>
        <item m="1" x="750"/>
        <item m="1" x="772"/>
        <item m="1" x="794"/>
        <item m="1" x="816"/>
        <item m="1" x="837"/>
        <item m="1" x="856"/>
        <item m="1" x="876"/>
        <item m="1" x="898"/>
        <item m="1" x="925"/>
        <item m="1" x="773"/>
        <item m="1" x="795"/>
        <item m="1" x="817"/>
        <item m="1" x="838"/>
        <item m="1" x="857"/>
        <item m="1" x="877"/>
        <item m="1" x="900"/>
        <item m="1" x="927"/>
        <item m="1" x="983"/>
        <item m="1" x="839"/>
        <item m="1" x="878"/>
        <item m="1" x="929"/>
        <item m="1" x="954"/>
        <item m="1" x="1015"/>
        <item m="1" x="1049"/>
        <item m="1" x="902"/>
        <item m="1" x="955"/>
        <item m="1" x="985"/>
        <item m="1" x="1016"/>
        <item m="1" x="1051"/>
        <item m="1" x="1086"/>
        <item m="1" x="1121"/>
        <item m="1" x="1050"/>
        <item m="1" x="1085"/>
        <item m="1" x="879"/>
        <item m="1" x="903"/>
        <item m="1" x="930"/>
        <item m="1" x="957"/>
        <item m="1" x="987"/>
        <item m="1" x="1018"/>
        <item m="1" x="1053"/>
        <item m="1" x="1088"/>
        <item m="1" x="1123"/>
        <item m="1" x="1153"/>
        <item m="1" x="932"/>
        <item m="1" x="959"/>
        <item m="1" x="989"/>
        <item m="1" x="1020"/>
        <item m="1" x="1055"/>
        <item m="1" x="1090"/>
        <item m="1" x="1125"/>
        <item m="1" x="1155"/>
        <item m="1" x="1181"/>
        <item m="1" x="1199"/>
        <item m="1" x="992"/>
        <item m="1" x="1023"/>
        <item m="1" x="1058"/>
        <item m="1" x="1093"/>
        <item m="1" x="1127"/>
        <item m="1" x="1157"/>
        <item m="1" x="1183"/>
        <item m="1" x="1201"/>
        <item m="1" x="1216"/>
        <item m="1" x="1230"/>
        <item m="1" x="1062"/>
        <item m="1" x="1097"/>
        <item m="1" x="1130"/>
        <item m="1" x="1158"/>
        <item m="1" x="1184"/>
        <item m="1" x="1202"/>
        <item m="1" x="1217"/>
        <item m="1" x="1231"/>
        <item m="1" x="1246"/>
        <item m="1" x="1266"/>
        <item m="1" x="1132"/>
        <item m="1" x="1160"/>
        <item m="1" x="1247"/>
        <item m="1" x="1270"/>
        <item m="1" x="1294"/>
        <item m="1" x="1324"/>
        <item m="1" x="1357"/>
        <item m="1" x="1390"/>
        <item m="1" x="1219"/>
        <item m="1" x="1233"/>
        <item m="1" x="1249"/>
        <item m="1" x="1273"/>
        <item m="1" x="1297"/>
        <item m="1" x="1328"/>
        <item m="1" x="1361"/>
        <item m="1" x="1395"/>
        <item m="1" x="1431"/>
        <item m="1" x="1469"/>
        <item m="1" x="1251"/>
        <item m="1" x="1275"/>
        <item m="1" x="1299"/>
        <item m="1" x="1331"/>
        <item m="1" x="1364"/>
        <item m="1" x="1399"/>
        <item m="1" x="1435"/>
        <item m="1" x="1474"/>
        <item m="1" x="1513"/>
        <item m="1" x="1549"/>
        <item m="1" x="1301"/>
        <item m="1" x="1334"/>
        <item m="1" x="1367"/>
        <item m="1" x="1405"/>
        <item m="1" x="1440"/>
        <item m="1" x="1481"/>
        <item m="1" x="1518"/>
        <item m="1" x="1554"/>
        <item m="1" x="1589"/>
        <item m="1" x="1618"/>
        <item m="1" x="840"/>
        <item m="1" x="858"/>
        <item m="1" x="880"/>
        <item m="1" x="905"/>
        <item m="1" x="933"/>
        <item m="1" x="960"/>
        <item m="1" x="990"/>
        <item m="1" x="1021"/>
        <item m="1" x="1056"/>
        <item m="1" x="1091"/>
        <item m="1" x="881"/>
        <item m="1" x="906"/>
        <item m="1" x="934"/>
        <item m="1" x="962"/>
        <item m="1" x="993"/>
        <item m="1" x="1024"/>
        <item m="1" x="1400"/>
        <item m="1" x="1436"/>
        <item m="1" x="1475"/>
        <item m="1" x="1253"/>
        <item m="1" x="1277"/>
        <item m="1" x="1302"/>
        <item m="1" x="1335"/>
        <item m="1" x="1368"/>
        <item m="1" x="1406"/>
        <item m="1" x="1441"/>
        <item m="1" x="1482"/>
        <item m="1" x="1519"/>
        <item m="1" x="1555"/>
        <item m="1" x="1305"/>
        <item m="1" x="1339"/>
        <item m="1" x="1372"/>
        <item m="1" x="1410"/>
        <item m="1" x="1445"/>
        <item m="1" x="1487"/>
        <item m="1" x="1524"/>
        <item m="1" x="1560"/>
        <item m="1" x="1594"/>
        <item m="1" x="1622"/>
        <item m="1" x="841"/>
        <item m="1" x="859"/>
        <item m="1" x="882"/>
        <item m="1" x="907"/>
        <item m="1" x="935"/>
        <item m="1" x="963"/>
        <item m="1" x="994"/>
        <item m="1" x="1025"/>
        <item m="1" x="1059"/>
        <item m="1" x="1094"/>
        <item m="1" x="884"/>
        <item m="1" x="909"/>
        <item m="1" x="937"/>
        <item m="1" x="965"/>
        <item m="1" x="996"/>
        <item m="1" x="1028"/>
        <item m="1" x="1232"/>
        <item m="1" x="1068"/>
        <item m="1" x="1102"/>
        <item m="1" x="1136"/>
        <item m="1" x="1164"/>
        <item m="1" x="1187"/>
        <item m="1" x="1204"/>
        <item m="1" x="1220"/>
        <item m="1" x="1234"/>
        <item m="1" x="1250"/>
        <item m="1" x="1274"/>
        <item m="1" x="1139"/>
        <item m="1" x="1167"/>
        <item m="1" x="1190"/>
        <item m="1" x="1206"/>
        <item m="1" x="1221"/>
        <item m="1" x="1235"/>
        <item m="1" x="1252"/>
        <item m="1" x="1276"/>
        <item m="1" x="1300"/>
        <item m="1" x="1332"/>
        <item m="1" x="1192"/>
        <item m="1" x="1208"/>
        <item m="1" x="1223"/>
        <item m="1" x="1237"/>
        <item m="1" x="1254"/>
        <item m="1" x="1278"/>
        <item m="1" x="1303"/>
        <item m="1" x="1336"/>
        <item m="1" x="1369"/>
        <item m="1" x="1407"/>
        <item m="1" x="1225"/>
        <item m="1" x="1239"/>
        <item m="1" x="1256"/>
        <item m="1" x="1280"/>
        <item m="1" x="1306"/>
        <item m="1" x="1340"/>
        <item m="1" x="1373"/>
        <item m="1" x="1411"/>
        <item m="1" x="1446"/>
        <item m="1" x="1488"/>
        <item m="1" x="1259"/>
        <item m="1" x="1283"/>
        <item m="1" x="1309"/>
        <item m="1" x="1343"/>
        <item m="1" x="1376"/>
        <item m="1" x="1414"/>
        <item m="1" x="1449"/>
        <item m="1" x="1490"/>
        <item m="1" x="1527"/>
        <item m="1" x="1563"/>
        <item m="1" x="1311"/>
        <item m="1" x="1345"/>
        <item m="1" x="1450"/>
        <item m="1" x="1491"/>
        <item m="1" x="1262"/>
        <item m="1" x="1285"/>
        <item m="1" x="1312"/>
        <item m="1" x="1346"/>
        <item m="1" x="1378"/>
        <item m="1" x="1415"/>
        <item m="1" x="1451"/>
        <item m="1" x="1492"/>
        <item m="1" x="1528"/>
        <item m="1" x="1564"/>
        <item m="1" x="1314"/>
        <item m="1" x="1348"/>
        <item m="1" x="1380"/>
        <item m="1" x="1417"/>
        <item m="1" x="1453"/>
        <item m="1" x="1493"/>
        <item m="1" x="1529"/>
        <item m="1" x="1565"/>
        <item m="1" x="1598"/>
        <item m="1" x="1627"/>
        <item m="1" x="843"/>
        <item m="1" x="863"/>
        <item m="1" x="886"/>
        <item m="1" x="912"/>
        <item m="1" x="1031"/>
        <item m="1" x="1065"/>
        <item m="1" x="888"/>
        <item m="1" x="914"/>
        <item m="1" x="940"/>
        <item m="1" x="969"/>
        <item m="1" x="999"/>
        <item m="1" x="1033"/>
        <item m="1" x="1067"/>
        <item m="1" x="1101"/>
        <item m="1" x="1135"/>
        <item m="1" x="1163"/>
        <item m="1" x="941"/>
        <item m="1" x="970"/>
        <item m="1" x="1000"/>
        <item m="1" x="1034"/>
        <item m="1" x="1069"/>
        <item m="1" x="1103"/>
        <item m="1" x="1137"/>
        <item m="1" x="1165"/>
        <item m="1" x="1188"/>
        <item m="1" x="1205"/>
        <item m="1" x="1003"/>
        <item m="1" x="1037"/>
        <item m="1" x="1072"/>
        <item m="1" x="1106"/>
        <item m="1" x="1140"/>
        <item m="1" x="1168"/>
        <item m="1" x="1191"/>
        <item m="1" x="1207"/>
        <item m="1" x="1222"/>
        <item m="1" x="1236"/>
        <item m="1" x="1075"/>
        <item m="1" x="1109"/>
        <item m="1" x="1143"/>
        <item m="1" x="1170"/>
        <item m="1" x="1455"/>
        <item m="1" x="1495"/>
        <item m="1" x="1531"/>
        <item m="1" x="1566"/>
        <item m="1" x="1599"/>
        <item m="1" x="1628"/>
        <item m="1" x="848"/>
        <item m="1" x="868"/>
        <item m="1" x="890"/>
        <item m="1" x="916"/>
        <item m="1" x="942"/>
        <item m="1" x="971"/>
        <item m="1" x="1001"/>
        <item m="1" x="1035"/>
        <item m="1" x="1070"/>
        <item m="1" x="1104"/>
        <item m="1" x="892"/>
        <item m="1" x="918"/>
        <item m="1" x="944"/>
        <item m="1" x="973"/>
        <item m="1" x="1004"/>
        <item m="1" x="1038"/>
        <item m="1" x="1073"/>
        <item m="1" x="1107"/>
        <item m="1" x="1141"/>
        <item m="1" x="1169"/>
        <item m="1" x="946"/>
        <item m="1" x="976"/>
        <item m="1" x="1007"/>
        <item m="1" x="1041"/>
        <item m="1" x="1076"/>
        <item m="1" x="1110"/>
        <item m="1" x="1144"/>
        <item m="1" x="1171"/>
        <item m="1" x="1193"/>
        <item m="1" x="921"/>
        <item m="1" x="947"/>
        <item m="1" x="977"/>
        <item m="1" x="1008"/>
        <item m="1" x="1042"/>
        <item m="1" x="1077"/>
        <item m="1" x="1111"/>
        <item m="1" x="1145"/>
        <item m="1" x="1172"/>
        <item m="1" x="950"/>
        <item m="1" x="980"/>
        <item m="1" x="1010"/>
        <item m="1" x="1044"/>
        <item m="1" x="1079"/>
        <item m="1" x="1114"/>
        <item m="1" x="1147"/>
        <item m="1" x="1174"/>
        <item m="1" x="1195"/>
        <item m="1" x="1210"/>
        <item m="1" x="1012"/>
        <item m="1" x="1046"/>
        <item m="1" x="1081"/>
        <item m="1" x="1117"/>
        <item m="1" x="1150"/>
        <item m="1" x="1177"/>
        <item m="1" x="1197"/>
        <item m="1" x="1212"/>
        <item m="1" x="1227"/>
        <item m="1" x="1241"/>
        <item m="1" x="1082"/>
        <item m="1" x="1118"/>
        <item m="1" x="1151"/>
        <item m="1" x="1602"/>
        <item m="1" x="1631"/>
        <item m="1" x="1659"/>
        <item m="1" x="1684"/>
        <item m="1" x="1711"/>
        <item m="1" x="1740"/>
        <item m="1" x="1772"/>
        <item m="1" x="1572"/>
        <item m="1" x="1604"/>
        <item m="1" x="1633"/>
        <item m="1" x="1661"/>
        <item m="1" x="1686"/>
        <item m="1" x="1713"/>
        <item m="1" x="1742"/>
        <item m="1" x="1773"/>
        <item m="1" x="1810"/>
        <item m="1" x="239"/>
        <item m="1" x="1636"/>
        <item m="1" x="1663"/>
        <item m="1" x="1687"/>
        <item m="1" x="1714"/>
        <item m="1" x="1743"/>
        <item m="1" x="1774"/>
        <item m="1" x="1811"/>
        <item m="1" x="240"/>
        <item m="1" x="280"/>
        <item m="1" x="316"/>
        <item m="1" x="1689"/>
        <item m="1" x="1716"/>
        <item m="1" x="1745"/>
        <item m="1" x="1777"/>
        <item m="1" x="1814"/>
        <item m="1" x="243"/>
        <item m="1" x="282"/>
        <item m="1" x="318"/>
        <item m="1" x="353"/>
        <item m="1" x="385"/>
        <item m="1" x="1748"/>
        <item m="1" x="1781"/>
        <item m="1" x="1818"/>
        <item m="1" x="247"/>
        <item m="1" x="286"/>
        <item m="1" x="322"/>
        <item m="1" x="356"/>
        <item m="1" x="388"/>
        <item m="1" x="1775"/>
        <item m="1" x="1812"/>
        <item m="1" x="241"/>
        <item m="1" x="1638"/>
        <item m="1" x="1665"/>
        <item m="1" x="1690"/>
        <item m="1" x="1717"/>
        <item m="1" x="1746"/>
        <item m="1" x="1778"/>
        <item m="1" x="1815"/>
        <item m="1" x="244"/>
        <item m="1" x="283"/>
        <item m="1" x="319"/>
        <item m="1" x="1692"/>
        <item m="1" x="1719"/>
        <item m="1" x="1749"/>
        <item m="1" x="1782"/>
        <item m="1" x="1819"/>
        <item m="1" x="248"/>
        <item m="1" x="287"/>
        <item m="1" x="323"/>
        <item m="1" x="357"/>
        <item m="1" x="389"/>
        <item m="1" x="1752"/>
        <item m="1" x="1786"/>
        <item m="1" x="1823"/>
        <item m="1" x="252"/>
        <item m="1" x="290"/>
        <item m="1" x="326"/>
        <item m="1" x="360"/>
        <item m="1" x="392"/>
        <item m="1" x="417"/>
        <item m="1" x="441"/>
        <item m="1" x="1827"/>
        <item m="1" x="257"/>
        <item m="1" x="1581"/>
        <item m="1" x="1610"/>
        <item m="1" x="1641"/>
        <item m="1" x="1667"/>
        <item m="1" x="1693"/>
        <item m="1" x="1720"/>
        <item m="1" x="1750"/>
        <item m="1" x="1783"/>
        <item m="1" x="1820"/>
        <item m="1" x="249"/>
        <item m="1" x="1644"/>
        <item m="1" x="1669"/>
        <item m="1" x="1695"/>
        <item m="1" x="1721"/>
        <item m="1" x="1753"/>
        <item m="1" x="1787"/>
        <item m="1" x="1824"/>
        <item m="1" x="253"/>
        <item m="1" x="291"/>
        <item m="1" x="327"/>
        <item m="1" x="1699"/>
        <item m="1" x="1724"/>
        <item m="1" x="1756"/>
        <item m="1" x="1790"/>
        <item m="1" x="1828"/>
        <item m="1" x="258"/>
        <item m="1" x="295"/>
        <item m="1" x="331"/>
        <item m="1" x="364"/>
        <item m="1" x="395"/>
        <item m="1" x="1760"/>
        <item m="1" x="1794"/>
        <item m="1" x="223"/>
        <item m="1" x="261"/>
        <item m="1" x="298"/>
        <item m="1" x="334"/>
        <item m="1" x="367"/>
        <item m="1" x="398"/>
        <item m="1" x="422"/>
        <item m="1" x="445"/>
        <item m="1" x="227"/>
        <item m="1" x="262"/>
        <item m="1" x="1655"/>
        <item m="1" x="1679"/>
        <item m="1" x="1706"/>
        <item m="1" x="1733"/>
        <item m="1" x="1764"/>
        <item m="1" x="1799"/>
        <item m="1" x="228"/>
        <item m="1" x="267"/>
        <item m="1" x="303"/>
        <item m="1" x="338"/>
        <item m="1" x="1709"/>
        <item m="1" x="1737"/>
        <item m="1" x="1768"/>
        <item m="1" x="1804"/>
        <item m="1" x="233"/>
        <item m="1" x="272"/>
        <item m="1" x="307"/>
        <item m="1" x="343"/>
        <item m="1" x="375"/>
        <item m="1" x="403"/>
        <item m="1" x="1771"/>
        <item m="1" x="1808"/>
        <item m="1" x="236"/>
        <item m="1" x="276"/>
        <item m="1" x="311"/>
        <item m="1" x="347"/>
        <item m="1" x="379"/>
        <item m="1" x="407"/>
        <item m="1" x="430"/>
        <item m="1" x="452"/>
        <item m="1" x="238"/>
        <item m="1" x="279"/>
        <item m="1" x="314"/>
        <item m="1" x="350"/>
        <item m="1" x="382"/>
        <item m="1" x="410"/>
        <item m="1" x="433"/>
        <item m="1" x="455"/>
        <item m="1" x="475"/>
        <item m="1" x="491"/>
        <item m="1" x="1248"/>
        <item m="1" x="1271"/>
        <item m="1" x="1295"/>
        <item m="1" x="1325"/>
        <item m="1" x="1358"/>
        <item m="1" x="1391"/>
        <item m="1" x="1427"/>
        <item m="1" x="1465"/>
        <item m="1" x="1505"/>
        <item m="1" x="1541"/>
        <item m="1" x="1298"/>
        <item m="1" x="1329"/>
        <item m="1" x="1362"/>
        <item m="1" x="1396"/>
        <item m="1" x="1432"/>
        <item m="1" x="1470"/>
        <item m="1" x="1509"/>
        <item m="1" x="1545"/>
        <item m="1" x="1582"/>
        <item m="1" x="1611"/>
        <item m="1" x="1365"/>
        <item m="1" x="1401"/>
        <item m="1" x="1437"/>
        <item m="1" x="1476"/>
        <item m="1" x="1514"/>
        <item m="1" x="1550"/>
        <item m="1" x="1585"/>
        <item m="1" x="1614"/>
        <item m="1" x="1645"/>
        <item m="1" x="1670"/>
        <item m="1" x="1442"/>
        <item m="1" x="1483"/>
        <item m="1" x="1520"/>
        <item m="1" x="1556"/>
        <item m="1" x="1590"/>
        <item m="1" x="1619"/>
        <item m="1" x="1649"/>
        <item m="1" x="1673"/>
        <item m="1" x="1700"/>
        <item m="1" x="1725"/>
        <item m="1" x="1525"/>
        <item m="1" x="1561"/>
        <item m="1" x="1595"/>
        <item m="1" x="1623"/>
        <item m="1" x="1652"/>
        <item m="1" x="1677"/>
        <item m="1" x="1704"/>
        <item m="1" x="1730"/>
        <item m="1" x="1761"/>
        <item m="1" x="1795"/>
        <item m="1" x="1597"/>
        <item m="1" x="1626"/>
        <item m="1" x="1656"/>
        <item m="1" x="1680"/>
        <item m="1" x="1707"/>
        <item m="1" x="1734"/>
        <item m="1" x="1765"/>
        <item m="1" x="1800"/>
        <item m="1" x="229"/>
        <item m="1" x="268"/>
        <item m="1" x="1657"/>
        <item m="1" x="1682"/>
        <item m="1" x="1710"/>
        <item m="1" x="1738"/>
        <item m="1" x="1769"/>
        <item m="1" x="18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s>
    </pivotField>
    <pivotField name="Tgl Kuitansi" axis="axisRow" compact="0" outline="0" showAll="0" defaultSubtotal="0">
      <items count="33">
        <item m="1" x="19"/>
        <item m="1" x="28"/>
        <item m="1" x="30"/>
        <item m="1" x="22"/>
        <item m="1" x="26"/>
        <item m="1" x="20"/>
        <item m="1" x="15"/>
        <item m="1" x="8"/>
        <item m="1" x="13"/>
        <item m="1" x="10"/>
        <item m="1" x="4"/>
        <item m="1" x="32"/>
        <item m="1" x="27"/>
        <item m="1" x="16"/>
        <item m="1" x="14"/>
        <item m="1" x="23"/>
        <item m="1" x="18"/>
        <item m="1" x="25"/>
        <item m="1" x="17"/>
        <item m="1" x="31"/>
        <item m="1" x="6"/>
        <item m="1" x="5"/>
        <item m="1" x="9"/>
        <item m="1" x="12"/>
        <item m="1" x="11"/>
        <item m="1" x="7"/>
        <item m="1" x="29"/>
        <item m="1" x="24"/>
        <item m="1" x="21"/>
        <item x="0"/>
        <item x="1"/>
        <item x="2"/>
        <item x="3"/>
      </items>
    </pivotField>
    <pivotField name="No SPBy" axis="axisRow" compact="0" outline="0" showAll="0" defaultSubtotal="0">
      <items count="1916">
        <item m="1" x="812"/>
        <item m="1" x="837"/>
        <item m="1" x="856"/>
        <item m="1" x="879"/>
        <item m="1" x="905"/>
        <item m="1" x="931"/>
        <item m="1" x="957"/>
        <item m="1" x="983"/>
        <item m="1" x="814"/>
        <item m="1" x="840"/>
        <item m="1" x="859"/>
        <item m="1" x="882"/>
        <item m="1" x="908"/>
        <item m="1" x="934"/>
        <item m="1" x="960"/>
        <item m="1" x="1033"/>
        <item m="1" x="860"/>
        <item m="1" x="883"/>
        <item m="1" x="909"/>
        <item m="1" x="935"/>
        <item m="1" x="961"/>
        <item m="1" x="985"/>
        <item m="1" x="1009"/>
        <item m="1" x="1034"/>
        <item m="1" x="1058"/>
        <item m="1" x="1083"/>
        <item m="1" x="910"/>
        <item m="1" x="937"/>
        <item m="1" x="962"/>
        <item m="1" x="986"/>
        <item m="1" x="1010"/>
        <item m="1" x="1035"/>
        <item m="1" x="1059"/>
        <item m="1" x="1084"/>
        <item m="1" x="1108"/>
        <item m="1" x="1133"/>
        <item m="1" x="966"/>
        <item m="1" x="989"/>
        <item m="1" x="1012"/>
        <item m="1" x="1036"/>
        <item m="1" x="1061"/>
        <item m="1" x="1086"/>
        <item m="1" x="1110"/>
        <item m="1" x="1134"/>
        <item m="1" x="1163"/>
        <item m="1" x="1200"/>
        <item m="1" x="1017"/>
        <item m="1" x="1039"/>
        <item m="1" x="1063"/>
        <item m="1" x="1250"/>
        <item m="1" x="1294"/>
        <item m="1" x="1073"/>
        <item m="1" x="1097"/>
        <item m="1" x="1119"/>
        <item m="1" x="1144"/>
        <item x="161"/>
        <item x="163"/>
        <item x="165"/>
        <item x="197"/>
        <item m="1" x="1348"/>
        <item m="1" x="1397"/>
        <item m="1" x="1122"/>
        <item m="1" x="1147"/>
        <item m="1" x="1179"/>
        <item m="1" x="1215"/>
        <item m="1" x="1258"/>
        <item m="1" x="1303"/>
        <item m="1" x="1352"/>
        <item m="1" x="1404"/>
        <item m="1" x="1452"/>
        <item m="1" x="1501"/>
        <item m="1" x="1182"/>
        <item m="1" x="1219"/>
        <item m="1" x="1262"/>
        <item x="198"/>
        <item x="199"/>
        <item x="200"/>
        <item x="201"/>
        <item x="202"/>
        <item x="203"/>
        <item x="204"/>
        <item x="205"/>
        <item x="206"/>
        <item x="207"/>
        <item x="208"/>
        <item x="210"/>
        <item x="211"/>
        <item x="209"/>
        <item m="1" x="1609"/>
        <item m="1" x="1653"/>
        <item m="1" x="1699"/>
        <item m="1" x="768"/>
        <item x="110"/>
        <item m="1" x="815"/>
        <item m="1" x="841"/>
        <item m="1" x="862"/>
        <item m="1" x="884"/>
        <item m="1" x="911"/>
        <item m="1" x="938"/>
        <item m="1" x="963"/>
        <item m="1" x="987"/>
        <item m="1" x="816"/>
        <item m="1" x="842"/>
        <item m="1" x="863"/>
        <item m="1" x="887"/>
        <item m="1" x="914"/>
        <item m="1" x="941"/>
        <item m="1" x="967"/>
        <item m="1" x="990"/>
        <item m="1" x="1013"/>
        <item m="1" x="1037"/>
        <item m="1" x="865"/>
        <item m="1" x="889"/>
        <item m="1" x="916"/>
        <item m="1" x="945"/>
        <item m="1" x="971"/>
        <item m="1" x="994"/>
        <item m="1" x="1018"/>
        <item m="1" x="1040"/>
        <item m="1" x="1064"/>
        <item m="1" x="1088"/>
        <item m="1" x="918"/>
        <item m="1" x="947"/>
        <item m="1" x="974"/>
        <item m="1" x="997"/>
        <item m="1" x="1021"/>
        <item m="1" x="1044"/>
        <item m="1" x="1067"/>
        <item m="1" x="1091"/>
        <item x="112"/>
        <item x="115"/>
        <item x="117"/>
        <item x="119"/>
        <item x="125"/>
        <item x="127"/>
        <item x="129"/>
        <item x="194"/>
        <item x="195"/>
        <item x="196"/>
        <item x="131"/>
        <item x="132"/>
        <item x="136"/>
        <item x="138"/>
        <item m="1" x="1120"/>
        <item m="1" x="1145"/>
        <item m="1" x="1177"/>
        <item m="1" x="1213"/>
        <item m="1" x="1255"/>
        <item m="1" x="1299"/>
        <item m="1" x="1075"/>
        <item m="1" x="1099"/>
        <item m="1" x="1123"/>
        <item m="1" x="1148"/>
        <item m="1" x="1180"/>
        <item m="1" x="1216"/>
        <item m="1" x="1259"/>
        <item m="1" x="1304"/>
        <item m="1" x="1353"/>
        <item m="1" x="1405"/>
        <item m="1" x="1124"/>
        <item m="1" x="1150"/>
        <item m="1" x="1183"/>
        <item m="1" x="1220"/>
        <item m="1" x="1263"/>
        <item m="1" x="1307"/>
        <item m="1" x="1357"/>
        <item m="1" x="1408"/>
        <item m="1" x="1455"/>
        <item m="1" x="1506"/>
        <item m="1" x="1186"/>
        <item m="1" x="1222"/>
        <item m="1" x="1267"/>
        <item m="1" x="1310"/>
        <item m="1" x="1360"/>
        <item m="1" x="1410"/>
        <item m="1" x="1458"/>
        <item m="1" x="1509"/>
        <item m="1" x="1560"/>
        <item m="1" x="1610"/>
        <item m="1" x="1271"/>
        <item m="1" x="1314"/>
        <item m="1" x="1363"/>
        <item m="1" x="1413"/>
        <item m="1" x="1460"/>
        <item x="149"/>
        <item x="148"/>
        <item x="147"/>
        <item x="146"/>
        <item x="145"/>
        <item x="143"/>
        <item x="141"/>
        <item x="139"/>
        <item x="137"/>
        <item x="135"/>
        <item x="133"/>
        <item x="113"/>
        <item x="130"/>
        <item x="128"/>
        <item x="126"/>
        <item x="124"/>
        <item x="122"/>
        <item x="120"/>
        <item x="118"/>
        <item x="116"/>
        <item m="1" x="1184"/>
        <item m="1" x="1221"/>
        <item m="1" x="1264"/>
        <item m="1" x="1308"/>
        <item m="1" x="1358"/>
        <item m="1" x="1409"/>
        <item m="1" x="1125"/>
        <item m="1" x="1151"/>
        <item m="1" x="1187"/>
        <item m="1" x="1223"/>
        <item m="1" x="1268"/>
        <item m="1" x="1311"/>
        <item m="1" x="1361"/>
        <item m="1" x="1411"/>
        <item m="1" x="1510"/>
        <item m="1" x="1225"/>
        <item m="1" x="1364"/>
        <item m="1" x="1461"/>
        <item m="1" x="1562"/>
        <item x="114"/>
        <item m="1" x="1415"/>
        <item m="1" x="1127"/>
        <item m="1" x="1153"/>
        <item m="1" x="1189"/>
        <item m="1" x="1269"/>
        <item m="1" x="1312"/>
        <item m="1" x="1080"/>
        <item m="1" x="1104"/>
        <item m="1" x="1226"/>
        <item m="1" x="1129"/>
        <item m="1" x="1193"/>
        <item m="1" x="1512"/>
        <item m="1" x="1467"/>
        <item m="1" x="1614"/>
        <item m="1" x="1659"/>
        <item m="1" x="951"/>
        <item m="1" x="979"/>
        <item m="1" x="1003"/>
        <item m="1" x="1027"/>
        <item m="1" x="1050"/>
        <item m="1" x="872"/>
        <item m="1" x="899"/>
        <item m="1" x="924"/>
        <item m="1" x="952"/>
        <item m="1" x="980"/>
        <item m="1" x="1005"/>
        <item m="1" x="1028"/>
        <item m="1" x="1052"/>
        <item m="1" x="1076"/>
        <item m="1" x="1100"/>
        <item m="1" x="954"/>
        <item m="1" x="1056"/>
        <item m="1" x="1079"/>
        <item m="1" x="1103"/>
        <item m="1" x="1126"/>
        <item m="1" x="1152"/>
        <item m="1" x="1188"/>
        <item m="1" x="1224"/>
        <item m="1" x="1031"/>
        <item m="1" x="1057"/>
        <item m="1" x="1081"/>
        <item m="1" x="1105"/>
        <item m="1" x="1128"/>
        <item m="1" x="1154"/>
        <item m="1" x="1190"/>
        <item m="1" x="1227"/>
        <item m="1" x="1272"/>
        <item m="1" x="1315"/>
        <item m="1" x="1082"/>
        <item m="1" x="1106"/>
        <item m="1" x="1130"/>
        <item m="1" x="1157"/>
        <item m="1" x="1194"/>
        <item m="1" x="1229"/>
        <item m="1" x="1275"/>
        <item m="1" x="1319"/>
        <item m="1" x="1368"/>
        <item m="1" x="1416"/>
        <item m="1" x="1132"/>
        <item m="1" x="1160"/>
        <item m="1" x="1196"/>
        <item m="1" x="1233"/>
        <item m="1" x="1278"/>
        <item m="1" x="1323"/>
        <item m="1" x="1372"/>
        <item m="1" x="1419"/>
        <item m="1" x="1468"/>
        <item m="1" x="1515"/>
        <item m="1" x="1628"/>
        <item m="1" x="1672"/>
        <item m="1" x="1715"/>
        <item m="1" x="1756"/>
        <item m="1" x="1797"/>
        <item m="1" x="1835"/>
        <item m="1" x="1875"/>
        <item m="1" x="1905"/>
        <item m="1" x="241"/>
        <item m="1" x="269"/>
        <item m="1" x="1720"/>
        <item m="1" x="1761"/>
        <item m="1" x="1802"/>
        <item m="1" x="1839"/>
        <item m="1" x="1879"/>
        <item m="1" x="1909"/>
        <item m="1" x="245"/>
        <item m="1" x="272"/>
        <item m="1" x="294"/>
        <item m="1" x="308"/>
        <item m="1" x="1806"/>
        <item m="1" x="1843"/>
        <item m="1" x="1881"/>
        <item m="1" x="1911"/>
        <item m="1" x="247"/>
        <item m="1" x="274"/>
        <item m="1" x="296"/>
        <item m="1" x="309"/>
        <item m="1" x="335"/>
        <item m="1" x="1914"/>
        <item m="1" x="248"/>
        <item m="1" x="322"/>
        <item m="1" x="250"/>
        <item m="1" x="297"/>
        <item m="1" x="310"/>
        <item m="1" x="323"/>
        <item m="1" x="336"/>
        <item m="1" x="347"/>
        <item m="1" x="357"/>
        <item m="1" x="367"/>
        <item m="1" x="376"/>
        <item m="1" x="1162"/>
        <item m="1" x="1198"/>
        <item m="1" x="1238"/>
        <item m="1" x="1284"/>
        <item m="1" x="1423"/>
        <item m="1" x="1472"/>
        <item m="1" x="1520"/>
        <item m="1" x="1571"/>
        <item m="1" x="1619"/>
        <item m="1" x="1664"/>
        <item m="1" x="1329"/>
        <item m="1" x="1378"/>
        <item m="1" x="1426"/>
        <item m="1" x="1476"/>
        <item m="1" x="1524"/>
        <item m="1" x="1574"/>
        <item m="1" x="1622"/>
        <item m="1" x="1666"/>
        <item m="1" x="1709"/>
        <item m="1" x="1751"/>
        <item m="1" x="1428"/>
        <item m="1" x="1478"/>
        <item m="1" x="1527"/>
        <item m="1" x="1577"/>
        <item m="1" x="1625"/>
        <item m="1" x="1668"/>
        <item m="1" x="1711"/>
        <item m="1" x="1753"/>
        <item m="1" x="1794"/>
        <item m="1" x="1832"/>
        <item m="1" x="1531"/>
        <item m="1" x="1582"/>
        <item m="1" x="1629"/>
        <item m="1" x="1673"/>
        <item m="1" x="1716"/>
        <item m="1" x="1757"/>
        <item m="1" x="1798"/>
        <item m="1" x="1836"/>
        <item m="1" x="1876"/>
        <item m="1" x="1906"/>
        <item m="1" x="1633"/>
        <item m="1" x="1678"/>
        <item m="1" x="1721"/>
        <item m="1" x="1762"/>
        <item m="1" x="1722"/>
        <item m="1" x="1840"/>
        <item m="1" x="1591"/>
        <item m="1" x="1725"/>
        <item m="1" x="1844"/>
        <item m="1" x="1882"/>
        <item m="1" x="1912"/>
        <item m="1" x="1686"/>
        <item m="1" x="1768"/>
        <item m="1" x="1808"/>
        <item m="1" x="1846"/>
        <item m="1" x="1884"/>
        <item m="1" x="1915"/>
        <item m="1" x="249"/>
        <item m="1" x="275"/>
        <item m="1" x="1731"/>
        <item m="1" x="1773"/>
        <item m="1" x="1809"/>
        <item m="1" x="1850"/>
        <item m="1" x="221"/>
        <item m="1" x="276"/>
        <item m="1" x="325"/>
        <item m="1" x="252"/>
        <item m="1" x="278"/>
        <item m="1" x="256"/>
        <item m="1" x="350"/>
        <item m="1" x="361"/>
        <item m="1" x="372"/>
        <item m="1" x="382"/>
        <item m="1" x="1164"/>
        <item m="1" x="1201"/>
        <item m="1" x="1240"/>
        <item m="1" x="1286"/>
        <item m="1" x="1331"/>
        <item m="1" x="1380"/>
        <item m="1" x="1429"/>
        <item m="1" x="1479"/>
        <item m="1" x="1528"/>
        <item m="1" x="1578"/>
        <item m="1" x="1241"/>
        <item m="1" x="1288"/>
        <item m="1" x="1333"/>
        <item m="1" x="1382"/>
        <item m="1" x="1431"/>
        <item m="1" x="1482"/>
        <item m="1" x="1532"/>
        <item m="1" x="1583"/>
        <item m="1" x="1630"/>
        <item m="1" x="1674"/>
        <item m="1" x="1337"/>
        <item m="1" x="1386"/>
        <item m="1" x="1436"/>
        <item m="1" x="1485"/>
        <item m="1" x="1536"/>
        <item m="1" x="1587"/>
        <item m="1" x="328"/>
        <item m="1" x="340"/>
        <item m="1" x="351"/>
        <item m="1" x="362"/>
        <item m="1" x="374"/>
        <item m="1" x="384"/>
        <item m="1" x="1166"/>
        <item m="1" x="1202"/>
        <item m="1" x="1242"/>
        <item m="1" x="1289"/>
        <item m="1" x="1334"/>
        <item m="1" x="1383"/>
        <item m="1" x="1432"/>
        <item m="1" x="1483"/>
        <item m="1" x="1533"/>
        <item m="1" x="1584"/>
        <item m="1" x="1245"/>
        <item m="1" x="1291"/>
        <item m="1" x="1338"/>
        <item m="1" x="1387"/>
        <item m="1" x="1437"/>
        <item m="1" x="1486"/>
        <item m="1" x="1537"/>
        <item m="1" x="1588"/>
        <item m="1" x="1634"/>
        <item m="1" x="1679"/>
        <item m="1" x="1342"/>
        <item m="1" x="1391"/>
        <item m="1" x="1441"/>
        <item m="1" x="1491"/>
        <item m="1" x="1543"/>
        <item m="1" x="1592"/>
        <item m="1" x="1636"/>
        <item m="1" x="1683"/>
        <item m="1" x="1726"/>
        <item m="1" x="1766"/>
        <item m="1" x="1447"/>
        <item m="1" x="1495"/>
        <item m="1" x="1548"/>
        <item m="1" x="1598"/>
        <item m="1" x="1640"/>
        <item m="1" x="1687"/>
        <item m="1" x="1728"/>
        <item m="1" x="1769"/>
        <item m="1" x="1691"/>
        <item m="1" x="1732"/>
        <item m="1" x="1810"/>
        <item m="1" x="1848"/>
        <item m="1" x="1885"/>
        <item m="1" x="220"/>
        <item m="1" x="1647"/>
        <item m="1" x="1694"/>
        <item m="1" x="1736"/>
        <item m="1" x="1776"/>
        <item m="1" x="1814"/>
        <item m="1" x="1851"/>
        <item m="1" x="1887"/>
        <item m="1" x="222"/>
        <item m="1" x="251"/>
        <item m="1" x="277"/>
        <item m="1" x="1740"/>
        <item m="1" x="1780"/>
        <item m="1" x="1819"/>
        <item m="1" x="1857"/>
        <item m="1" x="1890"/>
        <item m="1" x="225"/>
        <item m="1" x="253"/>
        <item m="1" x="279"/>
        <item m="1" x="299"/>
        <item m="1" x="312"/>
        <item m="1" x="1823"/>
        <item m="1" x="1862"/>
        <item m="1" x="1894"/>
        <item m="1" x="229"/>
        <item m="1" x="257"/>
        <item m="1" x="281"/>
        <item m="1" x="300"/>
        <item m="1" x="313"/>
        <item m="1" x="327"/>
        <item m="1" x="338"/>
        <item m="1" x="352"/>
        <item m="1" x="363"/>
        <item m="1" x="264"/>
        <item m="1" x="289"/>
        <item m="1" x="1170"/>
        <item m="1" x="1205"/>
        <item m="1" x="1246"/>
        <item m="1" x="1388"/>
        <item m="1" x="1438"/>
        <item m="1" x="1487"/>
        <item m="1" x="1538"/>
        <item m="1" x="1589"/>
        <item m="1" x="1251"/>
        <item m="1" x="1295"/>
        <item m="1" x="1343"/>
        <item m="1" x="1392"/>
        <item m="1" x="1442"/>
        <item m="1" x="1492"/>
        <item m="1" x="1544"/>
        <item m="1" x="1593"/>
        <item m="1" x="1637"/>
        <item m="1" x="1684"/>
        <item m="1" x="1349"/>
        <item m="1" x="1398"/>
        <item m="1" x="1448"/>
        <item m="1" x="1496"/>
        <item m="1" x="1549"/>
        <item m="1" x="1599"/>
        <item m="1" x="1641"/>
        <item m="1" x="1688"/>
        <item m="1" x="1729"/>
        <item m="1" x="1770"/>
        <item m="1" x="1453"/>
        <item m="1" x="1502"/>
        <item m="1" x="1553"/>
        <item m="1" x="1603"/>
        <item m="1" x="1644"/>
        <item m="1" x="1692"/>
        <item m="1" x="1733"/>
        <item m="1" x="1774"/>
        <item m="1" x="1811"/>
        <item m="1" x="1849"/>
        <item m="1" x="1556"/>
        <item m="1" x="1606"/>
        <item m="1" x="1648"/>
        <item m="1" x="1695"/>
        <item m="1" x="1737"/>
        <item m="1" x="1777"/>
        <item m="1" x="1815"/>
        <item m="1" x="1852"/>
        <item m="1" x="1888"/>
        <item m="1" x="223"/>
        <item m="1" x="1654"/>
        <item m="1" x="1700"/>
        <item m="1" x="1741"/>
        <item m="1" x="1781"/>
        <item m="1" x="1820"/>
        <item m="1" x="1858"/>
        <item m="1" x="1891"/>
        <item m="1" x="226"/>
        <item m="1" x="254"/>
        <item m="1" x="280"/>
        <item m="1" x="1745"/>
        <item m="1" x="1785"/>
        <item m="1" x="1824"/>
        <item m="1" x="1863"/>
        <item m="1" x="1895"/>
        <item m="1" x="230"/>
        <item m="1" x="258"/>
        <item m="1" x="282"/>
        <item m="1" x="301"/>
        <item m="1" x="314"/>
        <item m="1" x="1827"/>
        <item m="1" x="1867"/>
        <item m="1" x="1898"/>
        <item m="1" x="234"/>
        <item m="1" x="261"/>
        <item m="1" x="286"/>
        <item m="1" x="303"/>
        <item m="1" x="316"/>
        <item m="1" x="329"/>
        <item m="1" x="341"/>
        <item m="1" x="1901"/>
        <item m="1" x="237"/>
        <item m="1" x="265"/>
        <item m="1" x="290"/>
        <item m="1" x="305"/>
        <item m="1" x="318"/>
        <item m="1" x="331"/>
        <item m="1" x="343"/>
        <item m="1" x="353"/>
        <item m="1" x="364"/>
        <item m="1" x="267"/>
        <item m="1" x="291"/>
        <item m="1" x="306"/>
        <item m="1" x="319"/>
        <item m="1" x="333"/>
        <item m="1" x="344"/>
        <item m="1" x="354"/>
        <item m="1" x="365"/>
        <item m="1" x="375"/>
        <item m="1" x="385"/>
        <item m="1" x="1174"/>
        <item m="1" x="1209"/>
        <item m="1" x="1252"/>
        <item m="1" x="1296"/>
        <item m="1" x="1344"/>
        <item m="1" x="1393"/>
        <item m="1" x="1443"/>
        <item m="1" x="1493"/>
        <item m="1" x="1545"/>
        <item m="1" x="1594"/>
        <item m="1" x="1256"/>
        <item m="1" x="1300"/>
        <item m="1" x="1350"/>
        <item m="1" x="1399"/>
        <item m="1" x="1449"/>
        <item m="1" x="1497"/>
        <item m="1" x="1550"/>
        <item m="1" x="1600"/>
        <item m="1" x="1642"/>
        <item m="1" x="1689"/>
        <item m="1" x="1354"/>
        <item m="1" x="1406"/>
        <item m="1" x="1454"/>
        <item m="1" x="1503"/>
        <item m="1" x="1554"/>
        <item m="1" x="1604"/>
        <item m="1" x="1645"/>
        <item m="1" x="1693"/>
        <item m="1" x="1734"/>
        <item m="1" x="1775"/>
        <item m="1" x="1456"/>
        <item m="1" x="1507"/>
        <item m="1" x="1557"/>
        <item m="1" x="1607"/>
        <item m="1" x="1649"/>
        <item m="1" x="1696"/>
        <item m="1" x="1738"/>
        <item m="1" x="1778"/>
        <item m="1" x="1816"/>
        <item m="1" x="1853"/>
        <item m="1" x="1561"/>
        <item m="1" x="1611"/>
        <item m="1" x="1655"/>
        <item m="1" x="1701"/>
        <item m="1" x="1742"/>
        <item m="1" x="1782"/>
        <item m="1" x="1821"/>
        <item m="1" x="1859"/>
        <item m="1" x="1892"/>
        <item m="1" x="227"/>
        <item m="1" x="1657"/>
        <item m="1" x="1704"/>
        <item m="1" x="1746"/>
        <item m="1" x="1786"/>
        <item m="1" x="1825"/>
        <item m="1" x="1864"/>
        <item m="1" x="1896"/>
        <item m="1" x="231"/>
        <item m="1" x="259"/>
        <item m="1" x="283"/>
        <item m="1" x="1748"/>
        <item m="1" x="1788"/>
        <item m="1" x="1828"/>
        <item m="1" x="1868"/>
        <item m="1" x="1899"/>
        <item m="1" x="235"/>
        <item m="1" x="262"/>
        <item m="1" x="287"/>
        <item m="1" x="304"/>
        <item m="1" x="317"/>
        <item m="1" x="1830"/>
        <item m="1" x="1870"/>
        <item m="1" x="1902"/>
        <item m="1" x="238"/>
        <item m="1" x="266"/>
        <item m="1" x="1301"/>
        <item m="1" x="1400"/>
        <item m="1" x="386"/>
        <item m="1" x="394"/>
        <item m="1" x="403"/>
        <item m="1" x="414"/>
        <item m="1" x="427"/>
        <item m="1" x="443"/>
        <item m="1" x="461"/>
        <item m="1" x="479"/>
        <item m="1" x="512"/>
        <item m="1" x="530"/>
        <item m="1" x="549"/>
        <item m="1" x="428"/>
        <item m="1" x="444"/>
        <item m="1" x="429"/>
        <item m="1" x="445"/>
        <item m="1" x="463"/>
        <item m="1" x="481"/>
        <item m="1" x="498"/>
        <item m="1" x="516"/>
        <item m="1" x="536"/>
        <item m="1" x="555"/>
        <item m="1" x="432"/>
        <item m="1" x="448"/>
        <item m="1" x="466"/>
        <item m="1" x="484"/>
        <item m="1" x="501"/>
        <item m="1" x="519"/>
        <item m="1" x="539"/>
        <item m="1" x="558"/>
        <item m="1" x="580"/>
        <item m="1" x="605"/>
        <item m="1" x="468"/>
        <item m="1" x="486"/>
        <item m="1" x="503"/>
        <item m="1" x="521"/>
        <item m="1" x="560"/>
        <item m="1" x="583"/>
        <item m="1" x="430"/>
        <item m="1" x="446"/>
        <item m="1" x="464"/>
        <item m="1" x="482"/>
        <item m="1" x="499"/>
        <item m="1" x="517"/>
        <item m="1" x="404"/>
        <item m="1" x="416"/>
        <item m="1" x="433"/>
        <item m="1" x="415"/>
        <item m="1" x="431"/>
        <item m="1" x="447"/>
        <item m="1" x="465"/>
        <item m="1" x="483"/>
        <item m="1" x="387"/>
        <item m="1" x="396"/>
        <item m="1" x="405"/>
        <item m="1" x="417"/>
        <item m="1" x="434"/>
        <item m="1" x="449"/>
        <item m="1" x="467"/>
        <item m="1" x="485"/>
        <item m="1" x="502"/>
        <item m="1" x="520"/>
        <item m="1" x="406"/>
        <item m="1" x="419"/>
        <item m="1" x="435"/>
        <item m="1" x="450"/>
        <item m="1" x="469"/>
        <item m="1" x="487"/>
        <item m="1" x="504"/>
        <item m="1" x="522"/>
        <item m="1" x="540"/>
        <item m="1" x="561"/>
        <item m="1" x="437"/>
        <item m="1" x="452"/>
        <item m="1" x="488"/>
        <item m="1" x="505"/>
        <item m="1" x="523"/>
        <item m="1" x="541"/>
        <item m="1" x="562"/>
        <item m="1" x="586"/>
        <item m="1" x="610"/>
        <item m="1" x="470"/>
        <item m="1" x="489"/>
        <item m="1" x="506"/>
        <item m="1" x="524"/>
        <item m="1" x="543"/>
        <item m="1" x="563"/>
        <item m="1" x="587"/>
        <item m="1" x="612"/>
        <item m="1" x="635"/>
        <item m="1" x="658"/>
        <item m="1" x="1872"/>
        <item m="1" x="1903"/>
        <item m="1" x="239"/>
        <item m="1" x="268"/>
        <item m="1" x="292"/>
        <item m="1" x="307"/>
        <item m="1" x="320"/>
        <item m="1" x="334"/>
        <item m="1" x="345"/>
        <item m="1" x="355"/>
        <item m="1" x="242"/>
        <item m="1" x="270"/>
        <item m="1" x="346"/>
        <item m="1" x="356"/>
        <item m="1" x="366"/>
        <item m="1" x="395"/>
        <item m="1" x="337"/>
        <item m="1" x="358"/>
        <item m="1" x="368"/>
        <item m="1" x="377"/>
        <item m="1" x="418"/>
        <item m="1" x="348"/>
        <item m="1" x="359"/>
        <item m="1" x="369"/>
        <item m="1" x="378"/>
        <item m="1" x="388"/>
        <item m="1" x="397"/>
        <item m="1" x="407"/>
        <item m="1" x="420"/>
        <item m="1" x="436"/>
        <item m="1" x="451"/>
        <item m="1" x="370"/>
        <item m="1" x="380"/>
        <item m="1" x="390"/>
        <item m="1" x="399"/>
        <item m="1" x="409"/>
        <item m="1" x="422"/>
        <item m="1" x="438"/>
        <item m="1" x="453"/>
        <item m="1" x="424"/>
        <item m="1" x="455"/>
        <item m="1" x="525"/>
        <item m="1" x="564"/>
        <item m="1" x="441"/>
        <item m="1" x="458"/>
        <item m="1" x="473"/>
        <item m="1" x="492"/>
        <item m="1" x="508"/>
        <item m="1" x="526"/>
        <item m="1" x="544"/>
        <item m="1" x="565"/>
        <item m="1" x="588"/>
        <item m="1" x="613"/>
        <item m="1" x="379"/>
        <item m="1" x="389"/>
        <item m="1" x="398"/>
        <item m="1" x="408"/>
        <item m="1" x="421"/>
        <item m="1" x="349"/>
        <item m="1" x="360"/>
        <item m="1" x="371"/>
        <item m="1" x="381"/>
        <item m="1" x="391"/>
        <item m="1" x="400"/>
        <item m="1" x="410"/>
        <item m="1" x="423"/>
        <item m="1" x="439"/>
        <item m="1" x="454"/>
        <item m="1" x="373"/>
        <item m="1" x="383"/>
        <item m="1" x="392"/>
        <item m="1" x="401"/>
        <item m="1" x="411"/>
        <item m="1" x="425"/>
        <item m="1" x="440"/>
        <item m="1" x="456"/>
        <item m="1" x="471"/>
        <item m="1" x="490"/>
        <item m="1" x="393"/>
        <item m="1" x="402"/>
        <item m="1" x="412"/>
        <item m="1" x="457"/>
        <item m="1" x="472"/>
        <item m="1" x="491"/>
        <item m="1" x="507"/>
        <item m="1" x="413"/>
        <item m="1" x="474"/>
        <item m="1" x="545"/>
        <item m="1" x="475"/>
        <item m="1" x="509"/>
        <item m="1" x="476"/>
        <item m="1" x="298"/>
        <item m="1" x="311"/>
        <item m="1" x="324"/>
        <item m="1" x="589"/>
        <item m="1" x="614"/>
        <item m="1" x="638"/>
        <item m="1" x="660"/>
        <item m="1" x="686"/>
        <item m="1" x="707"/>
        <item m="1" x="725"/>
        <item m="1" x="746"/>
        <item m="1" x="769"/>
        <item m="1" x="616"/>
        <item m="1" x="640"/>
        <item m="1" x="662"/>
        <item m="1" x="687"/>
        <item m="1" x="708"/>
        <item m="1" x="726"/>
        <item m="1" x="747"/>
        <item m="1" x="770"/>
        <item m="1" x="795"/>
        <item m="1" x="817"/>
        <item m="1" x="665"/>
        <item m="1" x="690"/>
        <item m="1" x="710"/>
        <item m="1" x="727"/>
        <item m="1" x="748"/>
        <item m="1" x="771"/>
        <item m="1" x="797"/>
        <item m="1" x="819"/>
        <item m="1" x="844"/>
        <item m="1" x="866"/>
        <item m="1" x="712"/>
        <item m="1" x="729"/>
        <item m="1" x="750"/>
        <item m="1" x="774"/>
        <item m="1" x="799"/>
        <item m="1" x="821"/>
        <item m="1" x="846"/>
        <item m="1" x="868"/>
        <item m="1" x="892"/>
        <item m="1" x="919"/>
        <item m="1" x="752"/>
        <item m="1" x="777"/>
        <item m="1" x="800"/>
        <item m="1" x="823"/>
        <item m="1" x="847"/>
        <item m="1" x="870"/>
        <item m="1" x="895"/>
        <item m="1" x="921"/>
        <item m="1" x="949"/>
        <item m="1" x="977"/>
        <item m="1" x="803"/>
        <item m="1" x="826"/>
        <item m="1" x="590"/>
        <item m="1" x="639"/>
        <item m="1" x="661"/>
        <item m="1" x="528"/>
        <item m="1" x="547"/>
        <item m="1" x="567"/>
        <item m="1" x="593"/>
        <item m="1" x="617"/>
        <item m="1" x="663"/>
        <item m="1" x="688"/>
        <item m="1" x="709"/>
        <item m="1" x="570"/>
        <item m="1" x="620"/>
        <item m="1" x="666"/>
        <item m="1" x="691"/>
        <item m="1" x="772"/>
        <item m="1" x="669"/>
        <item m="1" x="730"/>
        <item m="1" x="775"/>
        <item m="1" x="822"/>
        <item m="1" x="696"/>
        <item m="1" x="753"/>
        <item m="1" x="824"/>
        <item m="1" x="827"/>
        <item m="1" x="849"/>
        <item m="1" x="871"/>
        <item m="1" x="897"/>
        <item m="1" x="922"/>
        <item m="1" x="757"/>
        <item m="1" x="781"/>
        <item m="1" x="804"/>
        <item m="1" x="828"/>
        <item m="1" x="850"/>
        <item m="1" x="873"/>
        <item m="1" x="900"/>
        <item m="1" x="925"/>
        <item m="1" x="953"/>
        <item m="1" x="805"/>
        <item m="1" x="851"/>
        <item m="1" x="901"/>
        <item m="1" x="926"/>
        <item m="1" x="981"/>
        <item m="1" x="1029"/>
        <item m="1" x="591"/>
        <item m="1" x="615"/>
        <item m="1" x="594"/>
        <item m="1" x="618"/>
        <item m="1" x="641"/>
        <item m="1" x="664"/>
        <item m="1" x="689"/>
        <item m="1" x="531"/>
        <item m="1" x="550"/>
        <item m="1" x="571"/>
        <item m="1" x="597"/>
        <item m="1" x="621"/>
        <item m="1" x="643"/>
        <item m="1" x="667"/>
        <item m="1" x="692"/>
        <item m="1" x="711"/>
        <item m="1" x="728"/>
        <item m="1" x="574"/>
        <item m="1" x="600"/>
        <item m="1" x="624"/>
        <item m="1" x="646"/>
        <item m="1" x="670"/>
        <item m="1" x="694"/>
        <item m="1" x="713"/>
        <item m="1" x="731"/>
        <item m="1" x="751"/>
        <item m="1" x="776"/>
        <item m="1" x="626"/>
        <item m="1" x="649"/>
        <item m="1" x="673"/>
        <item m="1" x="697"/>
        <item m="1" x="715"/>
        <item m="1" x="733"/>
        <item m="1" x="754"/>
        <item m="1" x="778"/>
        <item m="1" x="801"/>
        <item m="1" x="825"/>
        <item m="1" x="677"/>
        <item m="1" x="701"/>
        <item m="1" x="718"/>
        <item m="1" x="1007"/>
        <item m="1" x="1030"/>
        <item m="1" x="426"/>
        <item m="1" x="442"/>
        <item m="1" x="459"/>
        <item m="1" x="477"/>
        <item m="1" x="493"/>
        <item m="1" x="510"/>
        <item m="1" x="527"/>
        <item m="1" x="546"/>
        <item m="1" x="566"/>
        <item m="1" x="592"/>
        <item m="1" x="460"/>
        <item m="1" x="478"/>
        <item m="1" x="494"/>
        <item m="1" x="511"/>
        <item m="1" x="529"/>
        <item m="1" x="548"/>
        <item m="1" x="568"/>
        <item m="1" x="595"/>
        <item m="1" x="619"/>
        <item m="1" x="642"/>
        <item m="1" x="495"/>
        <item m="1" x="513"/>
        <item m="1" x="532"/>
        <item m="1" x="551"/>
        <item m="1" x="572"/>
        <item m="1" x="598"/>
        <item m="1" x="622"/>
        <item m="1" x="644"/>
        <item m="1" x="668"/>
        <item m="1" x="693"/>
        <item m="1" x="534"/>
        <item m="1" x="553"/>
        <item m="1" x="575"/>
        <item m="1" x="601"/>
        <item m="1" x="647"/>
        <item m="1" x="671"/>
        <item m="1" x="714"/>
        <item m="1" x="732"/>
        <item m="1" x="577"/>
        <item m="1" x="603"/>
        <item m="1" x="627"/>
        <item m="1" x="650"/>
        <item m="1" x="674"/>
        <item m="1" x="698"/>
        <item m="1" x="716"/>
        <item m="1" x="734"/>
        <item m="1" x="755"/>
        <item m="1" x="779"/>
        <item m="1" x="630"/>
        <item m="1" x="653"/>
        <item m="1" x="678"/>
        <item m="1" x="702"/>
        <item m="1" x="719"/>
        <item m="1" x="736"/>
        <item m="1" x="569"/>
        <item m="1" x="596"/>
        <item m="1" x="462"/>
        <item m="1" x="480"/>
        <item m="1" x="496"/>
        <item m="1" x="514"/>
        <item m="1" x="533"/>
        <item m="1" x="552"/>
        <item m="1" x="573"/>
        <item m="1" x="599"/>
        <item m="1" x="623"/>
        <item m="1" x="645"/>
        <item m="1" x="497"/>
        <item m="1" x="515"/>
        <item m="1" x="535"/>
        <item m="1" x="554"/>
        <item m="1" x="576"/>
        <item m="1" x="602"/>
        <item m="1" x="625"/>
        <item m="1" x="648"/>
        <item m="1" x="672"/>
        <item m="1" x="695"/>
        <item m="1" x="537"/>
        <item m="1" x="556"/>
        <item m="1" x="578"/>
        <item m="1" x="604"/>
        <item m="1" x="628"/>
        <item m="1" x="651"/>
        <item m="1" x="675"/>
        <item m="1" x="699"/>
        <item m="1" x="717"/>
        <item m="1" x="735"/>
        <item m="1" x="581"/>
        <item m="1" x="606"/>
        <item m="1" x="631"/>
        <item m="1" x="654"/>
        <item m="1" x="679"/>
        <item m="1" x="703"/>
        <item m="1" x="500"/>
        <item m="1" x="518"/>
        <item m="1" x="538"/>
        <item m="1" x="557"/>
        <item m="1" x="579"/>
        <item m="1" x="629"/>
        <item m="1" x="652"/>
        <item m="1" x="676"/>
        <item m="1" x="700"/>
        <item m="1" x="559"/>
        <item m="1" x="582"/>
        <item m="1" x="607"/>
        <item m="1" x="632"/>
        <item m="1" x="655"/>
        <item m="1" x="680"/>
        <item m="1" x="584"/>
        <item m="1" x="608"/>
        <item m="1" x="656"/>
        <item m="1" x="681"/>
        <item m="1" x="704"/>
        <item m="1" x="737"/>
        <item m="1" x="758"/>
        <item m="1" x="782"/>
        <item m="1" x="634"/>
        <item m="1" x="738"/>
        <item m="1" x="806"/>
        <item m="1" x="829"/>
        <item m="1" x="874"/>
        <item m="1" x="721"/>
        <item m="1" x="740"/>
        <item m="1" x="760"/>
        <item m="1" x="785"/>
        <item m="1" x="807"/>
        <item m="1" x="831"/>
        <item m="1" x="585"/>
        <item m="1" x="609"/>
        <item m="1" x="633"/>
        <item m="1" x="682"/>
        <item m="1" x="659"/>
        <item m="1" x="683"/>
        <item m="1" x="783"/>
        <item m="1" x="830"/>
        <item m="1" x="705"/>
        <item m="1" x="761"/>
        <item m="1" x="786"/>
        <item m="1" x="832"/>
        <item m="1" x="875"/>
        <item m="1" x="722"/>
        <item m="1" x="742"/>
        <item m="1" x="763"/>
        <item m="1" x="788"/>
        <item m="1" x="809"/>
        <item m="1" x="657"/>
        <item m="1" x="542"/>
        <item m="1" x="611"/>
        <item m="1" x="636"/>
        <item m="1" x="720"/>
        <item m="1" x="739"/>
        <item m="1" x="759"/>
        <item m="1" x="784"/>
        <item m="1" x="637"/>
        <item m="1" x="684"/>
        <item m="1" x="706"/>
        <item m="1" x="741"/>
        <item m="1" x="762"/>
        <item m="1" x="787"/>
        <item m="1" x="808"/>
        <item m="1" x="833"/>
        <item m="1" x="685"/>
        <item m="1" x="723"/>
        <item m="1" x="743"/>
        <item m="1" x="764"/>
        <item m="1" x="789"/>
        <item m="1" x="834"/>
        <item m="1" x="852"/>
        <item m="1" x="876"/>
        <item m="1" x="724"/>
        <item m="1" x="744"/>
        <item m="1" x="765"/>
        <item m="1" x="790"/>
        <item m="1" x="835"/>
        <item m="1" x="853"/>
        <item m="1" x="902"/>
        <item m="1" x="928"/>
        <item m="1" x="767"/>
        <item m="1" x="792"/>
        <item m="1" x="811"/>
        <item m="1" x="855"/>
        <item m="1" x="878"/>
        <item m="1" x="904"/>
        <item m="1" x="930"/>
        <item m="1" x="956"/>
        <item m="1" x="982"/>
        <item m="1" x="839"/>
        <item m="1" x="858"/>
        <item m="1" x="881"/>
        <item m="1" x="907"/>
        <item m="1" x="933"/>
        <item m="1" x="959"/>
        <item m="1" x="984"/>
        <item m="1" x="1008"/>
        <item m="1" x="1032"/>
        <item m="1" x="1136"/>
        <item m="1" x="1167"/>
        <item m="1" x="1203"/>
        <item m="1" x="1243"/>
        <item m="1" x="1290"/>
        <item m="1" x="1335"/>
        <item m="1" x="1384"/>
        <item m="1" x="1433"/>
        <item m="1" x="1139"/>
        <item m="1" x="1171"/>
        <item m="1" x="1206"/>
        <item m="1" x="1247"/>
        <item m="1" x="1292"/>
        <item m="1" x="1339"/>
        <item m="1" x="1389"/>
        <item m="1" x="1539"/>
        <item m="1" x="1210"/>
        <item m="1" x="1253"/>
        <item m="1" x="1297"/>
        <item m="1" x="1345"/>
        <item m="1" x="1394"/>
        <item m="1" x="1444"/>
        <item m="1" x="1494"/>
        <item m="1" x="1546"/>
        <item m="1" x="1595"/>
        <item m="1" x="1638"/>
        <item m="1" x="745"/>
        <item m="1" x="766"/>
        <item m="1" x="791"/>
        <item m="1" x="810"/>
        <item m="1" x="836"/>
        <item m="1" x="854"/>
        <item m="1" x="877"/>
        <item m="1" x="903"/>
        <item m="1" x="929"/>
        <item m="1" x="955"/>
        <item m="1" x="793"/>
        <item m="1" x="813"/>
        <item m="1" x="838"/>
        <item m="1" x="857"/>
        <item m="1" x="880"/>
        <item m="1" x="906"/>
        <item m="1" x="932"/>
        <item m="1" x="958"/>
        <item m="1" x="885"/>
        <item m="1" x="912"/>
        <item m="1" x="939"/>
        <item m="1" x="964"/>
        <item m="1" x="988"/>
        <item m="1" x="1011"/>
        <item m="1" x="1060"/>
        <item m="1" x="1085"/>
        <item m="1" x="1109"/>
        <item m="1" x="942"/>
        <item m="1" x="968"/>
        <item m="1" x="991"/>
        <item m="1" x="1014"/>
        <item m="1" x="1038"/>
        <item m="1" x="1062"/>
        <item m="1" x="1087"/>
        <item m="1" x="1111"/>
        <item m="1" x="1135"/>
        <item m="1" x="1165"/>
        <item m="1" x="995"/>
        <item m="1" x="1019"/>
        <item m="1" x="1041"/>
        <item m="1" x="1065"/>
        <item m="1" x="1089"/>
        <item m="1" x="1112"/>
        <item m="1" x="1137"/>
        <item m="1" x="1168"/>
        <item m="1" x="1204"/>
        <item m="1" x="1244"/>
        <item m="1" x="1045"/>
        <item m="1" x="1068"/>
        <item m="1" x="1092"/>
        <item m="1" x="1115"/>
        <item m="1" x="1140"/>
        <item m="1" x="1172"/>
        <item m="1" x="1207"/>
        <item m="1" x="1248"/>
        <item m="1" x="1340"/>
        <item m="1" x="1095"/>
        <item m="1" x="1117"/>
        <item m="1" x="1142"/>
        <item m="1" x="1175"/>
        <item m="1" x="1211"/>
        <item m="1" x="1401"/>
        <item m="1" x="1450"/>
        <item m="1" x="1498"/>
        <item m="1" x="1551"/>
        <item m="1" x="1217"/>
        <item m="1" x="1260"/>
        <item m="1" x="1305"/>
        <item m="1" x="1355"/>
        <item m="1" x="1407"/>
        <item m="1" x="1090"/>
        <item m="1" x="1113"/>
        <item m="1" x="1138"/>
        <item m="1" x="1169"/>
        <item m="1" x="998"/>
        <item m="1" x="1022"/>
        <item m="1" x="1046"/>
        <item m="1" x="1069"/>
        <item m="1" x="1093"/>
        <item m="1" x="1116"/>
        <item m="1" x="1141"/>
        <item m="1" x="1173"/>
        <item m="1" x="1208"/>
        <item m="1" x="1402"/>
        <item m="1" x="1451"/>
        <item m="1" x="1149"/>
        <item m="1" x="1181"/>
        <item m="1" x="1218"/>
        <item m="1" x="1261"/>
        <item m="1" x="1306"/>
        <item m="1" x="1356"/>
        <item m="1" x="1504"/>
        <item m="1" x="1265"/>
        <item m="1" x="1309"/>
        <item m="1" x="1359"/>
        <item m="1" x="1457"/>
        <item m="1" x="1558"/>
        <item m="1" x="1650"/>
        <item m="1" x="794"/>
        <item m="1" x="861"/>
        <item m="1" x="936"/>
        <item m="1" x="943"/>
        <item m="1" x="969"/>
        <item m="1" x="992"/>
        <item m="1" x="1015"/>
        <item m="1" x="890"/>
        <item m="1" x="972"/>
        <item m="1" x="1042"/>
        <item m="1" x="1114"/>
        <item m="1" x="886"/>
        <item m="1" x="913"/>
        <item m="1" x="940"/>
        <item m="1" x="965"/>
        <item m="1" x="796"/>
        <item m="1" x="818"/>
        <item m="1" x="843"/>
        <item m="1" x="864"/>
        <item m="1" x="888"/>
        <item m="1" x="915"/>
        <item m="1" x="944"/>
        <item m="1" x="970"/>
        <item m="1" x="993"/>
        <item m="1" x="1016"/>
        <item m="1" x="845"/>
        <item m="1" x="867"/>
        <item m="1" x="891"/>
        <item m="1" x="917"/>
        <item m="1" x="946"/>
        <item m="1" x="973"/>
        <item m="1" x="996"/>
        <item m="1" x="1020"/>
        <item m="1" x="1043"/>
        <item m="1" x="1066"/>
        <item m="1" x="893"/>
        <item m="1" x="920"/>
        <item m="1" x="948"/>
        <item m="1" x="975"/>
        <item m="1" x="999"/>
        <item m="1" x="1023"/>
        <item m="1" x="1047"/>
        <item m="1" x="1070"/>
        <item m="1" x="1094"/>
        <item m="1" x="950"/>
        <item m="1" x="978"/>
        <item m="1" x="1001"/>
        <item m="1" x="1025"/>
        <item m="1" x="1048"/>
        <item m="1" x="1071"/>
        <item m="1" x="1096"/>
        <item m="1" x="1118"/>
        <item m="1" x="1143"/>
        <item m="1" x="1176"/>
        <item m="1" x="1004"/>
        <item m="1" x="1051"/>
        <item m="1" x="1074"/>
        <item m="1" x="1098"/>
        <item m="1" x="1121"/>
        <item m="1" x="1146"/>
        <item m="1" x="1178"/>
        <item m="1" x="1214"/>
        <item m="1" x="1257"/>
        <item m="1" x="1053"/>
        <item m="1" x="1412"/>
        <item m="1" x="1459"/>
        <item m="1" x="1155"/>
        <item m="1" x="1191"/>
        <item m="1" x="1228"/>
        <item m="1" x="1273"/>
        <item m="1" x="1316"/>
        <item m="1" x="1365"/>
        <item m="1" x="1414"/>
        <item m="1" x="1462"/>
        <item m="1" x="1511"/>
        <item m="1" x="1563"/>
        <item m="1" x="1230"/>
        <item m="1" x="1276"/>
        <item m="1" x="1320"/>
        <item m="1" x="1369"/>
        <item m="1" x="1417"/>
        <item m="1" x="1464"/>
        <item m="1" x="1513"/>
        <item m="1" x="1564"/>
        <item m="1" x="1613"/>
        <item m="1" x="1658"/>
        <item m="1" x="749"/>
        <item m="1" x="773"/>
        <item m="1" x="798"/>
        <item m="1" x="820"/>
        <item m="1" x="869"/>
        <item m="1" x="894"/>
        <item m="1" x="976"/>
        <item m="1" x="1000"/>
        <item m="1" x="1024"/>
        <item m="1" x="848"/>
        <item m="1" x="896"/>
        <item m="1" x="1002"/>
        <item m="1" x="1026"/>
        <item m="1" x="1049"/>
        <item m="1" x="1072"/>
        <item m="1" x="898"/>
        <item m="1" x="923"/>
        <item m="1" x="1006"/>
        <item m="1" x="1054"/>
        <item m="1" x="1077"/>
        <item m="1" x="1101"/>
        <item m="1" x="1185"/>
        <item m="1" x="1266"/>
        <item m="1" x="1270"/>
        <item m="1" x="1313"/>
        <item m="1" x="1362"/>
        <item m="1" x="1156"/>
        <item m="1" x="1192"/>
        <item m="1" x="1274"/>
        <item m="1" x="1317"/>
        <item m="1" x="1366"/>
        <item m="1" x="1463"/>
        <item m="1" x="1158"/>
        <item m="1" x="1195"/>
        <item m="1" x="1231"/>
        <item m="1" x="1321"/>
        <item m="1" x="1370"/>
        <item m="1" x="1465"/>
        <item m="1" x="1514"/>
        <item m="1" x="1279"/>
        <item m="1" x="1318"/>
        <item m="1" x="1367"/>
        <item m="1" x="1107"/>
        <item m="1" x="1131"/>
        <item m="1" x="1159"/>
        <item m="1" x="1232"/>
        <item m="1" x="1277"/>
        <item m="1" x="1322"/>
        <item m="1" x="1371"/>
        <item m="1" x="1418"/>
        <item m="1" x="1466"/>
        <item m="1" x="1161"/>
        <item m="1" x="1197"/>
        <item m="1" x="1234"/>
        <item m="1" x="1280"/>
        <item m="1" x="1324"/>
        <item m="1" x="1373"/>
        <item m="1" x="1420"/>
        <item m="1" x="1469"/>
        <item m="1" x="1516"/>
        <item m="1" x="1565"/>
        <item m="1" x="1236"/>
        <item m="1" x="1282"/>
        <item m="1" x="1326"/>
        <item m="1" x="1374"/>
        <item m="1" x="1567"/>
        <item m="1" x="1616"/>
        <item m="1" x="1660"/>
        <item m="1" x="756"/>
        <item m="1" x="780"/>
        <item m="1" x="802"/>
        <item m="1" x="927"/>
        <item m="1" x="1055"/>
        <item m="1" x="1078"/>
        <item m="1" x="1102"/>
        <item m="1" x="1568"/>
        <item m="1" x="1237"/>
        <item m="1" x="1283"/>
        <item m="1" x="1328"/>
        <item m="1" x="1376"/>
        <item m="1" x="1422"/>
        <item m="1" x="1471"/>
        <item m="1" x="1519"/>
        <item m="1" x="1570"/>
        <item m="1" x="1618"/>
        <item m="1" x="1235"/>
        <item m="1" x="1281"/>
        <item m="1" x="1325"/>
        <item m="1" x="1470"/>
        <item m="1" x="1517"/>
        <item m="1" x="1566"/>
        <item m="1" x="1615"/>
        <item m="1" x="1327"/>
        <item m="1" x="1375"/>
        <item m="1" x="1421"/>
        <item m="1" x="1518"/>
        <item m="1" x="1569"/>
        <item m="1" x="1617"/>
        <item m="1" x="1661"/>
        <item m="1" x="1706"/>
        <item m="1" x="1662"/>
        <item m="1" x="1749"/>
        <item m="1" x="1790"/>
        <item m="1" x="1473"/>
        <item m="1" x="1521"/>
        <item m="1" x="1572"/>
        <item m="1" x="1620"/>
        <item m="1" x="1663"/>
        <item m="1" x="1707"/>
        <item m="1" x="1377"/>
        <item m="1" x="1424"/>
        <item m="1" x="1474"/>
        <item m="1" x="1522"/>
        <item m="1" x="1573"/>
        <item m="1" x="1621"/>
        <item m="1" x="1665"/>
        <item m="1" x="1708"/>
        <item m="1" x="1750"/>
        <item m="1" x="1791"/>
        <item m="1" x="1477"/>
        <item m="1" x="1525"/>
        <item m="1" x="1575"/>
        <item m="1" x="1623"/>
        <item m="1" x="1667"/>
        <item m="1" x="1710"/>
        <item m="1" x="1752"/>
        <item m="1" x="1792"/>
        <item m="1" x="1831"/>
        <item m="1" x="1871"/>
        <item m="1" x="1579"/>
        <item m="1" x="1626"/>
        <item m="1" x="1669"/>
        <item m="1" x="1712"/>
        <item m="1" x="1754"/>
        <item m="1" x="1795"/>
        <item m="1" x="1833"/>
        <item m="1" x="1873"/>
        <item m="1" x="1904"/>
        <item m="1" x="240"/>
        <item m="1" x="1675"/>
        <item m="1" x="1717"/>
        <item m="1" x="1758"/>
        <item m="1" x="1799"/>
        <item m="1" x="1837"/>
        <item m="1" x="1877"/>
        <item m="1" x="1907"/>
        <item m="1" x="243"/>
        <item m="1" x="271"/>
        <item m="1" x="293"/>
        <item m="1" x="1763"/>
        <item m="1" x="1803"/>
        <item m="1" x="321"/>
        <item m="1" x="1793"/>
        <item m="1" x="1480"/>
        <item m="1" x="1529"/>
        <item m="1" x="1580"/>
        <item m="1" x="1670"/>
        <item m="1" x="1713"/>
        <item m="1" x="1755"/>
        <item m="1" x="1796"/>
        <item m="1" x="1834"/>
        <item m="1" x="1874"/>
        <item m="1" x="1585"/>
        <item m="1" x="1631"/>
        <item m="1" x="1676"/>
        <item m="1" x="1718"/>
        <item m="1" x="1759"/>
        <item m="1" x="1800"/>
        <item m="1" x="1838"/>
        <item m="1" x="1878"/>
        <item m="1" x="1908"/>
        <item m="1" x="244"/>
        <item m="1" x="1680"/>
        <item m="1" x="1723"/>
        <item m="1" x="1764"/>
        <item m="1" x="1804"/>
        <item m="1" x="1841"/>
        <item m="1" x="1880"/>
        <item m="1" x="1910"/>
        <item m="1" x="246"/>
        <item m="1" x="273"/>
        <item m="1" x="295"/>
        <item m="1" x="1767"/>
        <item m="1" x="1807"/>
        <item m="1" x="1845"/>
        <item m="1" x="1883"/>
        <item m="1" x="1913"/>
        <item m="1" x="1425"/>
        <item m="1" x="1475"/>
        <item m="1" x="1523"/>
        <item m="1" x="1199"/>
        <item m="1" x="1239"/>
        <item m="1" x="1285"/>
        <item m="1" x="1330"/>
        <item m="1" x="1379"/>
        <item m="1" x="1427"/>
        <item m="1" x="1526"/>
        <item m="1" x="1576"/>
        <item m="1" x="1624"/>
        <item m="1" x="1287"/>
        <item m="1" x="1332"/>
        <item m="1" x="1381"/>
        <item m="1" x="1430"/>
        <item m="1" x="1481"/>
        <item m="1" x="1530"/>
        <item m="1" x="1581"/>
        <item m="1" x="1627"/>
        <item m="1" x="1671"/>
        <item m="1" x="1714"/>
        <item m="1" x="1385"/>
        <item m="1" x="1434"/>
        <item m="1" x="1484"/>
        <item m="1" x="1534"/>
        <item m="1" x="1586"/>
        <item m="1" x="1632"/>
        <item m="1" x="1677"/>
        <item m="1" x="1719"/>
        <item m="1" x="1760"/>
        <item m="1" x="1801"/>
        <item m="1" x="1488"/>
        <item m="1" x="1540"/>
        <item m="1" x="1590"/>
        <item m="1" x="1635"/>
        <item m="1" x="1681"/>
        <item m="1" x="1724"/>
        <item m="1" x="1765"/>
        <item m="1" x="1805"/>
        <item m="1" x="1842"/>
        <item m="1" x="1541"/>
        <item m="1" x="1682"/>
        <item m="1" x="1395"/>
        <item m="1" x="1639"/>
        <item m="1" x="1727"/>
        <item m="1" x="1499"/>
        <item m="1" x="1643"/>
        <item m="1" x="1771"/>
        <item m="1" x="1847"/>
        <item m="1" x="1605"/>
        <item m="1" x="1735"/>
        <item m="1" x="1812"/>
        <item m="1" x="1817"/>
        <item m="1" x="1854"/>
        <item m="1" x="326"/>
        <item m="1" x="1865"/>
        <item m="1" x="232"/>
        <item m="1" x="284"/>
        <item m="1" x="315"/>
        <item m="1" x="339"/>
        <item m="1" x="1336"/>
        <item m="1" x="1435"/>
        <item m="1" x="1535"/>
        <item m="1" x="1249"/>
        <item m="1" x="1293"/>
        <item m="1" x="1390"/>
        <item m="1" x="1439"/>
        <item m="1" x="1489"/>
        <item m="1" x="1346"/>
        <item m="1" x="1445"/>
        <item m="1" x="1547"/>
        <item m="1" x="1596"/>
        <item m="1" x="1685"/>
        <item m="1" x="1403"/>
        <item m="1" x="1500"/>
        <item m="1" x="1601"/>
        <item m="1" x="1690"/>
        <item m="1" x="1730"/>
        <item m="1" x="1772"/>
        <item m="1" x="1505"/>
        <item m="1" x="1555"/>
        <item m="1" x="1646"/>
        <item m="1" x="1813"/>
        <item m="1" x="1886"/>
        <item m="1" x="1651"/>
        <item m="1" x="1697"/>
        <item m="1" x="1855"/>
        <item m="1" x="224"/>
        <item m="1" x="1702"/>
        <item m="1" x="1743"/>
        <item m="1" x="1783"/>
        <item m="1" x="1860"/>
        <item m="1" x="330"/>
        <item m="1" x="342"/>
        <item m="1" x="332"/>
        <item m="1" x="1341"/>
        <item m="1" x="1440"/>
        <item m="1" x="1490"/>
        <item m="1" x="1542"/>
        <item m="1" x="1212"/>
        <item m="1" x="1254"/>
        <item m="1" x="1298"/>
        <item m="1" x="1347"/>
        <item m="1" x="1396"/>
        <item m="1" x="1446"/>
        <item m="1" x="1597"/>
        <item m="1" x="1302"/>
        <item m="1" x="1351"/>
        <item m="1" x="1552"/>
        <item m="1" x="1602"/>
        <item m="1" x="1508"/>
        <item m="1" x="1559"/>
        <item m="1" x="1608"/>
        <item m="1" x="1652"/>
        <item m="1" x="1698"/>
        <item m="1" x="1739"/>
        <item m="1" x="1779"/>
        <item m="1" x="1818"/>
        <item m="1" x="1856"/>
        <item m="1" x="1889"/>
        <item m="1" x="1612"/>
        <item m="1" x="1656"/>
        <item m="1" x="1703"/>
        <item m="1" x="1744"/>
        <item m="1" x="1784"/>
        <item m="1" x="1822"/>
        <item m="1" x="1861"/>
        <item m="1" x="1893"/>
        <item m="1" x="228"/>
        <item m="1" x="255"/>
        <item m="1" x="1705"/>
        <item m="1" x="1747"/>
        <item m="1" x="1787"/>
        <item m="1" x="1826"/>
        <item m="1" x="1866"/>
        <item m="1" x="1897"/>
        <item m="1" x="233"/>
        <item m="1" x="260"/>
        <item m="1" x="285"/>
        <item m="1" x="302"/>
        <item m="1" x="1789"/>
        <item m="1" x="1829"/>
        <item m="1" x="1869"/>
        <item m="1" x="1900"/>
        <item m="1" x="236"/>
        <item m="1" x="263"/>
        <item m="1" x="2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s>
    </pivotField>
    <pivotField name="Tgl SPBy" axis="axisRow" compact="0" numFmtId="14" outline="0" showAll="0" defaultSubtotal="0">
      <items count="281">
        <item m="1" x="240"/>
        <item m="1" x="101"/>
        <item m="1" x="203"/>
        <item m="1" x="58"/>
        <item m="1" x="167"/>
        <item m="1" x="264"/>
        <item m="1" x="126"/>
        <item m="1" x="227"/>
        <item m="1" x="89"/>
        <item m="1" x="193"/>
        <item m="1" x="46"/>
        <item m="1" x="155"/>
        <item m="1" x="255"/>
        <item m="1" x="118"/>
        <item m="1" x="78"/>
        <item m="1" x="182"/>
        <item m="1" x="277"/>
        <item m="1" x="144"/>
        <item m="1" x="246"/>
        <item m="1" x="108"/>
        <item m="1" x="66"/>
        <item m="1" x="172"/>
        <item m="1" x="268"/>
        <item m="1" x="132"/>
        <item m="1" x="234"/>
        <item m="1" x="96"/>
        <item m="1" x="162"/>
        <item m="1" x="73"/>
        <item m="1" x="178"/>
        <item m="1" x="275"/>
        <item m="1" x="140"/>
        <item m="1" x="104"/>
        <item m="1" x="207"/>
        <item m="1" x="170"/>
        <item m="1" x="266"/>
        <item m="1" x="92"/>
        <item m="1" x="51"/>
        <item m="1" x="159"/>
        <item m="1" x="257"/>
        <item m="1" x="83"/>
        <item m="1" x="186"/>
        <item m="1" x="40"/>
        <item m="1" x="149"/>
        <item m="1" x="250"/>
        <item m="1" x="112"/>
        <item m="1" x="70"/>
        <item m="1" x="194"/>
        <item m="1" x="47"/>
        <item m="1" x="156"/>
        <item m="1" x="256"/>
        <item m="1" x="79"/>
        <item m="1" x="183"/>
        <item m="1" x="278"/>
        <item m="1" x="145"/>
        <item m="1" x="247"/>
        <item m="1" x="173"/>
        <item m="1" x="269"/>
        <item m="1" x="133"/>
        <item m="1" x="235"/>
        <item m="1" x="55"/>
        <item m="1" x="163"/>
        <item m="1" x="261"/>
        <item m="1" x="231"/>
        <item m="1" x="196"/>
        <item m="1" x="160"/>
        <item m="1" x="187"/>
        <item m="1" x="41"/>
        <item m="1" x="272"/>
        <item m="1" x="137"/>
        <item m="1" x="204"/>
        <item m="1" x="168"/>
        <item m="1" x="67"/>
        <item m="1" x="236"/>
        <item m="1" x="97"/>
        <item m="1" x="215"/>
        <item m="1" x="74"/>
        <item m="1" x="141"/>
        <item m="1" x="62"/>
        <item m="1" x="84"/>
        <item m="1" x="150"/>
        <item m="1" x="113"/>
        <item m="1" x="241"/>
        <item m="1" x="102"/>
        <item m="1" x="59"/>
        <item m="1" x="127"/>
        <item m="1" x="228"/>
        <item m="1" x="90"/>
        <item m="1" x="48"/>
        <item m="1" x="119"/>
        <item m="1" x="219"/>
        <item m="1" x="80"/>
        <item m="1" x="184"/>
        <item m="1" x="98"/>
        <item m="1" x="200"/>
        <item m="1" x="164"/>
        <item m="1" x="262"/>
        <item m="1" x="123"/>
        <item m="1" x="224"/>
        <item m="1" x="86"/>
        <item m="1" x="190"/>
        <item m="1" x="152"/>
        <item m="1" x="253"/>
        <item m="1" x="116"/>
        <item m="1" x="216"/>
        <item m="1" x="75"/>
        <item m="1" x="179"/>
        <item m="1" x="142"/>
        <item m="1" x="244"/>
        <item m="1" x="105"/>
        <item m="1" x="208"/>
        <item m="1" x="63"/>
        <item m="1" x="129"/>
        <item m="1" x="232"/>
        <item m="1" x="93"/>
        <item m="1" x="197"/>
        <item m="1" x="52"/>
        <item m="1" x="258"/>
        <item m="1" x="71"/>
        <item m="1" x="176"/>
        <item m="1" x="273"/>
        <item m="1" x="138"/>
        <item m="1" x="242"/>
        <item m="1" x="205"/>
        <item m="1" x="60"/>
        <item m="1" x="169"/>
        <item m="1" x="265"/>
        <item m="1" x="128"/>
        <item m="1" x="229"/>
        <item m="1" x="49"/>
        <item m="1" x="157"/>
        <item m="1" x="120"/>
        <item m="1" x="220"/>
        <item m="1" x="279"/>
        <item m="1" x="146"/>
        <item m="1" x="248"/>
        <item m="1" x="109"/>
        <item m="1" x="211"/>
        <item m="1" x="174"/>
        <item m="1" x="270"/>
        <item m="1" x="134"/>
        <item m="1" x="237"/>
        <item m="1" x="44"/>
        <item m="1" x="153"/>
        <item m="1" x="254"/>
        <item m="1" x="217"/>
        <item m="1" x="76"/>
        <item m="1" x="180"/>
        <item m="1" x="276"/>
        <item m="1" x="143"/>
        <item m="1" x="106"/>
        <item m="1" x="209"/>
        <item m="1" x="64"/>
        <item m="1" x="171"/>
        <item m="1" x="267"/>
        <item m="1" x="130"/>
        <item m="1" x="94"/>
        <item m="1" x="198"/>
        <item m="1" x="53"/>
        <item m="1" x="161"/>
        <item m="1" x="259"/>
        <item m="1" x="121"/>
        <item m="1" x="188"/>
        <item m="1" x="42"/>
        <item m="1" x="151"/>
        <item m="1" x="251"/>
        <item m="1" x="114"/>
        <item m="1" x="230"/>
        <item m="1" x="91"/>
        <item m="1" x="195"/>
        <item m="1" x="50"/>
        <item m="1" x="158"/>
        <item m="1" x="221"/>
        <item m="1" x="81"/>
        <item m="1" x="185"/>
        <item m="1" x="280"/>
        <item m="1" x="147"/>
        <item m="1" x="110"/>
        <item m="1" x="212"/>
        <item m="1" x="68"/>
        <item m="1" x="175"/>
        <item m="1" x="271"/>
        <item m="1" x="135"/>
        <item m="1" x="238"/>
        <item m="1" x="99"/>
        <item m="1" x="201"/>
        <item m="1" x="56"/>
        <item m="1" x="165"/>
        <item m="1" x="263"/>
        <item m="1" x="124"/>
        <item m="1" x="225"/>
        <item m="1" x="87"/>
        <item m="1" x="191"/>
        <item m="1" x="245"/>
        <item m="1" x="107"/>
        <item m="1" x="210"/>
        <item m="1" x="65"/>
        <item m="1" x="131"/>
        <item m="1" x="233"/>
        <item m="1" x="95"/>
        <item m="1" x="199"/>
        <item m="1" x="54"/>
        <item m="1" x="260"/>
        <item m="1" x="122"/>
        <item m="1" x="223"/>
        <item m="1" x="85"/>
        <item m="1" x="189"/>
        <item m="1" x="43"/>
        <item m="1" x="252"/>
        <item m="1" x="115"/>
        <item m="1" x="214"/>
        <item m="1" x="72"/>
        <item m="1" x="177"/>
        <item m="1" x="274"/>
        <item m="1" x="139"/>
        <item m="1" x="243"/>
        <item m="1" x="103"/>
        <item m="1" x="206"/>
        <item m="1" x="61"/>
        <item m="1" x="222"/>
        <item m="1" x="82"/>
        <item m="1" x="148"/>
        <item m="1" x="249"/>
        <item m="1" x="111"/>
        <item m="1" x="213"/>
        <item m="1" x="69"/>
        <item m="1" x="136"/>
        <item m="1" x="239"/>
        <item m="1" x="100"/>
        <item m="1" x="202"/>
        <item m="1" x="57"/>
        <item m="1" x="166"/>
        <item m="1" x="125"/>
        <item m="1" x="226"/>
        <item m="1" x="88"/>
        <item m="1" x="192"/>
        <item m="1" x="45"/>
        <item m="1" x="154"/>
        <item m="1" x="117"/>
        <item m="1" x="218"/>
        <item m="1" x="77"/>
        <item m="1" x="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26">
        <item x="37"/>
        <item m="1" x="122"/>
        <item x="41"/>
        <item x="0"/>
        <item m="1" x="92"/>
        <item x="4"/>
        <item x="6"/>
        <item x="7"/>
        <item m="1" x="81"/>
        <item x="10"/>
        <item m="1" x="76"/>
        <item m="1" x="65"/>
        <item m="1" x="123"/>
        <item x="14"/>
        <item x="43"/>
        <item m="1" x="77"/>
        <item m="1" x="113"/>
        <item m="1" x="101"/>
        <item m="1" x="93"/>
        <item m="1" x="83"/>
        <item m="1" x="82"/>
        <item m="1" x="114"/>
        <item m="1" x="80"/>
        <item m="1" x="117"/>
        <item x="15"/>
        <item m="1" x="78"/>
        <item x="42"/>
        <item m="1" x="61"/>
        <item m="1" x="87"/>
        <item m="1" x="68"/>
        <item x="49"/>
        <item x="12"/>
        <item m="1" x="95"/>
        <item x="50"/>
        <item m="1" x="106"/>
        <item x="11"/>
        <item x="47"/>
        <item m="1" x="94"/>
        <item x="9"/>
        <item m="1" x="96"/>
        <item x="46"/>
        <item m="1" x="107"/>
        <item x="45"/>
        <item m="1" x="97"/>
        <item m="1" x="98"/>
        <item m="1" x="74"/>
        <item x="8"/>
        <item m="1" x="104"/>
        <item x="36"/>
        <item m="1" x="109"/>
        <item x="53"/>
        <item x="54"/>
        <item m="1" x="84"/>
        <item m="1" x="75"/>
        <item m="1" x="73"/>
        <item m="1" x="112"/>
        <item m="1" x="89"/>
        <item m="1" x="79"/>
        <item m="1" x="115"/>
        <item m="1" x="125"/>
        <item x="5"/>
        <item x="2"/>
        <item x="3"/>
        <item x="27"/>
        <item x="26"/>
        <item m="1" x="60"/>
        <item m="1" x="111"/>
        <item m="1" x="64"/>
        <item x="33"/>
        <item x="32"/>
        <item m="1" x="88"/>
        <item x="31"/>
        <item x="55"/>
        <item m="1" x="66"/>
        <item m="1" x="120"/>
        <item m="1" x="102"/>
        <item x="56"/>
        <item m="1" x="90"/>
        <item m="1" x="70"/>
        <item m="1" x="62"/>
        <item x="19"/>
        <item m="1" x="69"/>
        <item x="35"/>
        <item m="1" x="67"/>
        <item x="34"/>
        <item x="18"/>
        <item m="1" x="99"/>
        <item x="17"/>
        <item x="51"/>
        <item x="22"/>
        <item x="24"/>
        <item m="1" x="103"/>
        <item x="40"/>
        <item x="25"/>
        <item x="23"/>
        <item x="21"/>
        <item m="1" x="105"/>
        <item m="1" x="59"/>
        <item m="1" x="110"/>
        <item x="30"/>
        <item m="1" x="85"/>
        <item m="1" x="71"/>
        <item m="1" x="63"/>
        <item m="1" x="121"/>
        <item m="1" x="86"/>
        <item m="1" x="118"/>
        <item m="1" x="108"/>
        <item m="1" x="100"/>
        <item m="1" x="91"/>
        <item m="1" x="124"/>
        <item m="1" x="119"/>
        <item m="1" x="116"/>
        <item m="1" x="72"/>
        <item x="1"/>
        <item x="13"/>
        <item x="16"/>
        <item x="20"/>
        <item x="28"/>
        <item x="29"/>
        <item x="38"/>
        <item x="39"/>
        <item x="44"/>
        <item x="48"/>
        <item x="52"/>
        <item x="57"/>
        <item x="58"/>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236">
    <i>
      <x/>
      <x v="1"/>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t="default" r="1">
      <x v="1"/>
    </i>
    <i r="1">
      <x v="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t="default" r="1">
      <x v="2"/>
    </i>
    <i t="default">
      <x/>
    </i>
    <i>
      <x v="1"/>
      <x v="4"/>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t="default" r="1">
      <x v="4"/>
    </i>
    <i r="1">
      <x v="6"/>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t="default" r="1">
      <x v="6"/>
    </i>
    <i t="default">
      <x v="1"/>
    </i>
    <i>
      <x v="2"/>
      <x/>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t="default" r="1">
      <x/>
    </i>
    <i r="1">
      <x v="5"/>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t="default" r="1">
      <x v="5"/>
    </i>
    <i t="default">
      <x v="2"/>
    </i>
    <i>
      <x v="3"/>
      <x v="3"/>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t="default" r="1">
      <x v="3"/>
    </i>
    <i r="1">
      <x v="7"/>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937">
      <pivotArea dataOnly="0" labelOnly="1" outline="0" fieldPosition="0">
        <references count="1">
          <reference field="36" count="0"/>
        </references>
      </pivotArea>
    </format>
    <format dxfId="936">
      <pivotArea dataOnly="0" labelOnly="1" outline="0" fieldPosition="0">
        <references count="1">
          <reference field="37" count="0"/>
        </references>
      </pivotArea>
    </format>
    <format dxfId="935">
      <pivotArea dataOnly="0" outline="0" fieldPosition="0">
        <references count="1">
          <reference field="4294967294" count="2">
            <x v="0"/>
            <x v="1"/>
          </reference>
        </references>
      </pivotArea>
    </format>
    <format dxfId="934">
      <pivotArea dataOnly="0" labelOnly="1" outline="0" fieldPosition="0">
        <references count="1">
          <reference field="22" count="0"/>
        </references>
      </pivotArea>
    </format>
    <format dxfId="933">
      <pivotArea dataOnly="0" labelOnly="1" outline="0" fieldPosition="0">
        <references count="1">
          <reference field="22" count="0"/>
        </references>
      </pivotArea>
    </format>
    <format dxfId="932">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36"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8" name="[SPBY].[Status_GUP_TUP].&amp;[GUP 01]" cap="GUP 01"/>
  </pageField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33"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8" name="[SPBY].[Status_GUP_TUP].&amp;[GUP 03]" cap="GUP 03"/>
  </pageFields>
  <pivotHierarchies count="1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0"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852">
      <pivotArea type="all" dataOnly="0" outline="0" fieldPosition="0"/>
    </format>
    <format dxfId="851">
      <pivotArea outline="0" collapsedLevelsAreSubtotals="1" fieldPosition="0"/>
    </format>
    <format dxfId="850">
      <pivotArea dataOnly="0" labelOnly="1" grandRow="1" outline="0" fieldPosition="0"/>
    </format>
    <format dxfId="849">
      <pivotArea type="all" dataOnly="0" outline="0" fieldPosition="0"/>
    </format>
    <format dxfId="848">
      <pivotArea outline="0" collapsedLevelsAreSubtotals="1" fieldPosition="0"/>
    </format>
    <format dxfId="847">
      <pivotArea dataOnly="0" labelOnly="1" grandRow="1" outline="0" fieldPosition="0"/>
    </format>
    <format dxfId="846">
      <pivotArea type="all" dataOnly="0" outline="0" fieldPosition="0"/>
    </format>
    <format dxfId="845">
      <pivotArea outline="0" collapsedLevelsAreSubtotals="1" fieldPosition="0"/>
    </format>
    <format dxfId="844">
      <pivotArea dataOnly="0" labelOnly="1" grandRow="1" outline="0" fieldPosition="0"/>
    </format>
    <format dxfId="843">
      <pivotArea dataOnly="0" labelOnly="1" fieldPosition="0">
        <references count="1">
          <reference field="0" count="0"/>
        </references>
      </pivotArea>
    </format>
    <format dxfId="842">
      <pivotArea field="1" type="button" dataOnly="0" labelOnly="1" outline="0" axis="axisRow" fieldPosition="0"/>
    </format>
    <format dxfId="841">
      <pivotArea field="0" type="button" dataOnly="0" labelOnly="1" outline="0" axis="axisRow" fieldPosition="5"/>
    </format>
    <format dxfId="840">
      <pivotArea dataOnly="0" labelOnly="1" grandRow="1" outline="0" fieldPosition="0"/>
    </format>
    <format dxfId="839">
      <pivotArea dataOnly="0" labelOnly="1" outline="0" fieldPosition="0">
        <references count="1">
          <reference field="1" count="0"/>
        </references>
      </pivotArea>
    </format>
    <format dxfId="838">
      <pivotArea outline="0" fieldPosition="0">
        <references count="1">
          <reference field="1" count="0" selected="0" defaultSubtotal="1"/>
        </references>
      </pivotArea>
    </format>
    <format dxfId="837">
      <pivotArea dataOnly="0" labelOnly="1" outline="0" fieldPosition="0">
        <references count="1">
          <reference field="1" count="0"/>
        </references>
      </pivotArea>
    </format>
    <format dxfId="836">
      <pivotArea dataOnly="0" labelOnly="1" outline="0" fieldPosition="0">
        <references count="1">
          <reference field="1" count="0" defaultSubtotal="1"/>
        </references>
      </pivotArea>
    </format>
    <format dxfId="835">
      <pivotArea field="0" type="button" dataOnly="0" labelOnly="1" outline="0" axis="axisRow" fieldPosition="5"/>
    </format>
    <format dxfId="834">
      <pivotArea field="3" type="button" dataOnly="0" labelOnly="1" outline="0" axis="axisRow" fieldPosition="2"/>
    </format>
    <format dxfId="833">
      <pivotArea field="4" type="button" dataOnly="0" labelOnly="1" outline="0" axis="axisRow" fieldPosition="3"/>
    </format>
    <format dxfId="832">
      <pivotArea field="5" type="button" dataOnly="0" labelOnly="1" outline="0" axis="axisRow" fieldPosition="4"/>
    </format>
    <format dxfId="831">
      <pivotArea field="2" type="button" dataOnly="0" labelOnly="1" outline="0" axis="axisRow" fieldPosition="1"/>
    </format>
    <format dxfId="830">
      <pivotArea dataOnly="0" labelOnly="1" outline="0" fieldPosition="0">
        <references count="1">
          <reference field="2" count="0"/>
        </references>
      </pivotArea>
    </format>
    <format dxfId="829">
      <pivotArea dataOnly="0" labelOnly="1" outline="0" fieldPosition="0">
        <references count="1">
          <reference field="4" count="0"/>
        </references>
      </pivotArea>
    </format>
    <format dxfId="828">
      <pivotArea dataOnly="0" labelOnly="1" outline="0" fieldPosition="0">
        <references count="1">
          <reference field="1" count="0"/>
        </references>
      </pivotArea>
    </format>
    <format dxfId="827">
      <pivotArea dataOnly="0" labelOnly="1" outline="0" fieldPosition="0">
        <references count="1">
          <reference field="1" count="1">
            <x v="1048832"/>
          </reference>
        </references>
      </pivotArea>
    </format>
    <format dxfId="826">
      <pivotArea dataOnly="0" labelOnly="1" outline="0" fieldPosition="0">
        <references count="1">
          <reference field="1" count="1">
            <x v="1048832"/>
          </reference>
        </references>
      </pivotArea>
    </format>
    <format dxfId="825">
      <pivotArea dataOnly="0" labelOnly="1" outline="0" fieldPosition="0">
        <references count="1">
          <reference field="1" count="1">
            <x v="1048832"/>
          </reference>
        </references>
      </pivotArea>
    </format>
    <format dxfId="824">
      <pivotArea dataOnly="0" labelOnly="1" outline="0" fieldPosition="0">
        <references count="1">
          <reference field="1" count="1">
            <x v="1048832"/>
          </reference>
        </references>
      </pivotArea>
    </format>
    <format dxfId="823">
      <pivotArea dataOnly="0" labelOnly="1" outline="0" fieldPosition="0">
        <references count="1">
          <reference field="1" count="1">
            <x v="1048832"/>
          </reference>
        </references>
      </pivotArea>
    </format>
    <format dxfId="822">
      <pivotArea dataOnly="0" labelOnly="1" outline="0" fieldPosition="0">
        <references count="1">
          <reference field="1" count="1">
            <x v="1048832"/>
          </reference>
        </references>
      </pivotArea>
    </format>
    <format dxfId="821">
      <pivotArea dataOnly="0" labelOnly="1" outline="0" fieldPosition="0">
        <references count="1">
          <reference field="1" count="1">
            <x v="1048832"/>
          </reference>
        </references>
      </pivotArea>
    </format>
    <format dxfId="820">
      <pivotArea dataOnly="0" labelOnly="1" outline="0" fieldPosition="0">
        <references count="1">
          <reference field="1" count="1">
            <x v="1048832"/>
          </reference>
        </references>
      </pivotArea>
    </format>
    <format dxfId="819">
      <pivotArea dataOnly="0" labelOnly="1" outline="0" fieldPosition="0">
        <references count="1">
          <reference field="1" count="1">
            <x v="1048832"/>
          </reference>
        </references>
      </pivotArea>
    </format>
    <format dxfId="818">
      <pivotArea dataOnly="0" labelOnly="1" outline="0" fieldPosition="0">
        <references count="1">
          <reference field="1" count="1">
            <x v="1048832"/>
          </reference>
        </references>
      </pivotArea>
    </format>
    <format dxfId="817">
      <pivotArea dataOnly="0" labelOnly="1" outline="0" fieldPosition="0">
        <references count="1">
          <reference field="1" count="1">
            <x v="1048832"/>
          </reference>
        </references>
      </pivotArea>
    </format>
    <format dxfId="816">
      <pivotArea dataOnly="0" labelOnly="1" outline="0" fieldPosition="0">
        <references count="1">
          <reference field="1" count="1">
            <x v="1048832"/>
          </reference>
        </references>
      </pivotArea>
    </format>
    <format dxfId="815">
      <pivotArea dataOnly="0" labelOnly="1" outline="0" fieldPosition="0">
        <references count="1">
          <reference field="1" count="1">
            <x v="1048832"/>
          </reference>
        </references>
      </pivotArea>
    </format>
    <format dxfId="814">
      <pivotArea dataOnly="0" labelOnly="1" outline="0" fieldPosition="0">
        <references count="1">
          <reference field="1" count="1">
            <x v="1048832"/>
          </reference>
        </references>
      </pivotArea>
    </format>
    <format dxfId="813">
      <pivotArea dataOnly="0" labelOnly="1" outline="0" fieldPosition="0">
        <references count="1">
          <reference field="1" count="1">
            <x v="1048832"/>
          </reference>
        </references>
      </pivotArea>
    </format>
    <format dxfId="812">
      <pivotArea dataOnly="0" labelOnly="1" outline="0" fieldPosition="0">
        <references count="1">
          <reference field="1" count="1">
            <x v="1048832"/>
          </reference>
        </references>
      </pivotArea>
    </format>
    <format dxfId="811">
      <pivotArea dataOnly="0" labelOnly="1" outline="0" fieldPosition="0">
        <references count="1">
          <reference field="1" count="1">
            <x v="1048832"/>
          </reference>
        </references>
      </pivotArea>
    </format>
    <format dxfId="810">
      <pivotArea dataOnly="0" labelOnly="1" grandRow="1" outline="0" fieldPosition="0"/>
    </format>
    <format dxfId="809">
      <pivotArea type="all" dataOnly="0" outline="0" fieldPosition="0"/>
    </format>
    <format dxfId="808">
      <pivotArea outline="0" collapsedLevelsAreSubtotals="1" fieldPosition="0"/>
    </format>
    <format dxfId="807">
      <pivotArea field="1" type="button" dataOnly="0" labelOnly="1" outline="0" axis="axisRow" fieldPosition="0"/>
    </format>
    <format dxfId="806">
      <pivotArea field="2" type="button" dataOnly="0" labelOnly="1" outline="0" axis="axisRow" fieldPosition="1"/>
    </format>
    <format dxfId="805">
      <pivotArea field="3" type="button" dataOnly="0" labelOnly="1" outline="0" axis="axisRow" fieldPosition="2"/>
    </format>
    <format dxfId="804">
      <pivotArea field="4" type="button" dataOnly="0" labelOnly="1" outline="0" axis="axisRow" fieldPosition="3"/>
    </format>
    <format dxfId="803">
      <pivotArea field="5" type="button" dataOnly="0" labelOnly="1" outline="0" axis="axisRow" fieldPosition="4"/>
    </format>
    <format dxfId="802">
      <pivotArea field="0" type="button" dataOnly="0" labelOnly="1" outline="0" axis="axisRow" fieldPosition="5"/>
    </format>
    <format dxfId="801">
      <pivotArea dataOnly="0" labelOnly="1" outline="0" fieldPosition="0">
        <references count="1">
          <reference field="1" count="0"/>
        </references>
      </pivotArea>
    </format>
    <format dxfId="800">
      <pivotArea dataOnly="0" labelOnly="1" outline="0" fieldPosition="0">
        <references count="1">
          <reference field="1" count="0" defaultSubtotal="1"/>
        </references>
      </pivotArea>
    </format>
    <format dxfId="799">
      <pivotArea dataOnly="0" labelOnly="1" grandRow="1" outline="0" fieldPosition="0"/>
    </format>
    <format dxfId="798">
      <pivotArea type="all" dataOnly="0" outline="0" fieldPosition="0"/>
    </format>
    <format dxfId="797">
      <pivotArea field="0" type="button" dataOnly="0" labelOnly="1" outline="0" axis="axisRow" fieldPosition="5"/>
    </format>
    <format dxfId="796">
      <pivotArea dataOnly="0" labelOnly="1" grandRow="1" outline="0" fieldPosition="0"/>
    </format>
    <format dxfId="795">
      <pivotArea field="0" type="button" dataOnly="0" labelOnly="1" outline="0" axis="axisRow" fieldPosition="5"/>
    </format>
    <format dxfId="794">
      <pivotArea dataOnly="0" labelOnly="1" outline="0" fieldPosition="0">
        <references count="1">
          <reference field="1" count="1" defaultSubtotal="1">
            <x v="1048832"/>
          </reference>
        </references>
      </pivotArea>
    </format>
    <format dxfId="793">
      <pivotArea dataOnly="0" labelOnly="1" outline="0" fieldPosition="0">
        <references count="1">
          <reference field="1" count="1" defaultSubtotal="1">
            <x v="1048832"/>
          </reference>
        </references>
      </pivotArea>
    </format>
    <format dxfId="792">
      <pivotArea dataOnly="0" labelOnly="1" outline="0" fieldPosition="0">
        <references count="1">
          <reference field="1" count="1" defaultSubtotal="1">
            <x v="1048832"/>
          </reference>
        </references>
      </pivotArea>
    </format>
    <format dxfId="791">
      <pivotArea dataOnly="0" labelOnly="1" outline="0" fieldPosition="0">
        <references count="1">
          <reference field="1" count="1" defaultSubtotal="1">
            <x v="1048832"/>
          </reference>
        </references>
      </pivotArea>
    </format>
    <format dxfId="790">
      <pivotArea dataOnly="0" labelOnly="1" outline="0" fieldPosition="0">
        <references count="1">
          <reference field="1" count="1" defaultSubtotal="1">
            <x v="1048832"/>
          </reference>
        </references>
      </pivotArea>
    </format>
    <format dxfId="789">
      <pivotArea dataOnly="0" labelOnly="1" outline="0" fieldPosition="0">
        <references count="1">
          <reference field="1" count="1" defaultSubtotal="1">
            <x v="1048832"/>
          </reference>
        </references>
      </pivotArea>
    </format>
    <format dxfId="788">
      <pivotArea dataOnly="0" labelOnly="1" outline="0" fieldPosition="0">
        <references count="1">
          <reference field="1" count="1" defaultSubtotal="1">
            <x v="1048832"/>
          </reference>
        </references>
      </pivotArea>
    </format>
    <format dxfId="787">
      <pivotArea dataOnly="0" labelOnly="1" outline="0" fieldPosition="0">
        <references count="1">
          <reference field="1" count="1" defaultSubtotal="1">
            <x v="1048832"/>
          </reference>
        </references>
      </pivotArea>
    </format>
    <format dxfId="786">
      <pivotArea dataOnly="0" labelOnly="1" outline="0" fieldPosition="0">
        <references count="1">
          <reference field="1" count="1" defaultSubtotal="1">
            <x v="1048832"/>
          </reference>
        </references>
      </pivotArea>
    </format>
    <format dxfId="785">
      <pivotArea dataOnly="0" labelOnly="1" outline="0" fieldPosition="0">
        <references count="1">
          <reference field="1" count="1" defaultSubtotal="1">
            <x v="1048832"/>
          </reference>
        </references>
      </pivotArea>
    </format>
    <format dxfId="784">
      <pivotArea dataOnly="0" labelOnly="1" outline="0" fieldPosition="0">
        <references count="1">
          <reference field="1" count="1" defaultSubtotal="1">
            <x v="1048832"/>
          </reference>
        </references>
      </pivotArea>
    </format>
    <format dxfId="783">
      <pivotArea dataOnly="0" labelOnly="1" outline="0" fieldPosition="0">
        <references count="1">
          <reference field="1" count="1" defaultSubtotal="1">
            <x v="1048832"/>
          </reference>
        </references>
      </pivotArea>
    </format>
    <format dxfId="782">
      <pivotArea dataOnly="0" labelOnly="1" outline="0" fieldPosition="0">
        <references count="1">
          <reference field="1" count="1" defaultSubtotal="1">
            <x v="1048832"/>
          </reference>
        </references>
      </pivotArea>
    </format>
    <format dxfId="781">
      <pivotArea dataOnly="0" labelOnly="1" outline="0" fieldPosition="0">
        <references count="1">
          <reference field="1" count="1" defaultSubtotal="1">
            <x v="1048832"/>
          </reference>
        </references>
      </pivotArea>
    </format>
    <format dxfId="780">
      <pivotArea dataOnly="0" labelOnly="1" outline="0" fieldPosition="0">
        <references count="1">
          <reference field="1" count="1" defaultSubtotal="1">
            <x v="1048832"/>
          </reference>
        </references>
      </pivotArea>
    </format>
    <format dxfId="779">
      <pivotArea dataOnly="0" labelOnly="1" outline="0" fieldPosition="0">
        <references count="1">
          <reference field="1" count="1" defaultSubtotal="1">
            <x v="1048832"/>
          </reference>
        </references>
      </pivotArea>
    </format>
    <format dxfId="778">
      <pivotArea dataOnly="0" labelOnly="1" outline="0" fieldPosition="0">
        <references count="1">
          <reference field="1" count="1" defaultSubtotal="1">
            <x v="1048832"/>
          </reference>
        </references>
      </pivotArea>
    </format>
    <format dxfId="777">
      <pivotArea dataOnly="0" labelOnly="1" outline="0" fieldPosition="0">
        <references count="1">
          <reference field="1" count="1" defaultSubtotal="1">
            <x v="1048832"/>
          </reference>
        </references>
      </pivotArea>
    </format>
    <format dxfId="776">
      <pivotArea dataOnly="0" labelOnly="1" outline="0" fieldPosition="0">
        <references count="1">
          <reference field="1" count="1" defaultSubtotal="1">
            <x v="1048832"/>
          </reference>
        </references>
      </pivotArea>
    </format>
    <format dxfId="775">
      <pivotArea dataOnly="0" labelOnly="1" outline="0" fieldPosition="0">
        <references count="1">
          <reference field="1" count="1" defaultSubtotal="1">
            <x v="1048832"/>
          </reference>
        </references>
      </pivotArea>
    </format>
    <format dxfId="774">
      <pivotArea dataOnly="0" labelOnly="1" outline="0" fieldPosition="0">
        <references count="1">
          <reference field="1" count="1" defaultSubtotal="1">
            <x v="1048832"/>
          </reference>
        </references>
      </pivotArea>
    </format>
    <format dxfId="773">
      <pivotArea dataOnly="0" labelOnly="1" outline="0" fieldPosition="0">
        <references count="1">
          <reference field="1" count="1" defaultSubtotal="1">
            <x v="1048832"/>
          </reference>
        </references>
      </pivotArea>
    </format>
    <format dxfId="772">
      <pivotArea dataOnly="0" labelOnly="1" outline="0" fieldPosition="0">
        <references count="1">
          <reference field="1" count="1" defaultSubtotal="1">
            <x v="1048832"/>
          </reference>
        </references>
      </pivotArea>
    </format>
    <format dxfId="771">
      <pivotArea dataOnly="0" labelOnly="1" outline="0" fieldPosition="0">
        <references count="1">
          <reference field="1" count="1" defaultSubtotal="1">
            <x v="1048832"/>
          </reference>
        </references>
      </pivotArea>
    </format>
    <format dxfId="770">
      <pivotArea dataOnly="0" labelOnly="1" outline="0" fieldPosition="0">
        <references count="1">
          <reference field="1" count="1" defaultSubtotal="1">
            <x v="1048832"/>
          </reference>
        </references>
      </pivotArea>
    </format>
    <format dxfId="769">
      <pivotArea dataOnly="0" labelOnly="1" outline="0" fieldPosition="0">
        <references count="1">
          <reference field="1" count="1" defaultSubtotal="1">
            <x v="1048832"/>
          </reference>
        </references>
      </pivotArea>
    </format>
    <format dxfId="768">
      <pivotArea dataOnly="0" labelOnly="1" outline="0" fieldPosition="0">
        <references count="1">
          <reference field="1" count="1" defaultSubtotal="1">
            <x v="1048832"/>
          </reference>
        </references>
      </pivotArea>
    </format>
    <format dxfId="767">
      <pivotArea dataOnly="0" labelOnly="1" grandRow="1" outline="0" fieldPosition="0"/>
    </format>
    <format dxfId="766">
      <pivotArea type="all" dataOnly="0" outline="0" fieldPosition="0"/>
    </format>
    <format dxfId="765">
      <pivotArea outline="0" collapsedLevelsAreSubtotals="1" fieldPosition="0"/>
    </format>
    <format dxfId="764">
      <pivotArea field="1" type="button" dataOnly="0" labelOnly="1" outline="0" axis="axisRow" fieldPosition="0"/>
    </format>
    <format dxfId="763">
      <pivotArea field="2" type="button" dataOnly="0" labelOnly="1" outline="0" axis="axisRow" fieldPosition="1"/>
    </format>
    <format dxfId="762">
      <pivotArea field="3" type="button" dataOnly="0" labelOnly="1" outline="0" axis="axisRow" fieldPosition="2"/>
    </format>
    <format dxfId="761">
      <pivotArea field="4" type="button" dataOnly="0" labelOnly="1" outline="0" axis="axisRow" fieldPosition="3"/>
    </format>
    <format dxfId="760">
      <pivotArea field="5" type="button" dataOnly="0" labelOnly="1" outline="0" axis="axisRow" fieldPosition="4"/>
    </format>
    <format dxfId="759">
      <pivotArea field="0" type="button" dataOnly="0" labelOnly="1" outline="0" axis="axisRow" fieldPosition="5"/>
    </format>
    <format dxfId="758">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2"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F800568-17FF-4F0A-AA81-0570F19A99E5}" autoFormatId="16" applyNumberFormats="0" applyBorderFormats="0" applyFontFormats="0" applyPatternFormats="0" applyAlignmentFormats="0" applyWidthHeightFormats="0">
  <queryTableRefresh nextId="56">
    <queryTableFields count="55">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384AFFB-3227-4DB6-A74E-8C556EE53C4E}" autoFormatId="16" applyNumberFormats="0" applyBorderFormats="0" applyFontFormats="0" applyPatternFormats="0" applyAlignmentFormats="0" applyWidthHeightFormats="0">
  <queryTableRefresh nextId="56">
    <queryTableFields count="55">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C6537B5E-DE9D-4E4F-A4B6-64C0CC76C734}" autoFormatId="16" applyNumberFormats="0" applyBorderFormats="0" applyFontFormats="0" applyPatternFormats="0" applyAlignmentFormats="0" applyWidthHeightFormats="0">
  <queryTableRefresh nextId="56">
    <queryTableFields count="55">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19B26D6B-DF5A-428E-9B21-FEA7528B487E}" autoFormatId="16" applyNumberFormats="0" applyBorderFormats="0" applyFontFormats="0" applyPatternFormats="0" applyAlignmentFormats="0" applyWidthHeightFormats="0">
  <queryTableRefresh nextId="57">
    <queryTableFields count="56">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 id="56" name="Draft_SPBY[PPh29]" tableColumnId="56"/>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8"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245187275">
      <levels count="2">
        <level uniqueName="[SPBY].[Subkoordinator].[(All)]" sourceCaption="(All)" count="0"/>
        <level uniqueName="[SPBY].[Subkoordinator].[Subkoordinator]" sourceCaption="Subkoordinator" count="8">
          <ranges>
            <range startItem="0">
              <i n="[SPBY].[Subkoordinator].&amp;[Evaluasi]" c="Evaluasi"/>
              <i n="[SPBY].[Subkoordinator].&amp;[Kelembagaan]" c="Kelembagaan"/>
              <i n="[SPBY].[Subkoordinator].&amp;[Ketenagaan]" c="Ketenagaan"/>
              <i n="[SPBY].[Subkoordinator].&amp;[Metode dan Kurikulum]" c="Metode dan Kurikulum"/>
              <i n="[SPBY].[Subkoordinator].&amp;[Perencanaan]" c="Perencanaan"/>
              <i n="[SPBY].[Subkoordinator].&amp;[Peserta Didik dan Sarana Prasarana]" c="Peserta Didik dan Sarana Prasarana"/>
              <i n="[SPBY].[Subkoordinator].&amp;[Umum]" c="Umum"/>
              <i n="[SPBY].[Subkoordinator].&amp;[Keuangan]" c="Keuangan"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245187275">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245187275">
      <levels count="2">
        <level uniqueName="[SPBY].[Status_GUP_TUP].[(All)]" sourceCaption="(All)" count="0"/>
        <level uniqueName="[SPBY].[Status_GUP_TUP].[Status_GUP_TUP]" sourceCaption="Status_GUP_TUP" count="6">
          <ranges>
            <range startItem="0">
              <i n="[SPBY].[Status_GUP_TUP].&amp;[GUP 01]" c="GUP 01"/>
              <i n="[SPBY].[Status_GUP_TUP].&amp;[GUP 02]" c="GUP 02"/>
              <i n="[SPBY].[Status_GUP_TUP].&amp;[GUP 03]" c="GUP 03"/>
              <i n="[SPBY].[Status_GUP_TUP].&amp;[GUP 04]" c="GUP 04"/>
              <i n="[SPBY].[Status_GUP_TUP].&amp;[GUP 05]" c="GUP 05"/>
              <i n="[SPBY].[Status_GUP_TUP].&amp;[TUP 01]" c="TUP 01"/>
            </range>
          </ranges>
        </level>
      </levels>
      <selections count="1">
        <selection n="[SPBY].[Status_GUP_TUP].&amp;[GUP 05]"/>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148916541">
      <levels count="2">
        <level uniqueName="[Draft_SPBY].[Nama Akun].[(All)]" sourceCaption="(All)" count="0"/>
        <level uniqueName="[Draft_SPBY].[Nama Akun].[Nama Akun]" sourceCaption="Nama Akun" count="11">
          <ranges>
            <range startItem="0">
              <i n="[Draft_SPBY].[Nama Akun].&amp;[521111. Belanja Keperluan Perkantoran]" c="521111. Belanja Keperluan Perkantoran"/>
              <i n="[Draft_SPBY].[Nama Akun].&amp;[521114. Belanja Pengiriman Surat Dinas Pos Pusat]" c="521114. Belanja Pengiriman Surat Dinas Pos Pusat"/>
              <i n="[Draft_SPBY].[Nama Akun].&amp;[521115. Belanja Honor Operasional Satuan Kerja]" c="521115. Belanja Honor Operasional Satuan Kerja"/>
              <i n="[Draft_SPBY].[Nama Akun].&amp;[521211. Belanja Bahan]" c="521211. Belanja Bahan"/>
              <i n="[Draft_SPBY].[Nama Akun].&amp;[521219. Belanja Barang Non Operasional Lainnya]" c="521219. Belanja Barang Non Operasional Lainnya"/>
              <i n="[Draft_SPBY].[Nama Akun].&amp;[521811. Belanja Barang Persediaan Barang Konsumsi]" c="521811. Belanja Barang Persediaan Barang Konsumsi"/>
              <i n="[Draft_SPBY].[Nama Akun].&amp;[522141. Belanja Sewa]" c="522141. Belanja Sewa"/>
              <i n="[Draft_SPBY].[Nama Akun].&amp;[522151. Belanja Jasa Profesi]" c="522151. Belanja Jasa Profesi"/>
              <i n="[Draft_SPBY].[Nama Akun].&amp;[523121. Belanja Pemeliharaan Peralatan dan Mesin]" c="523121. Belanja Pemeliharaan Peralatan dan Mesin"/>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973"/>
    <tableColumn id="2" xr3:uid="{025BDA5E-7239-493E-9396-FDAEBC22623F}" uniqueName="2" name="Column2" queryTableFieldId="2" dataDxfId="972"/>
    <tableColumn id="3" xr3:uid="{CFE3A5AA-AAE8-4CF4-BFC4-6130803BF3D6}" uniqueName="3" name="Column3" queryTableFieldId="3" dataDxfId="971"/>
    <tableColumn id="4" xr3:uid="{35000186-B14E-4788-BAB7-647CF402CC12}" uniqueName="4" name="Column4" queryTableFieldId="4" dataDxfId="970"/>
    <tableColumn id="5" xr3:uid="{E17C0BC3-9014-489C-9533-E55E2099D1D3}" uniqueName="5" name="Column5" queryTableFieldId="5" dataDxfId="969"/>
    <tableColumn id="6" xr3:uid="{C0D5BB3C-5857-4BCA-A9CB-ED6E5EFC8607}" uniqueName="6" name="Column6" queryTableFieldId="6" dataDxfId="968"/>
    <tableColumn id="7" xr3:uid="{F7359B52-8AB4-41F0-8494-8FBDEDC37E20}" uniqueName="7" name="Column7" queryTableFieldId="7" dataDxfId="967"/>
    <tableColumn id="8" xr3:uid="{229AE432-04FF-4EB3-A83B-19EB1B489A70}" uniqueName="8" name="Column8" queryTableFieldId="8" dataDxfId="966"/>
    <tableColumn id="9" xr3:uid="{E78958A1-A9AD-4AF3-BB06-459B1EF6EC19}" uniqueName="9" name="Column9" queryTableFieldId="9" dataDxfId="965"/>
    <tableColumn id="10" xr3:uid="{1DE3B1F4-2C08-4613-A64A-DF0CA0A7EED5}" uniqueName="10" name="Column10" queryTableFieldId="10" dataDxfId="964"/>
    <tableColumn id="11" xr3:uid="{97AF717A-DCA6-4139-B0E8-CD814F2E4201}" uniqueName="11" name="Column11" queryTableFieldId="11" dataDxfId="963"/>
    <tableColumn id="12" xr3:uid="{0D8B7378-1EE0-4C1D-9272-08775B340CC6}" uniqueName="12" name="AN" queryTableFieldId="12" dataDxfId="962"/>
    <tableColumn id="13" xr3:uid="{C1B8A798-70D7-49CC-8411-F9CFC79C34E8}" uniqueName="13" name="Column13" queryTableFieldId="13" dataDxfId="961"/>
    <tableColumn id="14" xr3:uid="{6FFD15A6-B6EB-4159-9105-5768B70DF483}" uniqueName="14" name="Column14" queryTableFieldId="14" dataDxfId="960"/>
    <tableColumn id="15" xr3:uid="{77C3B8B4-F44D-405D-8151-AB9AD2DDFA67}" uniqueName="15" name="Column15" queryTableFieldId="15"/>
    <tableColumn id="16" xr3:uid="{50BC24F7-9620-4EE4-8F18-BFECC197C8E1}" uniqueName="16" name="Column16" queryTableFieldId="16" dataDxfId="959"/>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3E2DF6C-1B5B-4318-BB10-F9F685AA0DD0}" name="Table_ExternalData_1" displayName="Table_ExternalData_1" ref="A3:BC11" tableType="queryTable" totalsRowShown="0">
  <autoFilter ref="A3:BC11" xr:uid="{53E2DF6C-1B5B-4318-BB10-F9F685AA0DD0}"/>
  <tableColumns count="55">
    <tableColumn id="1" xr3:uid="{A30EC568-BD6C-49DF-994D-68E1832C9FF3}" uniqueName="1" name="Draft_SPBY[BA]" queryTableFieldId="1"/>
    <tableColumn id="2" xr3:uid="{92FA6531-2B81-4B47-A55B-D3DDEF1D4CBC}" uniqueName="2" name="Draft_SPBY[Nama BA]" queryTableFieldId="2"/>
    <tableColumn id="3" xr3:uid="{11081880-A2DC-45B0-AF32-2726811285A3}" uniqueName="3" name="Draft_SPBY[Es1]" queryTableFieldId="3"/>
    <tableColumn id="4" xr3:uid="{AFE0040C-FAFE-4867-9433-F6EBEF92F1D1}" uniqueName="4" name="Draft_SPBY[Nama Es1]" queryTableFieldId="4"/>
    <tableColumn id="5" xr3:uid="{487CB4BE-488F-4C41-BC68-51356F87E9E8}" uniqueName="5" name="Draft_SPBY[Kode Satker]" queryTableFieldId="5"/>
    <tableColumn id="6" xr3:uid="{E3E7E383-8ACF-43EF-9D96-F61B2FED40AF}" uniqueName="6" name="Draft_SPBY[Nama Satker]" queryTableFieldId="6"/>
    <tableColumn id="7" xr3:uid="{164A9390-D5F1-459C-8046-93B2312A7737}" uniqueName="7" name="Draft_SPBY[Kode Program]" queryTableFieldId="7"/>
    <tableColumn id="8" xr3:uid="{7F856100-3136-47BD-9E53-890DE5B25FAB}" uniqueName="8" name="Draft_SPBY[Nama Program]" queryTableFieldId="8"/>
    <tableColumn id="9" xr3:uid="{2E747FEF-1E10-4142-86FC-9D06C2CF7F91}" uniqueName="9" name="Draft_SPBY[Kode Kegiatan]" queryTableFieldId="9"/>
    <tableColumn id="10" xr3:uid="{0C0C852C-2F2E-43C8-A1A3-43C13B9CF785}" uniqueName="10" name="Draft_SPBY[Nama Kegiatan]" queryTableFieldId="10"/>
    <tableColumn id="11" xr3:uid="{BB38F4B7-52BA-480A-9938-93DC360112FB}" uniqueName="11" name="Draft_SPBY[Kode KRO]" queryTableFieldId="11"/>
    <tableColumn id="12" xr3:uid="{5C2F204B-C938-4C42-913C-970C620D8F2E}" uniqueName="12" name="Draft_SPBY[Nama KRO]" queryTableFieldId="12"/>
    <tableColumn id="13" xr3:uid="{1AE89148-AF85-4825-8DE1-876E5BCF5CE0}" uniqueName="13" name="Draft_SPBY[Kode RO]" queryTableFieldId="13"/>
    <tableColumn id="14" xr3:uid="{5327FF69-8EDC-48F1-B8C6-98FDB2A30663}" uniqueName="14" name="Draft_SPBY[Nama RO]" queryTableFieldId="14"/>
    <tableColumn id="15" xr3:uid="{782AC866-B02F-4ABD-8FAD-E45C223527D5}" uniqueName="15" name="Draft_SPBY[Kode Komponen]" queryTableFieldId="15"/>
    <tableColumn id="16" xr3:uid="{27A54867-96A8-4601-962E-39803EDEAA6B}" uniqueName="16" name="Draft_SPBY[Nama Komponen]" queryTableFieldId="16"/>
    <tableColumn id="17" xr3:uid="{4B775C7D-4C8A-45F0-BD16-8BEBF4BBEAAB}" uniqueName="17" name="Draft_SPBY[Kode Subkomponen]" queryTableFieldId="17"/>
    <tableColumn id="18" xr3:uid="{5EC2FDDC-0174-4720-B25A-D0D84DBD161D}" uniqueName="18" name="Draft_SPBY[Nama Subkomponen]" queryTableFieldId="18"/>
    <tableColumn id="19" xr3:uid="{4C8252CD-8CF5-427E-BFBB-DCE33A7101BE}" uniqueName="19" name="Draft_SPBY[Kode Akun]" queryTableFieldId="19"/>
    <tableColumn id="20" xr3:uid="{BADAC705-2FD6-45C2-A05E-0D195931CE13}" uniqueName="20" name="Draft_SPBY[Nama Akun]" queryTableFieldId="20"/>
    <tableColumn id="21" xr3:uid="{CA9F5B1C-B63E-4082-B5E5-F93E3FC0799E}" uniqueName="21" name="Draft_SPBY[Detil]" queryTableFieldId="21"/>
    <tableColumn id="22" xr3:uid="{E883180C-6A30-46E4-BFED-A050DF98FD80}" uniqueName="22" name="Draft_SPBY[Noitem]" queryTableFieldId="22"/>
    <tableColumn id="23" xr3:uid="{DDA7F124-A1B0-4D16-B8CD-5F9475FC6EA5}" uniqueName="23" name="Draft_SPBY[Uraian]" queryTableFieldId="23"/>
    <tableColumn id="24" xr3:uid="{2E93A48D-B06D-4C06-A5CA-68D46E976145}" uniqueName="24" name="Draft_SPBY[Jumlah]" queryTableFieldId="24"/>
    <tableColumn id="25" xr3:uid="{B84C7ECC-3E10-447E-82E5-575AC94E6DAC}" uniqueName="25" name="Draft_SPBY[nosp2d]" queryTableFieldId="25"/>
    <tableColumn id="26" xr3:uid="{D99E9004-BE4E-4FE9-9B30-CB4D6DBE0E1F}" uniqueName="26" name="Draft_SPBY[tglsp2d]" queryTableFieldId="26"/>
    <tableColumn id="27" xr3:uid="{6F40465E-812D-4080-807E-F2D558C1ED10}" uniqueName="27" name="Draft_SPBY[NoSPM]" queryTableFieldId="27"/>
    <tableColumn id="28" xr3:uid="{85EBA557-9CD3-4908-AF17-51B2BAFC5501}" uniqueName="28" name="Draft_SPBY[Tanggal Invoice]" queryTableFieldId="28"/>
    <tableColumn id="29" xr3:uid="{CF2770F9-5CE2-4FBD-9A80-28EBCE18C352}" uniqueName="29" name="Draft_SPBY[DRPP]" queryTableFieldId="29"/>
    <tableColumn id="30" xr3:uid="{A3E9337C-0058-4ACA-ADB3-3B4DEBFE51D3}" uniqueName="30" name="Draft_SPBY[nokuitansi]" queryTableFieldId="30"/>
    <tableColumn id="31" xr3:uid="{9BD38EE4-922E-4B0E-A277-CF75B962D10D}" uniqueName="31" name="Draft_SPBY[tglkuitansi]" queryTableFieldId="31"/>
    <tableColumn id="32" xr3:uid="{28F0C300-1FA3-406E-97AE-A90D351E9E57}" uniqueName="32" name="Draft_SPBY[nospby]" queryTableFieldId="32"/>
    <tableColumn id="33" xr3:uid="{6E50B46A-B92E-4A56-AD4D-5C5A8EF3392E}" uniqueName="33" name="Draft_SPBY[TglSPBY]" queryTableFieldId="33"/>
    <tableColumn id="34" xr3:uid="{C0096793-99E4-4629-9419-63499DA5A3AA}" uniqueName="34" name="Draft_SPBY[Status_GUP_TUP]" queryTableFieldId="34"/>
    <tableColumn id="35" xr3:uid="{DE331F0A-2722-418C-BE42-09DA54E0B491}" uniqueName="35" name="Draft_SPBY[Jenis SPM]" queryTableFieldId="35"/>
    <tableColumn id="36" xr3:uid="{6E8BDF86-84DA-4B71-A8A4-5B5A164A8720}" uniqueName="36" name="Draft_SPBY[Jenis SP2D]" queryTableFieldId="36"/>
    <tableColumn id="37" xr3:uid="{1DA3048A-2628-4F3B-B0FC-C0EDCB15688F}" uniqueName="37" name="Draft_SPBY[noKW]" queryTableFieldId="37"/>
    <tableColumn id="38" xr3:uid="{D3D3FB75-A431-4BF4-A935-3489B06A7285}" uniqueName="38" name="Draft_SPBY[tglKW]" queryTableFieldId="38" dataDxfId="958"/>
    <tableColumn id="39" xr3:uid="{1B1C6773-554A-4107-8742-C133A499A214}" uniqueName="39" name="Draft_SPBY[no_SPBY]" queryTableFieldId="39"/>
    <tableColumn id="40" xr3:uid="{65D739DB-FAE1-4CB9-A966-3FEF1ABFA4E3}" uniqueName="40" name="Draft_SPBY[tgl_spby]" queryTableFieldId="40" dataDxfId="957"/>
    <tableColumn id="41" xr3:uid="{F0894936-6FCD-4D68-B92F-22E2A680F07C}" uniqueName="41" name="Draft_SPBY[Ref_UM]" queryTableFieldId="41"/>
    <tableColumn id="42" xr3:uid="{2151E870-F40D-470F-B442-347770C3EFAD}" uniqueName="42" name="Draft_SPBY[Jenis Belanja]" queryTableFieldId="42"/>
    <tableColumn id="43" xr3:uid="{CB15F9E2-2CA1-4517-B712-B7D9ABAA7FC2}" uniqueName="43" name="Draft_SPBY[Detil Jenis Belanja]" queryTableFieldId="43"/>
    <tableColumn id="44" xr3:uid="{99CC8955-4D8B-4DAE-BE88-EE8E81FD1BE4}" uniqueName="44" name="Draft_SPBY[Status Akun]" queryTableFieldId="44"/>
    <tableColumn id="45" xr3:uid="{9C01A403-82CE-4910-84F5-E123D4FDA891}" uniqueName="45" name="Draft_SPBY[Status Covid]" queryTableFieldId="45"/>
    <tableColumn id="46" xr3:uid="{0BAE43AC-2B21-4ECB-91E7-1B53594763B6}" uniqueName="46" name="Draft_SPBY[MAK Subkomponen]" queryTableFieldId="46"/>
    <tableColumn id="47" xr3:uid="{C9CA7159-2466-46D1-9611-C5B738954EAF}" uniqueName="47" name="Draft_SPBY[MAK4]" queryTableFieldId="47"/>
    <tableColumn id="48" xr3:uid="{CBC2D24E-5E86-4CED-9654-0E34884185A2}" uniqueName="48" name="Draft_SPBY[Es2]" queryTableFieldId="48"/>
    <tableColumn id="49" xr3:uid="{1B94C74C-F65C-48EB-B8BB-4884784BB34D}" uniqueName="49" name="Draft_SPBY[Koordinator]" queryTableFieldId="49"/>
    <tableColumn id="50" xr3:uid="{087E3EE3-067C-4438-8D02-17635778BF40}" uniqueName="50" name="Draft_SPBY[Subkoordinator]" queryTableFieldId="50"/>
    <tableColumn id="51" xr3:uid="{5CF287D3-215F-4E73-BCA8-8A15333D2964}" uniqueName="51" name="Draft_SPBY[PPn]" queryTableFieldId="51"/>
    <tableColumn id="52" xr3:uid="{895FE96A-7AEB-4A7A-A8AA-689FD1301338}" uniqueName="52" name="Draft_SPBY[PPh21]" queryTableFieldId="52"/>
    <tableColumn id="53" xr3:uid="{6A0C6EB8-793C-49B6-8122-8BF8A7A83B46}" uniqueName="53" name="Draft_SPBY[PPh22]" queryTableFieldId="53"/>
    <tableColumn id="54" xr3:uid="{E04CADF0-14DD-448A-8CC0-5F5A43FF106E}" uniqueName="54" name="Draft_SPBY[PPh23]" queryTableFieldId="54"/>
    <tableColumn id="55" xr3:uid="{D7726D97-E32B-406A-B898-A06EBA4603CF}" uniqueName="55" name="Draft_SPBY[PPh28]" queryTableFieldId="5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9DA447-1FAE-4FE6-8B75-35EE1956ED34}" name="Table_ExternalData_14" displayName="Table_ExternalData_14" ref="A3:BC10" tableType="queryTable" totalsRowShown="0">
  <autoFilter ref="A3:BC10" xr:uid="{049DA447-1FAE-4FE6-8B75-35EE1956ED34}"/>
  <tableColumns count="55">
    <tableColumn id="1" xr3:uid="{0393B8F8-CDC4-469E-BBBF-26CC505D7956}" uniqueName="1" name="Draft_SPBY[BA]" queryTableFieldId="1"/>
    <tableColumn id="2" xr3:uid="{87E47F04-26F2-4F6E-A12B-8A50EAE7672F}" uniqueName="2" name="Draft_SPBY[Nama BA]" queryTableFieldId="2"/>
    <tableColumn id="3" xr3:uid="{8CA5A7AD-D9AB-4127-A94B-836402D226D4}" uniqueName="3" name="Draft_SPBY[Es1]" queryTableFieldId="3"/>
    <tableColumn id="4" xr3:uid="{9A3B5DB6-4CD9-4CAB-B72F-A206C384A397}" uniqueName="4" name="Draft_SPBY[Nama Es1]" queryTableFieldId="4"/>
    <tableColumn id="5" xr3:uid="{6355DA23-46B5-4511-B86E-46578C2D682E}" uniqueName="5" name="Draft_SPBY[Kode Satker]" queryTableFieldId="5"/>
    <tableColumn id="6" xr3:uid="{5745D4BB-72BA-48B6-8586-8F3B6D0125DB}" uniqueName="6" name="Draft_SPBY[Nama Satker]" queryTableFieldId="6"/>
    <tableColumn id="7" xr3:uid="{D603484A-AF7A-4FFA-B41E-BE480A2EB367}" uniqueName="7" name="Draft_SPBY[Kode Program]" queryTableFieldId="7"/>
    <tableColumn id="8" xr3:uid="{F6ABC5F3-1B75-4607-8D7A-D0535A1C7E3A}" uniqueName="8" name="Draft_SPBY[Nama Program]" queryTableFieldId="8"/>
    <tableColumn id="9" xr3:uid="{FD8FE69A-0439-479E-AEF8-0D381A497A31}" uniqueName="9" name="Draft_SPBY[Kode Kegiatan]" queryTableFieldId="9"/>
    <tableColumn id="10" xr3:uid="{CDA3694E-1363-4D2C-A57D-58F8691E54A5}" uniqueName="10" name="Draft_SPBY[Nama Kegiatan]" queryTableFieldId="10"/>
    <tableColumn id="11" xr3:uid="{7AEB0B8F-0444-4789-8ED1-49576AA5E21E}" uniqueName="11" name="Draft_SPBY[Kode KRO]" queryTableFieldId="11"/>
    <tableColumn id="12" xr3:uid="{9E6521EE-D576-4013-8B82-CBE745016BF3}" uniqueName="12" name="Draft_SPBY[Nama KRO]" queryTableFieldId="12"/>
    <tableColumn id="13" xr3:uid="{EE1B2EDC-D6D8-4344-BA33-D4B4A516B81A}" uniqueName="13" name="Draft_SPBY[Kode RO]" queryTableFieldId="13"/>
    <tableColumn id="14" xr3:uid="{31B2F64A-2436-464E-94BD-45C9216F14A8}" uniqueName="14" name="Draft_SPBY[Nama RO]" queryTableFieldId="14"/>
    <tableColumn id="15" xr3:uid="{3ABDC1C6-A4BD-47E6-9635-3869DF4D4077}" uniqueName="15" name="Draft_SPBY[Kode Komponen]" queryTableFieldId="15"/>
    <tableColumn id="16" xr3:uid="{C7C5A885-1F19-4DB5-8551-5D54D83E7474}" uniqueName="16" name="Draft_SPBY[Nama Komponen]" queryTableFieldId="16"/>
    <tableColumn id="17" xr3:uid="{49876B2D-ECD1-4DDB-BA74-0BECFDBFFA9A}" uniqueName="17" name="Draft_SPBY[Kode Subkomponen]" queryTableFieldId="17"/>
    <tableColumn id="18" xr3:uid="{3ED582E8-B55D-4F61-9B59-D5A34E887D52}" uniqueName="18" name="Draft_SPBY[Nama Subkomponen]" queryTableFieldId="18"/>
    <tableColumn id="19" xr3:uid="{E9D465B3-6135-4F6D-A076-8BAB358DAAEF}" uniqueName="19" name="Draft_SPBY[Kode Akun]" queryTableFieldId="19"/>
    <tableColumn id="20" xr3:uid="{0EA70DBD-C5D6-407E-B461-E1FC0800F6E0}" uniqueName="20" name="Draft_SPBY[Nama Akun]" queryTableFieldId="20"/>
    <tableColumn id="21" xr3:uid="{19969543-EC2C-4959-A3D4-9877AF1F2E0E}" uniqueName="21" name="Draft_SPBY[Detil]" queryTableFieldId="21"/>
    <tableColumn id="22" xr3:uid="{B5EF3969-A84A-47E3-A7C7-956AEA82512D}" uniqueName="22" name="Draft_SPBY[Noitem]" queryTableFieldId="22"/>
    <tableColumn id="23" xr3:uid="{4EA4218F-F3B3-46EA-9086-C57DDC523A84}" uniqueName="23" name="Draft_SPBY[Uraian]" queryTableFieldId="23"/>
    <tableColumn id="24" xr3:uid="{7D915C29-37CB-4FB2-AC71-A61E42E954E0}" uniqueName="24" name="Draft_SPBY[Jumlah]" queryTableFieldId="24" dataCellStyle="Comma [0]"/>
    <tableColumn id="25" xr3:uid="{404E5ABB-3D77-40A6-A331-7A68FCD55898}" uniqueName="25" name="Draft_SPBY[nosp2d]" queryTableFieldId="25"/>
    <tableColumn id="26" xr3:uid="{D09EB625-1C90-4BA0-A5FC-292F29064BA4}" uniqueName="26" name="Draft_SPBY[tglsp2d]" queryTableFieldId="26"/>
    <tableColumn id="27" xr3:uid="{B5206F2F-D18B-4090-B741-56B978E92A10}" uniqueName="27" name="Draft_SPBY[NoSPM]" queryTableFieldId="27"/>
    <tableColumn id="28" xr3:uid="{366562F5-591C-4A18-9F7B-608255BBC925}" uniqueName="28" name="Draft_SPBY[Tanggal Invoice]" queryTableFieldId="28"/>
    <tableColumn id="29" xr3:uid="{D1B1ACD8-C4F1-423E-912B-321C2D029489}" uniqueName="29" name="Draft_SPBY[DRPP]" queryTableFieldId="29"/>
    <tableColumn id="30" xr3:uid="{539E5C44-3EF4-4BB4-AFFD-C224EB6B32E0}" uniqueName="30" name="Draft_SPBY[nokuitansi]" queryTableFieldId="30"/>
    <tableColumn id="31" xr3:uid="{5A38AF85-B09F-45A1-AC72-3EF0493FC12D}" uniqueName="31" name="Draft_SPBY[tglkuitansi]" queryTableFieldId="31"/>
    <tableColumn id="32" xr3:uid="{F989C105-50A9-4F4E-AD04-AEBE7828F3BD}" uniqueName="32" name="Draft_SPBY[nospby]" queryTableFieldId="32"/>
    <tableColumn id="33" xr3:uid="{43EA6919-9B72-45FE-BE9C-212DD7B564FC}" uniqueName="33" name="Draft_SPBY[TglSPBY]" queryTableFieldId="33"/>
    <tableColumn id="34" xr3:uid="{266C89E2-4966-4A75-B982-89B44CE2826C}" uniqueName="34" name="Draft_SPBY[Status_GUP_TUP]" queryTableFieldId="34"/>
    <tableColumn id="35" xr3:uid="{200989E3-8DB9-436D-A338-990AE793C0A6}" uniqueName="35" name="Draft_SPBY[Jenis SPM]" queryTableFieldId="35"/>
    <tableColumn id="36" xr3:uid="{DA17DD54-AB61-46E9-A647-BEF607A3C84B}" uniqueName="36" name="Draft_SPBY[Jenis SP2D]" queryTableFieldId="36"/>
    <tableColumn id="37" xr3:uid="{BEA94E9B-47D4-4880-9776-2240C446594C}" uniqueName="37" name="Draft_SPBY[noKW]" queryTableFieldId="37"/>
    <tableColumn id="38" xr3:uid="{39D3554C-843A-4E60-9644-95688A02F324}" uniqueName="38" name="Draft_SPBY[tglKW]" queryTableFieldId="38"/>
    <tableColumn id="39" xr3:uid="{1C059118-3DDC-485B-824A-D8ADD17B14D9}" uniqueName="39" name="Draft_SPBY[no_SPBY]" queryTableFieldId="39"/>
    <tableColumn id="40" xr3:uid="{6A9D8BE7-5194-49F1-BCC7-3F10F0ED8E23}" uniqueName="40" name="Draft_SPBY[tgl_spby]" queryTableFieldId="40" dataDxfId="956"/>
    <tableColumn id="41" xr3:uid="{8600230E-00D2-4DDF-8AC5-F5C281CA1098}" uniqueName="41" name="Draft_SPBY[Ref_UM]" queryTableFieldId="41"/>
    <tableColumn id="42" xr3:uid="{71BD49C1-F062-45DA-9463-D8C88139DBD2}" uniqueName="42" name="Draft_SPBY[Jenis Belanja]" queryTableFieldId="42"/>
    <tableColumn id="43" xr3:uid="{7D561F67-1DD5-4F27-9DB3-4F13DBCFBF06}" uniqueName="43" name="Draft_SPBY[Detil Jenis Belanja]" queryTableFieldId="43"/>
    <tableColumn id="44" xr3:uid="{30B3629E-8D2B-4B6B-9AFB-974BDAF1A067}" uniqueName="44" name="Draft_SPBY[Status Akun]" queryTableFieldId="44"/>
    <tableColumn id="45" xr3:uid="{356A5913-A19C-4C73-AEAB-A0C4F03DEB5B}" uniqueName="45" name="Draft_SPBY[Status Covid]" queryTableFieldId="45"/>
    <tableColumn id="46" xr3:uid="{251DCA93-9E8B-4853-9E8A-A3EAC3E7755A}" uniqueName="46" name="Draft_SPBY[MAK Subkomponen]" queryTableFieldId="46"/>
    <tableColumn id="47" xr3:uid="{3AE91541-123A-4032-8EED-192DDC8C8116}" uniqueName="47" name="Draft_SPBY[MAK4]" queryTableFieldId="47"/>
    <tableColumn id="48" xr3:uid="{6870C1C3-4B6C-4D8D-8CAD-CE80681D6048}" uniqueName="48" name="Draft_SPBY[Es2]" queryTableFieldId="48"/>
    <tableColumn id="49" xr3:uid="{AAD98154-B78E-43E9-85E0-7C01D0DF0883}" uniqueName="49" name="Draft_SPBY[Koordinator]" queryTableFieldId="49"/>
    <tableColumn id="50" xr3:uid="{ED43DAB0-3DD8-4AA1-A45A-16634A5DA626}" uniqueName="50" name="Draft_SPBY[Subkoordinator]" queryTableFieldId="50"/>
    <tableColumn id="51" xr3:uid="{F9F94D6F-4102-4B01-800F-EED614EE37EE}" uniqueName="51" name="Draft_SPBY[PPn]" queryTableFieldId="51"/>
    <tableColumn id="52" xr3:uid="{D5054F30-73B7-4428-9AE2-5764D317A1B3}" uniqueName="52" name="Draft_SPBY[PPh21]" queryTableFieldId="52"/>
    <tableColumn id="53" xr3:uid="{F0AEC735-5FAC-41F6-B67D-AD46710525B2}" uniqueName="53" name="Draft_SPBY[PPh22]" queryTableFieldId="53"/>
    <tableColumn id="54" xr3:uid="{F4764A39-D543-4F1E-95B1-06BC250FA704}" uniqueName="54" name="Draft_SPBY[PPh23]" queryTableFieldId="54"/>
    <tableColumn id="55" xr3:uid="{9D12F9DF-A92C-4550-98D1-92AA641FF931}" uniqueName="55" name="Draft_SPBY[PPh28]" queryTableFieldId="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9F9338-54A9-44A7-8287-C9D416753E21}" name="Table_ExternalData_15" displayName="Table_ExternalData_15" ref="A3:BC38" tableType="queryTable" totalsRowShown="0">
  <autoFilter ref="A3:BC38" xr:uid="{C09F9338-54A9-44A7-8287-C9D416753E21}">
    <filterColumn colId="53">
      <filters>
        <filter val="100451"/>
        <filter val="29500"/>
        <filter val="36937"/>
        <filter val="53604"/>
        <filter val="676036"/>
      </filters>
    </filterColumn>
  </autoFilter>
  <tableColumns count="55">
    <tableColumn id="1" xr3:uid="{769CFC16-76A7-42C0-B681-B86AE8481F59}" uniqueName="1" name="Draft_SPBY[BA]" queryTableFieldId="1"/>
    <tableColumn id="2" xr3:uid="{5BA59E3A-4BDE-481E-8D16-AF82B20AA7FD}" uniqueName="2" name="Draft_SPBY[Nama BA]" queryTableFieldId="2"/>
    <tableColumn id="3" xr3:uid="{7363B80F-E9EA-42B8-AF66-EB35021AF6E4}" uniqueName="3" name="Draft_SPBY[Es1]" queryTableFieldId="3"/>
    <tableColumn id="4" xr3:uid="{B747E4E2-DF4D-4E44-A5D0-0DCB0A32D995}" uniqueName="4" name="Draft_SPBY[Nama Es1]" queryTableFieldId="4"/>
    <tableColumn id="5" xr3:uid="{63D0EAD6-367A-46A3-813C-D22BE833F347}" uniqueName="5" name="Draft_SPBY[Kode Satker]" queryTableFieldId="5"/>
    <tableColumn id="6" xr3:uid="{9CEC641F-6571-4BB7-98B5-4A61002B9F74}" uniqueName="6" name="Draft_SPBY[Nama Satker]" queryTableFieldId="6"/>
    <tableColumn id="7" xr3:uid="{C8D34560-8610-4286-A1A8-B058810B0945}" uniqueName="7" name="Draft_SPBY[Kode Program]" queryTableFieldId="7"/>
    <tableColumn id="8" xr3:uid="{29F032AC-5FF2-432C-87D3-BEDF8E8BEA2D}" uniqueName="8" name="Draft_SPBY[Nama Program]" queryTableFieldId="8"/>
    <tableColumn id="9" xr3:uid="{6CDEF7BB-F6E5-48F4-8FA5-EAE95773AC6C}" uniqueName="9" name="Draft_SPBY[Kode Kegiatan]" queryTableFieldId="9"/>
    <tableColumn id="10" xr3:uid="{AF563BFC-B4B2-4F81-A634-65CE413F44F3}" uniqueName="10" name="Draft_SPBY[Nama Kegiatan]" queryTableFieldId="10"/>
    <tableColumn id="11" xr3:uid="{47B055A1-CCF0-4E39-AC0F-C26EC78AAE83}" uniqueName="11" name="Draft_SPBY[Kode KRO]" queryTableFieldId="11"/>
    <tableColumn id="12" xr3:uid="{B8F4C263-C2EE-49EA-BD22-E9CFCF21A51E}" uniqueName="12" name="Draft_SPBY[Nama KRO]" queryTableFieldId="12"/>
    <tableColumn id="13" xr3:uid="{EF8ABE29-992E-475A-8285-0ACA6F4CA22D}" uniqueName="13" name="Draft_SPBY[Kode RO]" queryTableFieldId="13"/>
    <tableColumn id="14" xr3:uid="{C4B1962F-5AF2-4460-88A8-B15C5B6EFEE8}" uniqueName="14" name="Draft_SPBY[Nama RO]" queryTableFieldId="14"/>
    <tableColumn id="15" xr3:uid="{7ECB4E48-BE2E-45F5-998D-A52BCB97C715}" uniqueName="15" name="Draft_SPBY[Kode Komponen]" queryTableFieldId="15"/>
    <tableColumn id="16" xr3:uid="{47D5DE48-2963-48DA-A15F-7F5E5B9A968F}" uniqueName="16" name="Draft_SPBY[Nama Komponen]" queryTableFieldId="16"/>
    <tableColumn id="17" xr3:uid="{6014059E-E1A0-407C-9EBA-EFD31FD96FB8}" uniqueName="17" name="Draft_SPBY[Kode Subkomponen]" queryTableFieldId="17"/>
    <tableColumn id="18" xr3:uid="{32ED568E-B4C8-4C05-9BB0-49237B9AEE17}" uniqueName="18" name="Draft_SPBY[Nama Subkomponen]" queryTableFieldId="18"/>
    <tableColumn id="19" xr3:uid="{28A70213-D666-420A-A727-942E9E9FCD79}" uniqueName="19" name="Draft_SPBY[Kode Akun]" queryTableFieldId="19"/>
    <tableColumn id="20" xr3:uid="{598A5FFD-31F8-440B-A68A-26EFCD2D937B}" uniqueName="20" name="Draft_SPBY[Nama Akun]" queryTableFieldId="20"/>
    <tableColumn id="21" xr3:uid="{F16EB240-9A2F-4AF2-8460-E8C125B40063}" uniqueName="21" name="Draft_SPBY[Detil]" queryTableFieldId="21"/>
    <tableColumn id="22" xr3:uid="{694D6372-29C1-447E-8A36-BFD1907047A1}" uniqueName="22" name="Draft_SPBY[Noitem]" queryTableFieldId="22"/>
    <tableColumn id="23" xr3:uid="{E06C38DF-916C-4065-8302-A6F293116AA0}" uniqueName="23" name="Draft_SPBY[Uraian]" queryTableFieldId="23"/>
    <tableColumn id="24" xr3:uid="{A8D04142-AB92-407E-A034-BEB51D637DBA}" uniqueName="24" name="Draft_SPBY[Jumlah]" queryTableFieldId="24"/>
    <tableColumn id="25" xr3:uid="{9BFFB6B6-B9DB-4B8C-8F5F-F5F4E23A64AC}" uniqueName="25" name="Draft_SPBY[nosp2d]" queryTableFieldId="25"/>
    <tableColumn id="26" xr3:uid="{F7CAB084-21CA-46F7-9922-ACD507541587}" uniqueName="26" name="Draft_SPBY[tglsp2d]" queryTableFieldId="26"/>
    <tableColumn id="27" xr3:uid="{E27877F9-AB91-4AAD-9044-099FD7D23890}" uniqueName="27" name="Draft_SPBY[NoSPM]" queryTableFieldId="27"/>
    <tableColumn id="28" xr3:uid="{29D05D1F-A52C-4F93-ABFB-06FA215F241D}" uniqueName="28" name="Draft_SPBY[Tanggal Invoice]" queryTableFieldId="28"/>
    <tableColumn id="29" xr3:uid="{562224A3-AA29-427B-8DB4-30E6982EF6E8}" uniqueName="29" name="Draft_SPBY[DRPP]" queryTableFieldId="29"/>
    <tableColumn id="30" xr3:uid="{64919303-2218-4916-AC61-422D17D10962}" uniqueName="30" name="Draft_SPBY[nokuitansi]" queryTableFieldId="30"/>
    <tableColumn id="31" xr3:uid="{FB7951E0-60BC-4EED-AFAF-5C674B884E8B}" uniqueName="31" name="Draft_SPBY[tglkuitansi]" queryTableFieldId="31"/>
    <tableColumn id="32" xr3:uid="{E42B675C-B27B-44F1-B4E0-4CC2D2772E8F}" uniqueName="32" name="Draft_SPBY[nospby]" queryTableFieldId="32"/>
    <tableColumn id="33" xr3:uid="{CAF0BABF-3C65-488B-9F0C-61407E36A046}" uniqueName="33" name="Draft_SPBY[TglSPBY]" queryTableFieldId="33"/>
    <tableColumn id="34" xr3:uid="{7E1D812D-0322-4935-8899-4A5F2FB1E931}" uniqueName="34" name="Draft_SPBY[Status_GUP_TUP]" queryTableFieldId="34"/>
    <tableColumn id="35" xr3:uid="{A5C1EE93-AA3B-417B-A876-3EC2D762EC7F}" uniqueName="35" name="Draft_SPBY[Jenis SPM]" queryTableFieldId="35"/>
    <tableColumn id="36" xr3:uid="{4D2216BE-4A9B-4A7A-B4A8-B0958DED3C44}" uniqueName="36" name="Draft_SPBY[Jenis SP2D]" queryTableFieldId="36"/>
    <tableColumn id="37" xr3:uid="{BEE65062-7124-4609-80E9-5E2E6330877A}" uniqueName="37" name="Draft_SPBY[noKW]" queryTableFieldId="37"/>
    <tableColumn id="38" xr3:uid="{D58B6327-875B-43AD-850D-CFFDD2FB6F5A}" uniqueName="38" name="Draft_SPBY[tglKW]" queryTableFieldId="38"/>
    <tableColumn id="39" xr3:uid="{46C1CCCC-9C9A-4332-B98C-C76B9E156CEA}" uniqueName="39" name="Draft_SPBY[no_SPBY]" queryTableFieldId="39"/>
    <tableColumn id="40" xr3:uid="{8BEA19BB-DBCD-4051-999E-ED740DD10457}" uniqueName="40" name="Draft_SPBY[tgl_spby]" queryTableFieldId="40" dataDxfId="955"/>
    <tableColumn id="41" xr3:uid="{04BE976B-06CF-4B3E-B70E-FFE4D06CDBD7}" uniqueName="41" name="Draft_SPBY[Ref_UM]" queryTableFieldId="41"/>
    <tableColumn id="42" xr3:uid="{9EA90E19-3B52-453D-B5C5-4C54B6759AB6}" uniqueName="42" name="Draft_SPBY[Jenis Belanja]" queryTableFieldId="42"/>
    <tableColumn id="43" xr3:uid="{3F24E24E-984D-4BFF-B97F-1E6DB1E2B18E}" uniqueName="43" name="Draft_SPBY[Detil Jenis Belanja]" queryTableFieldId="43"/>
    <tableColumn id="44" xr3:uid="{7E6ED1D1-2945-403E-8DDB-6AF6E2933D1B}" uniqueName="44" name="Draft_SPBY[Status Akun]" queryTableFieldId="44"/>
    <tableColumn id="45" xr3:uid="{819BEDDA-962A-4952-BC12-1454A68C6E75}" uniqueName="45" name="Draft_SPBY[Status Covid]" queryTableFieldId="45"/>
    <tableColumn id="46" xr3:uid="{BD5ACCFD-383A-4B22-948A-9BF953B9F478}" uniqueName="46" name="Draft_SPBY[MAK Subkomponen]" queryTableFieldId="46"/>
    <tableColumn id="47" xr3:uid="{BB313235-556C-44D6-8CD9-41E26D48B0EE}" uniqueName="47" name="Draft_SPBY[MAK4]" queryTableFieldId="47"/>
    <tableColumn id="48" xr3:uid="{EB2371D0-977C-485D-9BD2-B9DBA06C4EDD}" uniqueName="48" name="Draft_SPBY[Es2]" queryTableFieldId="48"/>
    <tableColumn id="49" xr3:uid="{56B4EB6D-4292-4C3E-8544-9967EEA49744}" uniqueName="49" name="Draft_SPBY[Koordinator]" queryTableFieldId="49"/>
    <tableColumn id="50" xr3:uid="{4364EE89-5D22-4740-9BA0-798B81F7DEAE}" uniqueName="50" name="Draft_SPBY[Subkoordinator]" queryTableFieldId="50"/>
    <tableColumn id="51" xr3:uid="{B2A7FEA6-9F88-4130-9992-8DCA10EE9CAE}" uniqueName="51" name="Draft_SPBY[PPn]" queryTableFieldId="51"/>
    <tableColumn id="52" xr3:uid="{538F0D13-E9EC-48C5-956F-F01B7266091B}" uniqueName="52" name="Draft_SPBY[PPh21]" queryTableFieldId="52"/>
    <tableColumn id="53" xr3:uid="{8F429E18-8749-4F3E-A4F2-FC3829B3F75D}" uniqueName="53" name="Draft_SPBY[PPh22]" queryTableFieldId="53"/>
    <tableColumn id="54" xr3:uid="{DA46F19B-E6DC-4834-B9E8-50BE650F6E20}" uniqueName="54" name="Draft_SPBY[PPh23]" queryTableFieldId="54"/>
    <tableColumn id="55" xr3:uid="{1243C758-B36F-4E02-B037-060FC8D78F85}" uniqueName="55" name="Draft_SPBY[PPh28]" queryTableFieldId="5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8F6726F-F745-48FB-A49E-6474EC81A6EF}" name="Table_ExternalData_16" displayName="Table_ExternalData_16" ref="A3:BD34" tableType="queryTable" totalsRowShown="0">
  <autoFilter ref="A3:BD34" xr:uid="{F8F6726F-F745-48FB-A49E-6474EC81A6EF}"/>
  <sortState xmlns:xlrd2="http://schemas.microsoft.com/office/spreadsheetml/2017/richdata2" ref="A4:BD34">
    <sortCondition ref="AF3:AF34"/>
  </sortState>
  <tableColumns count="56">
    <tableColumn id="1" xr3:uid="{3E81C038-AA7C-42EE-BED8-384762F4964B}" uniqueName="1" name="Draft_SPBY[BA]" queryTableFieldId="1"/>
    <tableColumn id="2" xr3:uid="{77CF3A12-DD20-4439-BE6A-5C304CCBC61C}" uniqueName="2" name="Draft_SPBY[Nama BA]" queryTableFieldId="2"/>
    <tableColumn id="3" xr3:uid="{0B4B4481-BE90-4911-A5EB-F158A4452024}" uniqueName="3" name="Draft_SPBY[Es1]" queryTableFieldId="3"/>
    <tableColumn id="4" xr3:uid="{2047A0A3-4E95-4F76-A724-D9D96218F4ED}" uniqueName="4" name="Draft_SPBY[Nama Es1]" queryTableFieldId="4"/>
    <tableColumn id="5" xr3:uid="{C1C9A45D-FCEF-4B68-BA8C-4E2DBE707D9A}" uniqueName="5" name="Draft_SPBY[Kode Satker]" queryTableFieldId="5"/>
    <tableColumn id="6" xr3:uid="{40D7BDE3-8DC8-401F-A884-E1C6F37E6191}" uniqueName="6" name="Draft_SPBY[Nama Satker]" queryTableFieldId="6"/>
    <tableColumn id="7" xr3:uid="{1634D929-0C64-46ED-B40D-6CB4C3A00875}" uniqueName="7" name="Draft_SPBY[Kode Program]" queryTableFieldId="7"/>
    <tableColumn id="8" xr3:uid="{A43DDA5A-4F54-4C4B-A54D-9ED41C57B49A}" uniqueName="8" name="Draft_SPBY[Nama Program]" queryTableFieldId="8"/>
    <tableColumn id="9" xr3:uid="{E2694C84-8053-4C92-962D-BF7F0127C3F4}" uniqueName="9" name="Draft_SPBY[Kode Kegiatan]" queryTableFieldId="9"/>
    <tableColumn id="10" xr3:uid="{2762F2CE-DE13-454E-BC82-88331EAFA32D}" uniqueName="10" name="Draft_SPBY[Nama Kegiatan]" queryTableFieldId="10"/>
    <tableColumn id="11" xr3:uid="{DDE1A9E6-EF47-4783-99D1-E30AE0ADC8ED}" uniqueName="11" name="Draft_SPBY[Kode KRO]" queryTableFieldId="11"/>
    <tableColumn id="12" xr3:uid="{9CCAF175-A8D8-4847-AB55-A39C29EAB5AB}" uniqueName="12" name="Draft_SPBY[Nama KRO]" queryTableFieldId="12"/>
    <tableColumn id="13" xr3:uid="{4A33C35D-26C9-445D-9977-F5BD56B00C40}" uniqueName="13" name="Draft_SPBY[Kode RO]" queryTableFieldId="13"/>
    <tableColumn id="14" xr3:uid="{D30F186F-2FA2-4F2F-A110-B3FA2F306A2A}" uniqueName="14" name="Draft_SPBY[Nama RO]" queryTableFieldId="14"/>
    <tableColumn id="15" xr3:uid="{206F3253-A9F0-49F5-9686-C61313FD60C9}" uniqueName="15" name="Draft_SPBY[Kode Komponen]" queryTableFieldId="15"/>
    <tableColumn id="16" xr3:uid="{5A607390-6462-4F10-977E-05159AA1EDDA}" uniqueName="16" name="Draft_SPBY[Nama Komponen]" queryTableFieldId="16"/>
    <tableColumn id="17" xr3:uid="{D9999CBA-93F3-475D-B7C5-DF359A795A88}" uniqueName="17" name="Draft_SPBY[Kode Subkomponen]" queryTableFieldId="17"/>
    <tableColumn id="18" xr3:uid="{B3402C66-7358-42E2-ABD7-7E4D70D8F9B1}" uniqueName="18" name="Draft_SPBY[Nama Subkomponen]" queryTableFieldId="18"/>
    <tableColumn id="19" xr3:uid="{E95F772A-C327-4C61-9C05-2648169E6FAA}" uniqueName="19" name="Draft_SPBY[Kode Akun]" queryTableFieldId="19"/>
    <tableColumn id="20" xr3:uid="{8A62B827-FAB8-4E47-AA52-037D60233DE4}" uniqueName="20" name="Draft_SPBY[Nama Akun]" queryTableFieldId="20"/>
    <tableColumn id="21" xr3:uid="{B3E4B3A5-6D8E-409A-A5F4-A33ACB41192F}" uniqueName="21" name="Draft_SPBY[Detil]" queryTableFieldId="21"/>
    <tableColumn id="22" xr3:uid="{58D4AD83-FD61-4217-889E-DFF0C096D25E}" uniqueName="22" name="Draft_SPBY[Noitem]" queryTableFieldId="22"/>
    <tableColumn id="23" xr3:uid="{380BA1C5-B721-4A49-9548-A5A48AECA533}" uniqueName="23" name="Draft_SPBY[Uraian]" queryTableFieldId="23" dataDxfId="637"/>
    <tableColumn id="24" xr3:uid="{21CC31BB-BB63-4B34-AFAA-0FE85A0B1454}" uniqueName="24" name="Draft_SPBY[Jumlah]" queryTableFieldId="24" dataCellStyle="Comma [0]"/>
    <tableColumn id="25" xr3:uid="{DBFA69DD-BD73-4B2B-A71A-20BFEF541ED8}" uniqueName="25" name="Draft_SPBY[nosp2d]" queryTableFieldId="25"/>
    <tableColumn id="26" xr3:uid="{47B456D4-FF9D-41CE-9B49-FAF2750F14D1}" uniqueName="26" name="Draft_SPBY[tglsp2d]" queryTableFieldId="26"/>
    <tableColumn id="27" xr3:uid="{238A7E72-25E4-48BC-A5EB-330EA0CFB1A5}" uniqueName="27" name="Draft_SPBY[NoSPM]" queryTableFieldId="27"/>
    <tableColumn id="28" xr3:uid="{75CFEF8A-D793-4933-99F4-AC325FABB3A7}" uniqueName="28" name="Draft_SPBY[Tanggal Invoice]" queryTableFieldId="28"/>
    <tableColumn id="29" xr3:uid="{627F902B-7906-4EB8-8F81-551DE1D8190A}" uniqueName="29" name="Draft_SPBY[DRPP]" queryTableFieldId="29"/>
    <tableColumn id="30" xr3:uid="{0761D4FD-452A-445E-BD0A-F03E9747CA52}" uniqueName="30" name="Draft_SPBY[nokuitansi]" queryTableFieldId="30"/>
    <tableColumn id="31" xr3:uid="{D382B31E-288B-4F8A-85C0-CDB0E9814D6F}" uniqueName="31" name="Draft_SPBY[tglkuitansi]" queryTableFieldId="31"/>
    <tableColumn id="32" xr3:uid="{22F14E47-1390-42B1-AC45-7E6898988865}" uniqueName="32" name="Draft_SPBY[nospby]" queryTableFieldId="32"/>
    <tableColumn id="33" xr3:uid="{392418DA-C0A6-4A2C-84E9-2984C90443A1}" uniqueName="33" name="Draft_SPBY[TglSPBY]" queryTableFieldId="33"/>
    <tableColumn id="34" xr3:uid="{56E920A6-EA02-4513-9AAE-DEFF15901522}" uniqueName="34" name="Draft_SPBY[Status_GUP_TUP]" queryTableFieldId="34"/>
    <tableColumn id="35" xr3:uid="{B7EC5250-EFC7-4839-B996-060B2391D40B}" uniqueName="35" name="Draft_SPBY[Jenis SPM]" queryTableFieldId="35"/>
    <tableColumn id="36" xr3:uid="{22857E35-8314-463A-A424-549B6AED4E40}" uniqueName="36" name="Draft_SPBY[Jenis SP2D]" queryTableFieldId="36"/>
    <tableColumn id="37" xr3:uid="{24643732-009B-499B-80C9-C5960CD6A28F}" uniqueName="37" name="Draft_SPBY[noKW]" queryTableFieldId="37"/>
    <tableColumn id="38" xr3:uid="{C1B81562-D6AA-442B-9B38-A116010F1EDC}" uniqueName="38" name="Draft_SPBY[tglKW]" queryTableFieldId="38"/>
    <tableColumn id="39" xr3:uid="{F7FD15B3-81E1-4C8F-BF16-7189946020B9}" uniqueName="39" name="Draft_SPBY[no_SPBY]" queryTableFieldId="39"/>
    <tableColumn id="40" xr3:uid="{B8AFFB1D-BCDD-4469-A050-9B4DAF528894}" uniqueName="40" name="Draft_SPBY[tgl_spby]" queryTableFieldId="40" dataDxfId="638"/>
    <tableColumn id="41" xr3:uid="{511BA90F-6BD4-4991-B836-7904BB425C56}" uniqueName="41" name="Draft_SPBY[Ref_UM]" queryTableFieldId="41"/>
    <tableColumn id="42" xr3:uid="{B0CDBE20-28A5-4BC2-BB28-BB6145E2E42E}" uniqueName="42" name="Draft_SPBY[Jenis Belanja]" queryTableFieldId="42"/>
    <tableColumn id="43" xr3:uid="{93A1C815-2FC9-4D56-9DF9-BFA9C7912121}" uniqueName="43" name="Draft_SPBY[Detil Jenis Belanja]" queryTableFieldId="43"/>
    <tableColumn id="44" xr3:uid="{A74B3D93-C63B-4079-9423-F83C9E64DCF1}" uniqueName="44" name="Draft_SPBY[Status Akun]" queryTableFieldId="44"/>
    <tableColumn id="45" xr3:uid="{7A054F03-5BC8-432D-A7A9-751D25274A00}" uniqueName="45" name="Draft_SPBY[Status Covid]" queryTableFieldId="45"/>
    <tableColumn id="46" xr3:uid="{87883350-D202-4E98-A4D9-6C05B34F6CC4}" uniqueName="46" name="Draft_SPBY[MAK Subkomponen]" queryTableFieldId="46"/>
    <tableColumn id="47" xr3:uid="{FF520345-D163-4B30-BF35-FF9CD36E857B}" uniqueName="47" name="Draft_SPBY[MAK4]" queryTableFieldId="47"/>
    <tableColumn id="48" xr3:uid="{C69AFB8A-2FA5-4F2E-A296-EDE2DE90E979}" uniqueName="48" name="Draft_SPBY[Es2]" queryTableFieldId="48"/>
    <tableColumn id="49" xr3:uid="{F52560D8-4E0E-49AE-AD7A-171F68F5D95D}" uniqueName="49" name="Draft_SPBY[Koordinator]" queryTableFieldId="49"/>
    <tableColumn id="50" xr3:uid="{F5526D33-9FCC-462B-B015-95984810732A}" uniqueName="50" name="Draft_SPBY[Subkoordinator]" queryTableFieldId="50"/>
    <tableColumn id="51" xr3:uid="{35B7242F-3338-4CAE-9F32-3E69A61A0F58}" uniqueName="51" name="Draft_SPBY[PPn]" queryTableFieldId="51"/>
    <tableColumn id="52" xr3:uid="{E73D55BD-3A9E-4A06-A7A4-FAA667EC2E33}" uniqueName="52" name="Draft_SPBY[PPh21]" queryTableFieldId="52"/>
    <tableColumn id="53" xr3:uid="{8A84D95B-3AED-4CEB-9801-DC30A46AB799}" uniqueName="53" name="Draft_SPBY[PPh22]" queryTableFieldId="53"/>
    <tableColumn id="54" xr3:uid="{1E91F962-B30E-497D-8D2E-E44737EF612B}" uniqueName="54" name="Draft_SPBY[PPh23]" queryTableFieldId="54"/>
    <tableColumn id="55" xr3:uid="{9D869693-057E-4A46-802C-3A2415A9DFA6}" uniqueName="55" name="Draft_SPBY[PPh28]" queryTableFieldId="55"/>
    <tableColumn id="56" xr3:uid="{7600AB95-3332-4BF3-88B8-AA94B4530380}" uniqueName="56" name="Draft_SPBY[PPh29]" queryTableFieldId="5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69" tableType="queryTable" totalsRowCount="1" headerRowDxfId="757" dataDxfId="755" totalsRowDxfId="756">
  <autoFilter ref="A1:BC68" xr:uid="{867F32FE-3467-4CBE-A9DA-F7F9DE2AB573}"/>
  <tableColumns count="55">
    <tableColumn id="1" xr3:uid="{630AD4CC-AD50-4F6B-B28E-C192AD0DBBFE}" uniqueName="1" name="BA" queryTableFieldId="82" dataDxfId="699" totalsRowDxfId="700"/>
    <tableColumn id="2" xr3:uid="{890E741C-417C-4290-9BBC-7D97E19EAEE9}" uniqueName="2" name="Nama BA" queryTableFieldId="83" dataDxfId="698" totalsRowDxfId="701"/>
    <tableColumn id="3" xr3:uid="{C5553197-A5DF-4EEE-9937-83AC0AADB069}" uniqueName="3" name="Es1" queryTableFieldId="84" dataDxfId="697" totalsRowDxfId="702"/>
    <tableColumn id="4" xr3:uid="{BD39ECA7-8063-41FE-9512-95FF14407623}" uniqueName="4" name="Nama Es1" queryTableFieldId="85" dataDxfId="696" totalsRowDxfId="703"/>
    <tableColumn id="5" xr3:uid="{6D401D94-0338-4067-8784-504F3CB901E1}" uniqueName="5" name="Kode Satker" queryTableFieldId="86" dataDxfId="695" totalsRowDxfId="704"/>
    <tableColumn id="6" xr3:uid="{9AF863E5-C17B-414B-86D7-3E824E88653C}" uniqueName="6" name="Nama Satker" queryTableFieldId="87" dataDxfId="694" totalsRowDxfId="705"/>
    <tableColumn id="7" xr3:uid="{270BB171-4009-4D98-984C-F886017E94DD}" uniqueName="7" name="Kode Program" queryTableFieldId="88" dataDxfId="693" totalsRowDxfId="706"/>
    <tableColumn id="9" xr3:uid="{989A85DA-A53E-488A-8F50-2A5DE2C09278}" uniqueName="9" name="Nama Program" queryTableFieldId="89" dataDxfId="692" totalsRowDxfId="707"/>
    <tableColumn id="10" xr3:uid="{D3924EE3-32FD-437C-9D1A-6C8248D62BBD}" uniqueName="10" name="Kode Kegiatan" queryTableFieldId="90" dataDxfId="691" totalsRowDxfId="708"/>
    <tableColumn id="11" xr3:uid="{48F40CC8-599B-405B-BD4A-181DC32977DF}" uniqueName="11" name="Nama Kegiatan" queryTableFieldId="91" dataDxfId="690" totalsRowDxfId="709"/>
    <tableColumn id="36" xr3:uid="{76E9BF33-04CF-453F-A9BD-722454877E0D}" uniqueName="36" name="Kode KRO" queryTableFieldId="92" dataDxfId="689" totalsRowDxfId="710"/>
    <tableColumn id="37" xr3:uid="{4EE9CEDF-DF9D-448E-BBBA-32AF9C874059}" uniqueName="37" name="Nama KRO" queryTableFieldId="93" dataDxfId="688" totalsRowDxfId="711"/>
    <tableColumn id="38" xr3:uid="{E68FEF6E-97D5-4413-8D4D-4AAA8B7E7966}" uniqueName="38" name="Kode RO" queryTableFieldId="94" dataDxfId="687" totalsRowDxfId="712"/>
    <tableColumn id="39" xr3:uid="{D165A3A5-E7A7-413D-B46F-F7F88DB9168A}" uniqueName="39" name="Nama RO" queryTableFieldId="95" dataDxfId="686" totalsRowDxfId="713"/>
    <tableColumn id="40" xr3:uid="{CE2ED258-22BA-43AC-AAA4-AD6592B615FF}" uniqueName="40" name="Kode Komponen" queryTableFieldId="96" dataDxfId="685" totalsRowDxfId="714"/>
    <tableColumn id="41" xr3:uid="{5335E25E-7D0B-4A8B-97E8-F651A0122E1A}" uniqueName="41" name="Nama Komponen" queryTableFieldId="97" dataDxfId="684" totalsRowDxfId="715"/>
    <tableColumn id="42" xr3:uid="{DCAAD161-2DF4-4820-A76F-4E29DBE8C83A}" uniqueName="42" name="Kode Subkomponen" queryTableFieldId="98" dataDxfId="683" totalsRowDxfId="716"/>
    <tableColumn id="43" xr3:uid="{791D3ECD-479F-43D4-AF3B-C7B4E6B77D8E}" uniqueName="43" name="Nama Subkomponen" queryTableFieldId="99" dataDxfId="682" totalsRowDxfId="717"/>
    <tableColumn id="44" xr3:uid="{CB55BAE0-01A0-4EAD-AFB0-A4C039878BDE}" uniqueName="44" name="Kode Akun" queryTableFieldId="100" dataDxfId="681" totalsRowDxfId="718"/>
    <tableColumn id="45" xr3:uid="{A7A98431-8D48-4690-88C5-D7F706938EEC}" uniqueName="45" name="Nama Akun" queryTableFieldId="101" dataDxfId="680" totalsRowDxfId="719"/>
    <tableColumn id="12" xr3:uid="{5C06FA91-94C4-436F-BFCE-833ED495F525}" uniqueName="12" name="Detil" queryTableFieldId="12" dataDxfId="679" totalsRowDxfId="720"/>
    <tableColumn id="13" xr3:uid="{C556C79B-1201-4AD8-9EA9-06A9977D3851}" uniqueName="13" name="Noitem" queryTableFieldId="13" dataDxfId="678" totalsRowDxfId="721"/>
    <tableColumn id="14" xr3:uid="{27547DDE-5E79-4848-B435-1648005919D8}" uniqueName="14" name="Uraian" queryTableFieldId="14" dataDxfId="677" totalsRowDxfId="722"/>
    <tableColumn id="15" xr3:uid="{797A2B96-18A6-4377-85BA-F342DBC34B24}" uniqueName="15" name="Jumlah" queryTableFieldId="15" dataDxfId="676" totalsRowDxfId="723"/>
    <tableColumn id="16" xr3:uid="{A03B32BD-7E84-4D83-AF8E-A63F569118AA}" uniqueName="16" name="nosp2d" queryTableFieldId="16" dataDxfId="675" totalsRowDxfId="724"/>
    <tableColumn id="17" xr3:uid="{15BC6FA0-E5A4-4B7E-9060-13245859CB22}" uniqueName="17" name="tglsp2d" queryTableFieldId="17" dataDxfId="674" totalsRowDxfId="725"/>
    <tableColumn id="18" xr3:uid="{1EE280DD-66F4-453D-8B44-38B091ACF329}" uniqueName="18" name="NoSPM" queryTableFieldId="18" dataDxfId="673" totalsRowDxfId="726"/>
    <tableColumn id="19" xr3:uid="{46D5DA09-46D8-44DC-98C9-BC252F52A8B8}" uniqueName="19" name="Tanggal Invoice" queryTableFieldId="19" dataDxfId="672" totalsRowDxfId="727"/>
    <tableColumn id="20" xr3:uid="{823E8C81-BA88-47F7-84F3-01A483A662E1}" uniqueName="20" name="DRPP" queryTableFieldId="20" dataDxfId="671" totalsRowDxfId="728"/>
    <tableColumn id="21" xr3:uid="{B72C6D5A-42C1-4FB4-B1AF-248A690B5EED}" uniqueName="21" name="nokuitansi" queryTableFieldId="21" dataDxfId="670" totalsRowDxfId="729"/>
    <tableColumn id="46" xr3:uid="{079BB35B-1F9D-4E0F-9EC8-A57C6C050DC4}" uniqueName="46" name="tglkuitansi" queryTableFieldId="102" dataDxfId="669" totalsRowDxfId="730"/>
    <tableColumn id="23" xr3:uid="{5C1A2477-3090-4B5B-AE8C-C523AFD798C3}" uniqueName="23" name="nospby" queryTableFieldId="23" dataDxfId="668" totalsRowDxfId="731"/>
    <tableColumn id="47" xr3:uid="{F56BE3D4-C122-43A4-84EE-3093A5AA9814}" uniqueName="47" name="TglSPBY" queryTableFieldId="103" dataDxfId="667" totalsRowDxfId="732"/>
    <tableColumn id="25" xr3:uid="{4A15DCEC-F366-4D75-BDF8-E5381D2EB671}" uniqueName="25" name="Status_GUP_TUP" queryTableFieldId="25" dataDxfId="666" totalsRowDxfId="733"/>
    <tableColumn id="28" xr3:uid="{84EE49F4-45A8-4C20-A6FE-DA949E993F4D}" uniqueName="28" name="Jenis SPM" queryTableFieldId="28" dataDxfId="665" totalsRowDxfId="734"/>
    <tableColumn id="29" xr3:uid="{39F844A1-D62C-42A5-9A9E-588DD2435159}" uniqueName="29" name="Jenis SP2D" queryTableFieldId="29" dataDxfId="664" totalsRowDxfId="735"/>
    <tableColumn id="30" xr3:uid="{B231E81C-0D78-4DD9-88CD-9174A7F6483C}" uniqueName="30" name="noKW" queryTableFieldId="30" dataDxfId="663" totalsRowDxfId="736"/>
    <tableColumn id="22" xr3:uid="{6ECC6D5B-3FC8-442F-AB27-1E38801F8A2B}" uniqueName="22" name="tglKW" queryTableFieldId="22" dataDxfId="662" totalsRowDxfId="737"/>
    <tableColumn id="31" xr3:uid="{81D2A782-4993-4882-989B-5EC215290917}" uniqueName="31" name="no_SPBY" queryTableFieldId="31" dataDxfId="661" totalsRowDxfId="738"/>
    <tableColumn id="24" xr3:uid="{8C72C06A-20FC-489E-B980-E9FFB9232869}" uniqueName="24" name="tgl_spby" queryTableFieldId="24" dataDxfId="660" totalsRowDxfId="739"/>
    <tableColumn id="32" xr3:uid="{07B3B0CB-B1EC-44FB-93EA-D448AF7CF5BB}" uniqueName="32" name="Ref_UM" queryTableFieldId="32" dataDxfId="659" totalsRowDxfId="740"/>
    <tableColumn id="26" xr3:uid="{2148EE94-4A0D-4F71-824A-7127E32A03C8}" uniqueName="26" name="Jenis Belanja" queryTableFieldId="26" dataDxfId="658" totalsRowDxfId="741"/>
    <tableColumn id="48" xr3:uid="{52071AA3-2CCD-46F1-9BAD-CFB44E0B384C}" uniqueName="48" name="Detil Jenis Belanja" queryTableFieldId="104" dataDxfId="657" totalsRowDxfId="742"/>
    <tableColumn id="27" xr3:uid="{2D695F2D-5216-43C7-A482-DE438667DA20}" uniqueName="27" name="Status Akun" queryTableFieldId="27" dataDxfId="656" totalsRowDxfId="743"/>
    <tableColumn id="49" xr3:uid="{322BB1AF-039C-4557-93A5-0279694DB168}" uniqueName="49" name="Status Covid" queryTableFieldId="105" dataDxfId="655" totalsRowDxfId="744"/>
    <tableColumn id="50" xr3:uid="{7C89F7D4-69CF-4626-9350-24660CE7504F}" uniqueName="50" name="MAK Subkomponen" queryTableFieldId="106" dataDxfId="654" totalsRowDxfId="745"/>
    <tableColumn id="8" xr3:uid="{067B9E6F-2A8B-4E7E-BD5F-EA20B72489C9}" uniqueName="8" name="MAK4" queryTableFieldId="8" dataDxfId="653" totalsRowDxfId="746"/>
    <tableColumn id="51" xr3:uid="{5040E9EB-3A81-41BF-9919-C91B74ACA123}" uniqueName="51" name="Es2" queryTableFieldId="107" dataDxfId="652" totalsRowDxfId="747"/>
    <tableColumn id="52" xr3:uid="{0F780593-826A-4E69-B432-471C48686A36}" uniqueName="52" name="Koordinator" queryTableFieldId="108" dataDxfId="651" totalsRowDxfId="748"/>
    <tableColumn id="53" xr3:uid="{CF554530-DEEB-4401-97F6-03D70AA6D1D6}" uniqueName="53" name="Subkoordinator" queryTableFieldId="109" dataDxfId="650" totalsRowDxfId="749"/>
    <tableColumn id="33" xr3:uid="{2D8F671D-E4AE-4E0D-BF26-4E722014D606}" uniqueName="33" name="PPn" queryTableFieldId="66" dataDxfId="649" totalsRowDxfId="750" dataCellStyle="Comma [0]"/>
    <tableColumn id="35" xr3:uid="{42C40257-E1C1-40EE-98FC-414627E6E972}" uniqueName="35" name="PPh21" queryTableFieldId="80" dataDxfId="648" totalsRowDxfId="751" dataCellStyle="Comma [0]"/>
    <tableColumn id="54" xr3:uid="{955BE302-F93A-4B4A-B75F-E1962A00D7E9}" uniqueName="54" name="PPh22" queryTableFieldId="110" dataDxfId="647" totalsRowDxfId="752" dataCellStyle="Comma [0]"/>
    <tableColumn id="34" xr3:uid="{BE0D5966-EE77-4DD4-88BE-08EF41295995}" uniqueName="34" name="PPh23" queryTableFieldId="55" dataDxfId="646" totalsRowDxfId="753" dataCellStyle="Comma [0]"/>
    <tableColumn id="55" xr3:uid="{319A233C-5916-4EAB-A774-4DCE2B8C03B2}" uniqueName="55" name="PPh28" queryTableFieldId="111" dataDxfId="645" totalsRowDxfId="754" dataCellStyle="Comma [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416" totalsRowShown="0">
  <autoFilter ref="A1:BC416" xr:uid="{3721C6A7-A68A-494D-952C-B74D71197C12}"/>
  <sortState xmlns:xlrd2="http://schemas.microsoft.com/office/spreadsheetml/2017/richdata2" ref="A2:BC64">
    <sortCondition ref="AM1:AM64"/>
  </sortState>
  <tableColumns count="55">
    <tableColumn id="14" xr3:uid="{E8BBDD7A-E0A1-4A6E-BFAB-2DEA5424D2D2}" name="BA" dataDxfId="931"/>
    <tableColumn id="15" xr3:uid="{1638B4CC-3F82-4104-84F6-62AD2DD1021D}" name="Nama BA" dataDxfId="930"/>
    <tableColumn id="16" xr3:uid="{228B3296-2787-4EB7-A13B-513B941D222F}" name="Es1" dataDxfId="929"/>
    <tableColumn id="17" xr3:uid="{8049962D-2675-4C0C-85D6-BF2BAE8C37BA}" name="Nama Es1" dataDxfId="928"/>
    <tableColumn id="18" xr3:uid="{3E27B30D-3A02-47AB-AAC9-4174DFF9B82E}" name="Kode Satker" dataDxfId="927"/>
    <tableColumn id="19" xr3:uid="{2BCF3172-C0D8-4138-8739-6516A9487D1E}" name="Nama Satker" dataDxfId="926"/>
    <tableColumn id="20" xr3:uid="{C4FAAE78-1137-4F45-B315-59F83BEA3505}" name="Kode Program" dataDxfId="925"/>
    <tableColumn id="1" xr3:uid="{AA153187-8B71-477D-AB16-9B281FC80B9C}" name="Nama Program" dataDxfId="924"/>
    <tableColumn id="21" xr3:uid="{A0375DA8-902B-4BB9-BFF5-619A127AAA68}" name="Kode Kegiatan" dataDxfId="923"/>
    <tableColumn id="22" xr3:uid="{C06D0990-6247-4D47-89CA-A73E55FBF31E}" name="Nama Kegiatan" dataDxfId="922"/>
    <tableColumn id="23" xr3:uid="{2EA59BE9-9CEC-44D4-A944-489DF32E107F}" name="Kode KRO" dataDxfId="921"/>
    <tableColumn id="2" xr3:uid="{B77E84CD-0257-45C9-8398-2B5B0E169513}" name="Nama KRO" dataDxfId="920"/>
    <tableColumn id="38" xr3:uid="{535D2EFE-F5E9-4B83-BF80-35F104479C87}" name="Kode RO" dataDxfId="919"/>
    <tableColumn id="7" xr3:uid="{3770DDF4-20CE-4251-9B2C-4FB97AA73F27}" name="Nama RO" dataDxfId="918"/>
    <tableColumn id="6" xr3:uid="{C9F6CF25-AA46-4228-B4DF-30B942704911}" name="Kode Komponen" dataDxfId="917"/>
    <tableColumn id="30" xr3:uid="{BF0C51CD-5CB5-46FA-8182-927B11FE39B7}" name="Nama Komponen" dataDxfId="916"/>
    <tableColumn id="31" xr3:uid="{3C1B7F59-D85D-4A07-8E65-52AC5BD5B07D}" name="Kode Subkomponen" dataDxfId="915"/>
    <tableColumn id="28" xr3:uid="{1FFE3954-8BA5-4FBD-8C46-B8BF22D9E99B}" name="Nama Subkomponen" dataDxfId="914"/>
    <tableColumn id="33" xr3:uid="{9CC11946-5A94-4D7C-BE2B-668E299AAB9F}" name="Kode Akun" dataDxfId="913"/>
    <tableColumn id="29" xr3:uid="{BEC2F856-21F6-4EBD-B8C5-37F7DD369B2E}" name="Nama Akun" dataDxfId="912"/>
    <tableColumn id="26" xr3:uid="{EE132F16-5309-4304-9B1D-FB3C1A4FF14A}" name="Detil" dataDxfId="911"/>
    <tableColumn id="37" xr3:uid="{8CE8CB3E-DB2B-4E35-8A7C-B129924C699C}" name="Noitem" dataDxfId="910"/>
    <tableColumn id="5" xr3:uid="{AC960428-BBE4-4D00-9918-4AB85D9B9D9B}" name="Uraian" dataDxfId="909"/>
    <tableColumn id="4" xr3:uid="{2CE40516-97D2-4908-92E9-A0314959B6CA}" name="Jumlah" dataDxfId="908" dataCellStyle="Comma [0]"/>
    <tableColumn id="13" xr3:uid="{295109AB-BB20-4BA8-B3D7-C1572C6A0BD0}" name="nosp2d" dataDxfId="907"/>
    <tableColumn id="24" xr3:uid="{10AA58C3-0DA2-4304-A515-369F9CD4DCB6}" name="tglsp2d" dataDxfId="906"/>
    <tableColumn id="25" xr3:uid="{0AB37B91-F4B2-4372-A2C1-B9D5F6514AF9}" name="NoSPM" dataDxfId="905"/>
    <tableColumn id="32" xr3:uid="{7FE4D00A-D33E-45B0-8CB0-F092DC0E8D9B}" name="Tanggal Invoice" dataDxfId="904"/>
    <tableColumn id="34" xr3:uid="{5504DB2C-CFF1-4D5A-8528-403B02750F01}" name="DRPP" dataDxfId="903"/>
    <tableColumn id="35" xr3:uid="{41231CA8-EB82-4F46-9235-93A73E2064D4}" name="nokuitansi" dataDxfId="902"/>
    <tableColumn id="36" xr3:uid="{6A160075-FDA5-451D-81A8-0AD6A8F27712}" name="tglkuitansi" dataDxfId="901"/>
    <tableColumn id="8" xr3:uid="{C6C55862-2DA1-4FFE-A5B6-5AD144AF1504}" name="nospby" dataDxfId="900"/>
    <tableColumn id="3" xr3:uid="{313D010D-B348-4263-A617-0339C144A8D0}" name="TglSPBY" dataDxfId="899"/>
    <tableColumn id="9" xr3:uid="{4314B7FB-914D-44FD-8D74-11CCBFCFA22A}" name="Status_GUP_TUP" dataDxfId="898"/>
    <tableColumn id="10" xr3:uid="{7EE87E5E-900F-4C21-91AC-C1038044B33C}" name="Jenis SPM" dataDxfId="897"/>
    <tableColumn id="11" xr3:uid="{FEC6B731-CA89-478F-B566-1C376E65100F}" name="Jenis SP2D" dataDxfId="896"/>
    <tableColumn id="12" xr3:uid="{E54E6821-1466-45BF-8849-CEF6232BA9C6}" name="noKW" dataDxfId="895"/>
    <tableColumn id="27" xr3:uid="{3D7684EC-234D-4CDF-B1D7-A50C1A39CF11}" name="tglKW" dataDxfId="894"/>
    <tableColumn id="39" xr3:uid="{681BD1D1-EAB7-4A38-AF19-F93292155070}" name="no_SPBY" dataDxfId="893"/>
    <tableColumn id="40" xr3:uid="{F22A0DB1-56BA-42F0-801E-8D50E50AA2F8}" name="tgl_spby" dataDxfId="892"/>
    <tableColumn id="41" xr3:uid="{218CCAFC-1772-4E75-AEBF-F20A54B64A00}" name="Ref_UM" dataDxfId="891"/>
    <tableColumn id="42" xr3:uid="{DB6A6001-5955-4D88-AFE0-2DB4D1A18D4B}" name="Jenis Belanja" dataDxfId="890"/>
    <tableColumn id="43" xr3:uid="{A8473D01-A4EF-4AA2-9725-E1A78DF4BE6B}" name="Detil Jenis Belanja" dataDxfId="889"/>
    <tableColumn id="44" xr3:uid="{C3153272-B36D-44C8-9E5E-1BD33E155070}" name="Status Akun" dataDxfId="888"/>
    <tableColumn id="45" xr3:uid="{0EBD3327-03B1-46C3-823D-98533E0F91EA}" name="Status Covid" dataDxfId="887"/>
    <tableColumn id="46" xr3:uid="{CC8C05D3-0E20-4684-A81D-2F313146E162}" name="MAK Subkomponen" dataDxfId="886"/>
    <tableColumn id="47" xr3:uid="{29868A13-2655-4961-BC55-9F5AA289D9D9}" name="MAK4" dataDxfId="885"/>
    <tableColumn id="48" xr3:uid="{88ACB0D0-B521-4DFA-B0DA-0EECC1CD7239}" name="Es2" dataDxfId="884"/>
    <tableColumn id="49" xr3:uid="{AD671FA6-0CF5-4742-9824-F250A3D2D40D}" name="Koordinator" dataDxfId="883"/>
    <tableColumn id="50" xr3:uid="{2CF4F96E-4142-41FB-A389-0DA6E49FCE88}" name="Subkoordinator" dataDxfId="882"/>
    <tableColumn id="51" xr3:uid="{14FC2EF2-990D-48C7-9620-0EA1D22B4CE0}" name="PPn" dataDxfId="881" dataCellStyle="Comma [0]"/>
    <tableColumn id="52" xr3:uid="{BD1D87E9-7FDD-49C0-B68A-8F85319321C9}" name="PPh21" dataDxfId="880" dataCellStyle="Comma [0]"/>
    <tableColumn id="53" xr3:uid="{7C69A550-8A93-42A1-BBA4-1018267DA832}" name="PPh22" dataDxfId="879" dataCellStyle="Comma [0]"/>
    <tableColumn id="54" xr3:uid="{7D666E19-5B34-4FE9-8B24-B3B4DE0ED08B}" name="PPh23" dataDxfId="878" dataCellStyle="Comma [0]"/>
    <tableColumn id="55" xr3:uid="{56C89011-40AC-412F-AA59-90CA858702A8}" name="PPh28" dataDxfId="877" dataCellStyle="Comma [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876"/>
    <tableColumn id="2" xr3:uid="{012ACCB3-0E67-4E56-865D-C475D8FEA161}" uniqueName="2" name="Nama BA" queryTableFieldId="2" dataDxfId="875"/>
    <tableColumn id="3" xr3:uid="{B26FF183-02B5-47AE-98AB-F45B1987BFA9}" uniqueName="3" name="Es1" queryTableFieldId="3" dataDxfId="874"/>
    <tableColumn id="4" xr3:uid="{5F3C512D-B297-4673-B0D3-F678C697D8A4}" uniqueName="4" name="Nama Es1" queryTableFieldId="4" dataDxfId="873"/>
    <tableColumn id="5" xr3:uid="{63166652-B412-43C5-B4EE-4AF02BBB344D}" uniqueName="5" name="Kode Satker" queryTableFieldId="5" dataDxfId="872"/>
    <tableColumn id="6" xr3:uid="{A3B714DC-91A0-4745-9BC2-9B14288D13DB}" uniqueName="6" name="Nama Satker" queryTableFieldId="6" dataDxfId="871"/>
    <tableColumn id="7" xr3:uid="{01D2734F-05DF-46A2-A1C0-09558E6A7288}" uniqueName="7" name="Kode Program" queryTableFieldId="7" dataDxfId="870"/>
    <tableColumn id="8" xr3:uid="{320EFB0F-238D-47A0-BD1B-D273A5F1656B}" uniqueName="8" name="Nama Program" queryTableFieldId="8" dataDxfId="869"/>
    <tableColumn id="9" xr3:uid="{117D60F2-4A49-4050-A970-FAFE6B148F92}" uniqueName="9" name="Kode Kegiatan" queryTableFieldId="9" dataDxfId="868"/>
    <tableColumn id="10" xr3:uid="{37E62568-DF6E-4E33-B071-B9D4182CDACF}" uniqueName="10" name="Nama Kegiatan" queryTableFieldId="10" dataDxfId="867"/>
    <tableColumn id="11" xr3:uid="{18CD8908-3BFA-474F-8312-BAFD60ED9B0A}" uniqueName="11" name="Kode KRO" queryTableFieldId="11" dataDxfId="866"/>
    <tableColumn id="12" xr3:uid="{164F2131-8905-43CF-B572-19C954FD5A0C}" uniqueName="12" name="Nama KRO" queryTableFieldId="12" dataDxfId="865"/>
    <tableColumn id="13" xr3:uid="{A256AC2B-8849-4DA3-AD0C-C79DE9C39723}" uniqueName="13" name="Kode RO" queryTableFieldId="13" dataDxfId="864"/>
    <tableColumn id="14" xr3:uid="{44EE4CE4-2910-49C4-BC3D-C86A7BED1DDB}" uniqueName="14" name="Nama RO" queryTableFieldId="14" dataDxfId="863"/>
    <tableColumn id="15" xr3:uid="{B69F20B1-6EB8-4F9F-BB12-0E13B8B593C2}" uniqueName="15" name="Kode Komponen" queryTableFieldId="15" dataDxfId="862"/>
    <tableColumn id="16" xr3:uid="{A445E60C-A569-4663-AB82-01AB545977B2}" uniqueName="16" name="Nama Komponen" queryTableFieldId="16" dataDxfId="861"/>
    <tableColumn id="17" xr3:uid="{2E06FC8F-4115-4722-AD29-7788D54707B5}" uniqueName="17" name="Kode Subkomponen" queryTableFieldId="17" dataDxfId="860"/>
    <tableColumn id="18" xr3:uid="{9DDE74AB-2FD2-4C05-812A-6DEA0A14044D}" uniqueName="18" name="Nama Subkomponen" queryTableFieldId="18" dataDxfId="859"/>
    <tableColumn id="23" xr3:uid="{4126933F-1EFD-4C51-BE31-6B4471A8008E}" uniqueName="23" name="Kode Akun" queryTableFieldId="23" dataDxfId="858"/>
    <tableColumn id="24" xr3:uid="{F27D4CB9-4C33-4F98-B9E0-7758118F4150}" uniqueName="24" name="Nama Akun" queryTableFieldId="24" dataDxfId="857"/>
    <tableColumn id="25" xr3:uid="{DC54F86C-0AB0-474D-8318-FA558BC5471C}" uniqueName="25" name="MAK Akun" queryTableFieldId="25" dataDxfId="856"/>
    <tableColumn id="20" xr3:uid="{F7C430C9-A0B5-48AA-BB22-591106DB0DC2}" uniqueName="20" name="Es2" queryTableFieldId="20" dataDxfId="855"/>
    <tableColumn id="21" xr3:uid="{6B46B213-3F35-471E-B852-1AB4C5BE4D26}" uniqueName="21" name="Koordinator" queryTableFieldId="21" dataDxfId="854"/>
    <tableColumn id="22" xr3:uid="{0F976AED-1850-4860-A935-181A52B2D3DD}" uniqueName="22" name="Subkoordinator" queryTableFieldId="22" dataDxfId="85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3"/>
  <sheetViews>
    <sheetView showGridLines="0" tabSelected="1" view="pageBreakPreview" topLeftCell="A4" zoomScaleNormal="100" zoomScaleSheetLayoutView="100" workbookViewId="0">
      <selection activeCell="O26" sqref="O26"/>
    </sheetView>
  </sheetViews>
  <sheetFormatPr defaultRowHeight="13.2" x14ac:dyDescent="0.25"/>
  <cols>
    <col min="1" max="1" width="38.88671875" style="3" customWidth="1"/>
    <col min="2" max="2" width="13.5546875" style="3" customWidth="1"/>
    <col min="3" max="3" width="11" style="3" customWidth="1"/>
    <col min="4" max="4" width="10.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
        <v>3254</v>
      </c>
    </row>
    <row r="3" spans="1:9" x14ac:dyDescent="0.25">
      <c r="A3" s="5"/>
    </row>
    <row r="4" spans="1:9" s="45" customFormat="1" ht="26.4" x14ac:dyDescent="0.3">
      <c r="A4" s="113" t="s">
        <v>0</v>
      </c>
      <c r="B4" s="114" t="s">
        <v>394</v>
      </c>
      <c r="C4" s="114" t="s">
        <v>355</v>
      </c>
      <c r="D4" s="114" t="s">
        <v>16</v>
      </c>
      <c r="E4" s="114" t="s">
        <v>1489</v>
      </c>
      <c r="F4" s="114" t="s">
        <v>1487</v>
      </c>
      <c r="G4" s="114" t="s">
        <v>1488</v>
      </c>
      <c r="H4" s="114" t="s">
        <v>1490</v>
      </c>
      <c r="I4" s="114" t="s">
        <v>1491</v>
      </c>
    </row>
    <row r="5" spans="1:9" x14ac:dyDescent="0.25">
      <c r="A5" s="115" t="s">
        <v>35</v>
      </c>
      <c r="B5" s="116">
        <v>99074114</v>
      </c>
      <c r="C5" s="117">
        <v>59</v>
      </c>
      <c r="D5" s="116">
        <v>1172838</v>
      </c>
      <c r="E5" s="116">
        <v>878400</v>
      </c>
      <c r="F5" s="116">
        <v>93041</v>
      </c>
      <c r="G5" s="116">
        <v>182617</v>
      </c>
      <c r="H5" s="116">
        <v>0</v>
      </c>
      <c r="I5" s="116">
        <v>2326896</v>
      </c>
    </row>
    <row r="6" spans="1:9" x14ac:dyDescent="0.25">
      <c r="A6" s="118" t="s">
        <v>53</v>
      </c>
      <c r="B6" s="119">
        <v>13818680</v>
      </c>
      <c r="C6" s="120">
        <v>9</v>
      </c>
      <c r="D6" s="119">
        <v>682297</v>
      </c>
      <c r="E6" s="119">
        <v>0</v>
      </c>
      <c r="F6" s="119">
        <v>93041</v>
      </c>
      <c r="G6" s="119">
        <v>29988</v>
      </c>
      <c r="H6" s="119">
        <v>0</v>
      </c>
      <c r="I6" s="119">
        <v>805326</v>
      </c>
    </row>
    <row r="7" spans="1:9" x14ac:dyDescent="0.25">
      <c r="A7" s="154" t="s">
        <v>54</v>
      </c>
      <c r="B7" s="122">
        <v>920000</v>
      </c>
      <c r="C7" s="123">
        <v>3</v>
      </c>
      <c r="D7" s="122">
        <v>0</v>
      </c>
      <c r="E7" s="122">
        <v>0</v>
      </c>
      <c r="F7" s="122">
        <v>0</v>
      </c>
      <c r="G7" s="122">
        <v>0</v>
      </c>
      <c r="H7" s="122">
        <v>0</v>
      </c>
      <c r="I7" s="122">
        <v>0</v>
      </c>
    </row>
    <row r="8" spans="1:9" x14ac:dyDescent="0.25">
      <c r="A8" s="154" t="s">
        <v>63</v>
      </c>
      <c r="B8" s="122">
        <v>12898680</v>
      </c>
      <c r="C8" s="123">
        <v>6</v>
      </c>
      <c r="D8" s="122">
        <v>682297</v>
      </c>
      <c r="E8" s="122">
        <v>0</v>
      </c>
      <c r="F8" s="122">
        <v>93041</v>
      </c>
      <c r="G8" s="122">
        <v>29988</v>
      </c>
      <c r="H8" s="122">
        <v>0</v>
      </c>
      <c r="I8" s="122">
        <v>805326</v>
      </c>
    </row>
    <row r="9" spans="1:9" x14ac:dyDescent="0.25">
      <c r="A9" s="118" t="s">
        <v>36</v>
      </c>
      <c r="B9" s="119">
        <v>18773000</v>
      </c>
      <c r="C9" s="120">
        <v>13</v>
      </c>
      <c r="D9" s="119">
        <v>0</v>
      </c>
      <c r="E9" s="119">
        <v>360000</v>
      </c>
      <c r="F9" s="119">
        <v>0</v>
      </c>
      <c r="G9" s="119">
        <v>63440</v>
      </c>
      <c r="H9" s="119">
        <v>0</v>
      </c>
      <c r="I9" s="119">
        <v>423440</v>
      </c>
    </row>
    <row r="10" spans="1:9" x14ac:dyDescent="0.25">
      <c r="A10" s="154" t="s">
        <v>37</v>
      </c>
      <c r="B10" s="122">
        <v>9286000</v>
      </c>
      <c r="C10" s="123">
        <v>8</v>
      </c>
      <c r="D10" s="122">
        <v>0</v>
      </c>
      <c r="E10" s="122">
        <v>360000</v>
      </c>
      <c r="F10" s="122">
        <v>0</v>
      </c>
      <c r="G10" s="122">
        <v>63440</v>
      </c>
      <c r="H10" s="122">
        <v>0</v>
      </c>
      <c r="I10" s="122">
        <v>423440</v>
      </c>
    </row>
    <row r="11" spans="1:9" x14ac:dyDescent="0.25">
      <c r="A11" s="154" t="s">
        <v>47</v>
      </c>
      <c r="B11" s="122">
        <v>9487000</v>
      </c>
      <c r="C11" s="123">
        <v>5</v>
      </c>
      <c r="D11" s="122">
        <v>0</v>
      </c>
      <c r="E11" s="122">
        <v>0</v>
      </c>
      <c r="F11" s="122">
        <v>0</v>
      </c>
      <c r="G11" s="122">
        <v>0</v>
      </c>
      <c r="H11" s="122">
        <v>0</v>
      </c>
      <c r="I11" s="122">
        <v>0</v>
      </c>
    </row>
    <row r="12" spans="1:9" x14ac:dyDescent="0.25">
      <c r="A12" s="118" t="s">
        <v>82</v>
      </c>
      <c r="B12" s="119">
        <v>30161087</v>
      </c>
      <c r="C12" s="120">
        <v>14</v>
      </c>
      <c r="D12" s="119">
        <v>0</v>
      </c>
      <c r="E12" s="119">
        <v>0</v>
      </c>
      <c r="F12" s="119">
        <v>0</v>
      </c>
      <c r="G12" s="119">
        <v>0</v>
      </c>
      <c r="H12" s="119">
        <v>0</v>
      </c>
      <c r="I12" s="119">
        <v>0</v>
      </c>
    </row>
    <row r="13" spans="1:9" x14ac:dyDescent="0.25">
      <c r="A13" s="154" t="s">
        <v>83</v>
      </c>
      <c r="B13" s="122">
        <v>990083</v>
      </c>
      <c r="C13" s="123">
        <v>5</v>
      </c>
      <c r="D13" s="122">
        <v>0</v>
      </c>
      <c r="E13" s="122">
        <v>0</v>
      </c>
      <c r="F13" s="122">
        <v>0</v>
      </c>
      <c r="G13" s="122">
        <v>0</v>
      </c>
      <c r="H13" s="122">
        <v>0</v>
      </c>
      <c r="I13" s="122">
        <v>0</v>
      </c>
    </row>
    <row r="14" spans="1:9" x14ac:dyDescent="0.25">
      <c r="A14" s="154" t="s">
        <v>96</v>
      </c>
      <c r="B14" s="122">
        <v>29171004</v>
      </c>
      <c r="C14" s="123">
        <v>9</v>
      </c>
      <c r="D14" s="122">
        <v>0</v>
      </c>
      <c r="E14" s="122">
        <v>0</v>
      </c>
      <c r="F14" s="122">
        <v>0</v>
      </c>
      <c r="G14" s="122">
        <v>0</v>
      </c>
      <c r="H14" s="122">
        <v>0</v>
      </c>
      <c r="I14" s="122">
        <v>0</v>
      </c>
    </row>
    <row r="15" spans="1:9" x14ac:dyDescent="0.25">
      <c r="A15" s="118" t="s">
        <v>65</v>
      </c>
      <c r="B15" s="119">
        <v>36321347</v>
      </c>
      <c r="C15" s="120">
        <v>23</v>
      </c>
      <c r="D15" s="119">
        <v>490541</v>
      </c>
      <c r="E15" s="119">
        <v>518400</v>
      </c>
      <c r="F15" s="119">
        <v>0</v>
      </c>
      <c r="G15" s="119">
        <v>89189</v>
      </c>
      <c r="H15" s="119">
        <v>0</v>
      </c>
      <c r="I15" s="119">
        <v>1098130</v>
      </c>
    </row>
    <row r="16" spans="1:9" x14ac:dyDescent="0.25">
      <c r="A16" s="154" t="s">
        <v>66</v>
      </c>
      <c r="B16" s="122">
        <v>36321347</v>
      </c>
      <c r="C16" s="123">
        <v>23</v>
      </c>
      <c r="D16" s="122">
        <v>490541</v>
      </c>
      <c r="E16" s="122">
        <v>518400</v>
      </c>
      <c r="F16" s="122">
        <v>0</v>
      </c>
      <c r="G16" s="122">
        <v>89189</v>
      </c>
      <c r="H16" s="122">
        <v>0</v>
      </c>
      <c r="I16" s="122">
        <v>1098130</v>
      </c>
    </row>
    <row r="17" spans="1:9" x14ac:dyDescent="0.25">
      <c r="A17" s="125" t="s">
        <v>269</v>
      </c>
      <c r="B17" s="122">
        <v>99074114</v>
      </c>
      <c r="C17" s="123">
        <v>59</v>
      </c>
      <c r="D17" s="122">
        <v>1172838</v>
      </c>
      <c r="E17" s="122">
        <v>878400</v>
      </c>
      <c r="F17" s="122">
        <v>93041</v>
      </c>
      <c r="G17" s="122">
        <v>182617</v>
      </c>
      <c r="H17" s="122">
        <v>0</v>
      </c>
      <c r="I17" s="122">
        <v>2326896</v>
      </c>
    </row>
    <row r="18" spans="1:9" ht="14.4" x14ac:dyDescent="0.3">
      <c r="A18"/>
      <c r="B18"/>
      <c r="C18"/>
      <c r="D18"/>
      <c r="E18"/>
      <c r="F18"/>
      <c r="G18"/>
      <c r="H18"/>
      <c r="I18"/>
    </row>
    <row r="19" spans="1:9" x14ac:dyDescent="0.25">
      <c r="D19" s="84">
        <f>'Pvt Draft SPBY'!D17</f>
        <v>0</v>
      </c>
      <c r="E19" s="84">
        <f>'Pvt Draft SPBY'!E17</f>
        <v>0</v>
      </c>
      <c r="F19" s="84">
        <f>'Pvt Draft SPBY'!F17</f>
        <v>0</v>
      </c>
      <c r="G19" s="84">
        <f>'Pvt Draft SPBY'!G17</f>
        <v>0</v>
      </c>
      <c r="H19" s="84">
        <f>'Pvt Draft SPBY'!H17</f>
        <v>0</v>
      </c>
      <c r="I19" s="84">
        <f>'Pvt Draft SPBY'!I17</f>
        <v>0</v>
      </c>
    </row>
    <row r="20" spans="1:9" s="44" customFormat="1" ht="13.8" x14ac:dyDescent="0.25">
      <c r="A20" s="4" t="s">
        <v>357</v>
      </c>
    </row>
    <row r="21" spans="1:9" s="44" customFormat="1" ht="13.8" x14ac:dyDescent="0.25">
      <c r="A21" s="46" t="str">
        <f>A2</f>
        <v>Berdasarkan Pengajuan GUP 05, Pusat Pendidikan KP</v>
      </c>
    </row>
    <row r="23" spans="1:9" ht="26.4" x14ac:dyDescent="0.25">
      <c r="A23" s="113" t="s">
        <v>0</v>
      </c>
      <c r="B23" s="114" t="s">
        <v>394</v>
      </c>
      <c r="C23" s="114" t="s">
        <v>355</v>
      </c>
      <c r="D23" s="114" t="s">
        <v>16</v>
      </c>
      <c r="E23" s="114" t="s">
        <v>1489</v>
      </c>
      <c r="F23" s="114" t="s">
        <v>1487</v>
      </c>
      <c r="G23" s="114" t="s">
        <v>1488</v>
      </c>
      <c r="H23" s="114" t="s">
        <v>1490</v>
      </c>
      <c r="I23" s="114" t="s">
        <v>1491</v>
      </c>
    </row>
    <row r="24" spans="1:9" x14ac:dyDescent="0.25">
      <c r="A24" s="115" t="s">
        <v>35</v>
      </c>
      <c r="B24" s="116">
        <v>99074114</v>
      </c>
      <c r="C24" s="117">
        <v>59</v>
      </c>
      <c r="D24" s="116">
        <v>1172838</v>
      </c>
      <c r="E24" s="116">
        <v>878400</v>
      </c>
      <c r="F24" s="116">
        <v>93041</v>
      </c>
      <c r="G24" s="116">
        <v>182617</v>
      </c>
      <c r="H24" s="116">
        <v>0</v>
      </c>
      <c r="I24" s="116">
        <v>2326896</v>
      </c>
    </row>
    <row r="25" spans="1:9" x14ac:dyDescent="0.25">
      <c r="A25" s="118" t="s">
        <v>53</v>
      </c>
      <c r="B25" s="119">
        <v>13818680</v>
      </c>
      <c r="C25" s="120">
        <v>9</v>
      </c>
      <c r="D25" s="119">
        <v>682297</v>
      </c>
      <c r="E25" s="119">
        <v>0</v>
      </c>
      <c r="F25" s="119">
        <v>93041</v>
      </c>
      <c r="G25" s="119">
        <v>29988</v>
      </c>
      <c r="H25" s="119">
        <v>0</v>
      </c>
      <c r="I25" s="119">
        <v>805326</v>
      </c>
    </row>
    <row r="26" spans="1:9" x14ac:dyDescent="0.25">
      <c r="A26" s="121" t="s">
        <v>54</v>
      </c>
      <c r="B26" s="126">
        <v>920000</v>
      </c>
      <c r="C26" s="127">
        <v>3</v>
      </c>
      <c r="D26" s="126">
        <v>0</v>
      </c>
      <c r="E26" s="126">
        <v>0</v>
      </c>
      <c r="F26" s="126">
        <v>0</v>
      </c>
      <c r="G26" s="126">
        <v>0</v>
      </c>
      <c r="H26" s="126">
        <v>0</v>
      </c>
      <c r="I26" s="126">
        <v>0</v>
      </c>
    </row>
    <row r="27" spans="1:9" x14ac:dyDescent="0.25">
      <c r="A27" s="124" t="s">
        <v>495</v>
      </c>
      <c r="B27" s="122">
        <v>920000</v>
      </c>
      <c r="C27" s="123">
        <v>3</v>
      </c>
      <c r="D27" s="122">
        <v>0</v>
      </c>
      <c r="E27" s="122">
        <v>0</v>
      </c>
      <c r="F27" s="122">
        <v>0</v>
      </c>
      <c r="G27" s="122">
        <v>0</v>
      </c>
      <c r="H27" s="122">
        <v>0</v>
      </c>
      <c r="I27" s="122">
        <v>0</v>
      </c>
    </row>
    <row r="28" spans="1:9" x14ac:dyDescent="0.25">
      <c r="A28" s="121" t="s">
        <v>63</v>
      </c>
      <c r="B28" s="126">
        <v>12898680</v>
      </c>
      <c r="C28" s="127">
        <v>6</v>
      </c>
      <c r="D28" s="126">
        <v>682297</v>
      </c>
      <c r="E28" s="126">
        <v>0</v>
      </c>
      <c r="F28" s="126">
        <v>93041</v>
      </c>
      <c r="G28" s="126">
        <v>29988</v>
      </c>
      <c r="H28" s="126">
        <v>0</v>
      </c>
      <c r="I28" s="126">
        <v>805326</v>
      </c>
    </row>
    <row r="29" spans="1:9" x14ac:dyDescent="0.25">
      <c r="A29" s="124" t="s">
        <v>272</v>
      </c>
      <c r="B29" s="122">
        <v>11024400</v>
      </c>
      <c r="C29" s="123">
        <v>5</v>
      </c>
      <c r="D29" s="122">
        <v>682297</v>
      </c>
      <c r="E29" s="122">
        <v>0</v>
      </c>
      <c r="F29" s="122">
        <v>93041</v>
      </c>
      <c r="G29" s="122">
        <v>29988</v>
      </c>
      <c r="H29" s="122">
        <v>0</v>
      </c>
      <c r="I29" s="122">
        <v>805326</v>
      </c>
    </row>
    <row r="30" spans="1:9" x14ac:dyDescent="0.25">
      <c r="A30" s="124" t="s">
        <v>495</v>
      </c>
      <c r="B30" s="122">
        <v>1874280</v>
      </c>
      <c r="C30" s="123">
        <v>1</v>
      </c>
      <c r="D30" s="122">
        <v>0</v>
      </c>
      <c r="E30" s="122">
        <v>0</v>
      </c>
      <c r="F30" s="122">
        <v>0</v>
      </c>
      <c r="G30" s="122">
        <v>0</v>
      </c>
      <c r="H30" s="122">
        <v>0</v>
      </c>
      <c r="I30" s="122">
        <v>0</v>
      </c>
    </row>
    <row r="31" spans="1:9" x14ac:dyDescent="0.25">
      <c r="A31" s="118" t="s">
        <v>36</v>
      </c>
      <c r="B31" s="119">
        <v>18773000</v>
      </c>
      <c r="C31" s="120">
        <v>13</v>
      </c>
      <c r="D31" s="119">
        <v>0</v>
      </c>
      <c r="E31" s="119">
        <v>360000</v>
      </c>
      <c r="F31" s="119">
        <v>0</v>
      </c>
      <c r="G31" s="119">
        <v>63440</v>
      </c>
      <c r="H31" s="119">
        <v>0</v>
      </c>
      <c r="I31" s="119">
        <v>423440</v>
      </c>
    </row>
    <row r="32" spans="1:9" x14ac:dyDescent="0.25">
      <c r="A32" s="121" t="s">
        <v>37</v>
      </c>
      <c r="B32" s="126">
        <v>9286000</v>
      </c>
      <c r="C32" s="127">
        <v>8</v>
      </c>
      <c r="D32" s="126">
        <v>0</v>
      </c>
      <c r="E32" s="126">
        <v>360000</v>
      </c>
      <c r="F32" s="126">
        <v>0</v>
      </c>
      <c r="G32" s="126">
        <v>63440</v>
      </c>
      <c r="H32" s="126">
        <v>0</v>
      </c>
      <c r="I32" s="126">
        <v>423440</v>
      </c>
    </row>
    <row r="33" spans="1:9" x14ac:dyDescent="0.25">
      <c r="A33" s="124" t="s">
        <v>272</v>
      </c>
      <c r="B33" s="122">
        <v>1586000</v>
      </c>
      <c r="C33" s="123">
        <v>3</v>
      </c>
      <c r="D33" s="122">
        <v>0</v>
      </c>
      <c r="E33" s="122">
        <v>0</v>
      </c>
      <c r="F33" s="122">
        <v>0</v>
      </c>
      <c r="G33" s="122">
        <v>63440</v>
      </c>
      <c r="H33" s="122">
        <v>0</v>
      </c>
      <c r="I33" s="122">
        <v>63440</v>
      </c>
    </row>
    <row r="34" spans="1:9" x14ac:dyDescent="0.25">
      <c r="A34" s="124" t="s">
        <v>3094</v>
      </c>
      <c r="B34" s="122">
        <v>2400000</v>
      </c>
      <c r="C34" s="123">
        <v>2</v>
      </c>
      <c r="D34" s="122">
        <v>0</v>
      </c>
      <c r="E34" s="122">
        <v>360000</v>
      </c>
      <c r="F34" s="122">
        <v>0</v>
      </c>
      <c r="G34" s="122">
        <v>0</v>
      </c>
      <c r="H34" s="122">
        <v>0</v>
      </c>
      <c r="I34" s="122">
        <v>360000</v>
      </c>
    </row>
    <row r="35" spans="1:9" x14ac:dyDescent="0.25">
      <c r="A35" s="124" t="s">
        <v>495</v>
      </c>
      <c r="B35" s="122">
        <v>5300000</v>
      </c>
      <c r="C35" s="123">
        <v>3</v>
      </c>
      <c r="D35" s="122">
        <v>0</v>
      </c>
      <c r="E35" s="122">
        <v>0</v>
      </c>
      <c r="F35" s="122">
        <v>0</v>
      </c>
      <c r="G35" s="122">
        <v>0</v>
      </c>
      <c r="H35" s="122">
        <v>0</v>
      </c>
      <c r="I35" s="122">
        <v>0</v>
      </c>
    </row>
    <row r="36" spans="1:9" x14ac:dyDescent="0.25">
      <c r="A36" s="121" t="s">
        <v>47</v>
      </c>
      <c r="B36" s="126">
        <v>9487000</v>
      </c>
      <c r="C36" s="127">
        <v>5</v>
      </c>
      <c r="D36" s="126">
        <v>0</v>
      </c>
      <c r="E36" s="126">
        <v>0</v>
      </c>
      <c r="F36" s="126">
        <v>0</v>
      </c>
      <c r="G36" s="126">
        <v>0</v>
      </c>
      <c r="H36" s="126">
        <v>0</v>
      </c>
      <c r="I36" s="126">
        <v>0</v>
      </c>
    </row>
    <row r="37" spans="1:9" x14ac:dyDescent="0.25">
      <c r="A37" s="124" t="s">
        <v>272</v>
      </c>
      <c r="B37" s="122">
        <v>2507000</v>
      </c>
      <c r="C37" s="123">
        <v>4</v>
      </c>
      <c r="D37" s="122">
        <v>0</v>
      </c>
      <c r="E37" s="122">
        <v>0</v>
      </c>
      <c r="F37" s="122">
        <v>0</v>
      </c>
      <c r="G37" s="122">
        <v>0</v>
      </c>
      <c r="H37" s="122">
        <v>0</v>
      </c>
      <c r="I37" s="122">
        <v>0</v>
      </c>
    </row>
    <row r="38" spans="1:9" x14ac:dyDescent="0.25">
      <c r="A38" s="124" t="s">
        <v>495</v>
      </c>
      <c r="B38" s="122">
        <v>6980000</v>
      </c>
      <c r="C38" s="123">
        <v>1</v>
      </c>
      <c r="D38" s="122">
        <v>0</v>
      </c>
      <c r="E38" s="122">
        <v>0</v>
      </c>
      <c r="F38" s="122">
        <v>0</v>
      </c>
      <c r="G38" s="122">
        <v>0</v>
      </c>
      <c r="H38" s="122">
        <v>0</v>
      </c>
      <c r="I38" s="122">
        <v>0</v>
      </c>
    </row>
    <row r="39" spans="1:9" x14ac:dyDescent="0.25">
      <c r="A39" s="118" t="s">
        <v>82</v>
      </c>
      <c r="B39" s="119">
        <v>30161087</v>
      </c>
      <c r="C39" s="120">
        <v>14</v>
      </c>
      <c r="D39" s="119">
        <v>0</v>
      </c>
      <c r="E39" s="119">
        <v>0</v>
      </c>
      <c r="F39" s="119">
        <v>0</v>
      </c>
      <c r="G39" s="119">
        <v>0</v>
      </c>
      <c r="H39" s="119">
        <v>0</v>
      </c>
      <c r="I39" s="119">
        <v>0</v>
      </c>
    </row>
    <row r="40" spans="1:9" x14ac:dyDescent="0.25">
      <c r="A40" s="121" t="s">
        <v>83</v>
      </c>
      <c r="B40" s="126">
        <v>990083</v>
      </c>
      <c r="C40" s="127">
        <v>5</v>
      </c>
      <c r="D40" s="126">
        <v>0</v>
      </c>
      <c r="E40" s="126">
        <v>0</v>
      </c>
      <c r="F40" s="126">
        <v>0</v>
      </c>
      <c r="G40" s="126">
        <v>0</v>
      </c>
      <c r="H40" s="126">
        <v>0</v>
      </c>
      <c r="I40" s="126">
        <v>0</v>
      </c>
    </row>
    <row r="41" spans="1:9" x14ac:dyDescent="0.25">
      <c r="A41" s="124" t="s">
        <v>272</v>
      </c>
      <c r="B41" s="122">
        <v>672000</v>
      </c>
      <c r="C41" s="123">
        <v>4</v>
      </c>
      <c r="D41" s="122">
        <v>0</v>
      </c>
      <c r="E41" s="122">
        <v>0</v>
      </c>
      <c r="F41" s="122">
        <v>0</v>
      </c>
      <c r="G41" s="122">
        <v>0</v>
      </c>
      <c r="H41" s="122">
        <v>0</v>
      </c>
      <c r="I41" s="122">
        <v>0</v>
      </c>
    </row>
    <row r="42" spans="1:9" x14ac:dyDescent="0.25">
      <c r="A42" s="124" t="s">
        <v>644</v>
      </c>
      <c r="B42" s="122">
        <v>318083</v>
      </c>
      <c r="C42" s="123">
        <v>1</v>
      </c>
      <c r="D42" s="122">
        <v>0</v>
      </c>
      <c r="E42" s="122">
        <v>0</v>
      </c>
      <c r="F42" s="122">
        <v>0</v>
      </c>
      <c r="G42" s="122">
        <v>0</v>
      </c>
      <c r="H42" s="122">
        <v>0</v>
      </c>
      <c r="I42" s="122">
        <v>0</v>
      </c>
    </row>
    <row r="43" spans="1:9" x14ac:dyDescent="0.25">
      <c r="A43" s="121" t="s">
        <v>96</v>
      </c>
      <c r="B43" s="126">
        <v>29171004</v>
      </c>
      <c r="C43" s="127">
        <v>9</v>
      </c>
      <c r="D43" s="126">
        <v>0</v>
      </c>
      <c r="E43" s="126">
        <v>0</v>
      </c>
      <c r="F43" s="126">
        <v>0</v>
      </c>
      <c r="G43" s="126">
        <v>0</v>
      </c>
      <c r="H43" s="126">
        <v>0</v>
      </c>
      <c r="I43" s="126">
        <v>0</v>
      </c>
    </row>
    <row r="44" spans="1:9" x14ac:dyDescent="0.25">
      <c r="A44" s="124" t="s">
        <v>272</v>
      </c>
      <c r="B44" s="122">
        <v>3900000</v>
      </c>
      <c r="C44" s="123">
        <v>7</v>
      </c>
      <c r="D44" s="122">
        <v>0</v>
      </c>
      <c r="E44" s="122">
        <v>0</v>
      </c>
      <c r="F44" s="122">
        <v>0</v>
      </c>
      <c r="G44" s="122">
        <v>0</v>
      </c>
      <c r="H44" s="122">
        <v>0</v>
      </c>
      <c r="I44" s="122">
        <v>0</v>
      </c>
    </row>
    <row r="45" spans="1:9" x14ac:dyDescent="0.25">
      <c r="A45" s="124" t="s">
        <v>644</v>
      </c>
      <c r="B45" s="122">
        <v>215764</v>
      </c>
      <c r="C45" s="123">
        <v>1</v>
      </c>
      <c r="D45" s="122">
        <v>0</v>
      </c>
      <c r="E45" s="122">
        <v>0</v>
      </c>
      <c r="F45" s="122">
        <v>0</v>
      </c>
      <c r="G45" s="122">
        <v>0</v>
      </c>
      <c r="H45" s="122">
        <v>0</v>
      </c>
      <c r="I45" s="122">
        <v>0</v>
      </c>
    </row>
    <row r="46" spans="1:9" x14ac:dyDescent="0.25">
      <c r="A46" s="124" t="s">
        <v>495</v>
      </c>
      <c r="B46" s="122">
        <v>25055240</v>
      </c>
      <c r="C46" s="123">
        <v>1</v>
      </c>
      <c r="D46" s="122">
        <v>0</v>
      </c>
      <c r="E46" s="122">
        <v>0</v>
      </c>
      <c r="F46" s="122">
        <v>0</v>
      </c>
      <c r="G46" s="122">
        <v>0</v>
      </c>
      <c r="H46" s="122">
        <v>0</v>
      </c>
      <c r="I46" s="122">
        <v>0</v>
      </c>
    </row>
    <row r="47" spans="1:9" x14ac:dyDescent="0.25">
      <c r="A47" s="118" t="s">
        <v>65</v>
      </c>
      <c r="B47" s="119">
        <v>36321347</v>
      </c>
      <c r="C47" s="120">
        <v>23</v>
      </c>
      <c r="D47" s="119">
        <v>490541</v>
      </c>
      <c r="E47" s="119">
        <v>518400</v>
      </c>
      <c r="F47" s="119">
        <v>0</v>
      </c>
      <c r="G47" s="119">
        <v>89189</v>
      </c>
      <c r="H47" s="119">
        <v>0</v>
      </c>
      <c r="I47" s="119">
        <v>1098130</v>
      </c>
    </row>
    <row r="48" spans="1:9" x14ac:dyDescent="0.25">
      <c r="A48" s="121" t="s">
        <v>66</v>
      </c>
      <c r="B48" s="126">
        <v>36321347</v>
      </c>
      <c r="C48" s="127">
        <v>23</v>
      </c>
      <c r="D48" s="126">
        <v>490541</v>
      </c>
      <c r="E48" s="126">
        <v>518400</v>
      </c>
      <c r="F48" s="126">
        <v>0</v>
      </c>
      <c r="G48" s="126">
        <v>89189</v>
      </c>
      <c r="H48" s="126">
        <v>0</v>
      </c>
      <c r="I48" s="126">
        <v>1098130</v>
      </c>
    </row>
    <row r="49" spans="1:9" x14ac:dyDescent="0.25">
      <c r="A49" s="124" t="s">
        <v>1731</v>
      </c>
      <c r="B49" s="122">
        <v>9347000</v>
      </c>
      <c r="C49" s="123">
        <v>4</v>
      </c>
      <c r="D49" s="122">
        <v>0</v>
      </c>
      <c r="E49" s="122">
        <v>0</v>
      </c>
      <c r="F49" s="122">
        <v>0</v>
      </c>
      <c r="G49" s="122">
        <v>0</v>
      </c>
      <c r="H49" s="122">
        <v>0</v>
      </c>
      <c r="I49" s="122">
        <v>0</v>
      </c>
    </row>
    <row r="50" spans="1:9" x14ac:dyDescent="0.25">
      <c r="A50" s="124" t="s">
        <v>1726</v>
      </c>
      <c r="B50" s="122">
        <v>4950000</v>
      </c>
      <c r="C50" s="123">
        <v>1</v>
      </c>
      <c r="D50" s="122">
        <v>490541</v>
      </c>
      <c r="E50" s="122">
        <v>0</v>
      </c>
      <c r="F50" s="122">
        <v>0</v>
      </c>
      <c r="G50" s="122">
        <v>89189</v>
      </c>
      <c r="H50" s="122">
        <v>0</v>
      </c>
      <c r="I50" s="122">
        <v>579730</v>
      </c>
    </row>
    <row r="51" spans="1:9" x14ac:dyDescent="0.25">
      <c r="A51" s="124" t="s">
        <v>2629</v>
      </c>
      <c r="B51" s="122">
        <v>4728000</v>
      </c>
      <c r="C51" s="123">
        <v>1</v>
      </c>
      <c r="D51" s="122">
        <v>0</v>
      </c>
      <c r="E51" s="122">
        <v>518400</v>
      </c>
      <c r="F51" s="122">
        <v>0</v>
      </c>
      <c r="G51" s="122">
        <v>0</v>
      </c>
      <c r="H51" s="122">
        <v>0</v>
      </c>
      <c r="I51" s="122">
        <v>518400</v>
      </c>
    </row>
    <row r="52" spans="1:9" x14ac:dyDescent="0.25">
      <c r="A52" s="124" t="s">
        <v>604</v>
      </c>
      <c r="B52" s="122">
        <v>4798847</v>
      </c>
      <c r="C52" s="123">
        <v>7</v>
      </c>
      <c r="D52" s="122">
        <v>0</v>
      </c>
      <c r="E52" s="122">
        <v>0</v>
      </c>
      <c r="F52" s="122">
        <v>0</v>
      </c>
      <c r="G52" s="122">
        <v>0</v>
      </c>
      <c r="H52" s="122">
        <v>0</v>
      </c>
      <c r="I52" s="122">
        <v>0</v>
      </c>
    </row>
    <row r="53" spans="1:9" x14ac:dyDescent="0.25">
      <c r="A53" s="124" t="s">
        <v>636</v>
      </c>
      <c r="B53" s="122">
        <v>840000</v>
      </c>
      <c r="C53" s="123">
        <v>1</v>
      </c>
      <c r="D53" s="122">
        <v>0</v>
      </c>
      <c r="E53" s="122">
        <v>0</v>
      </c>
      <c r="F53" s="122">
        <v>0</v>
      </c>
      <c r="G53" s="122">
        <v>0</v>
      </c>
      <c r="H53" s="122">
        <v>0</v>
      </c>
      <c r="I53" s="122">
        <v>0</v>
      </c>
    </row>
    <row r="54" spans="1:9" x14ac:dyDescent="0.25">
      <c r="A54" s="124" t="s">
        <v>629</v>
      </c>
      <c r="B54" s="122">
        <v>11657500</v>
      </c>
      <c r="C54" s="123">
        <v>9</v>
      </c>
      <c r="D54" s="122">
        <v>0</v>
      </c>
      <c r="E54" s="122">
        <v>0</v>
      </c>
      <c r="F54" s="122">
        <v>0</v>
      </c>
      <c r="G54" s="122">
        <v>0</v>
      </c>
      <c r="H54" s="122">
        <v>0</v>
      </c>
      <c r="I54" s="122">
        <v>0</v>
      </c>
    </row>
    <row r="55" spans="1:9" x14ac:dyDescent="0.25">
      <c r="A55" s="125" t="s">
        <v>269</v>
      </c>
      <c r="B55" s="122">
        <v>99074114</v>
      </c>
      <c r="C55" s="123">
        <v>59</v>
      </c>
      <c r="D55" s="122">
        <v>1172838</v>
      </c>
      <c r="E55" s="122">
        <v>878400</v>
      </c>
      <c r="F55" s="122">
        <v>93041</v>
      </c>
      <c r="G55" s="122">
        <v>182617</v>
      </c>
      <c r="H55" s="122">
        <v>0</v>
      </c>
      <c r="I55" s="122">
        <v>2326896</v>
      </c>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sheetData>
  <printOptions horizontalCentered="1"/>
  <pageMargins left="0.39370078740157483" right="0.39370078740157483" top="0.39370078740157483" bottom="0.74803149606299213" header="0.31496062992125984" footer="0.31496062992125984"/>
  <pageSetup paperSize="9" scale="76" fitToHeight="0"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280"/>
  <sheetViews>
    <sheetView showGridLines="0" view="pageBreakPreview" zoomScaleNormal="100" zoomScaleSheetLayoutView="100" workbookViewId="0">
      <selection activeCell="C13" sqref="C13"/>
    </sheetView>
  </sheetViews>
  <sheetFormatPr defaultRowHeight="13.2" x14ac:dyDescent="0.25"/>
  <cols>
    <col min="1" max="1" width="82.88671875" style="3" customWidth="1"/>
    <col min="2" max="2" width="13.44140625" style="3" customWidth="1"/>
    <col min="3" max="3" width="11" style="3" customWidth="1"/>
    <col min="4" max="4" width="10.44140625" style="3" bestFit="1"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tr">
        <f>Rekap!A2</f>
        <v>Berdasarkan Pengajuan GUP 05, Pusat Pendidikan KP</v>
      </c>
    </row>
    <row r="4" spans="1:9" ht="26.4" x14ac:dyDescent="0.25">
      <c r="A4" s="113" t="s">
        <v>0</v>
      </c>
      <c r="B4" s="114" t="s">
        <v>394</v>
      </c>
      <c r="C4" s="114" t="s">
        <v>355</v>
      </c>
      <c r="D4" s="114" t="s">
        <v>16</v>
      </c>
      <c r="E4" s="114" t="s">
        <v>1489</v>
      </c>
      <c r="F4" s="114" t="s">
        <v>1487</v>
      </c>
      <c r="G4" s="114" t="s">
        <v>1488</v>
      </c>
      <c r="H4" s="114" t="s">
        <v>1490</v>
      </c>
      <c r="I4" s="114" t="s">
        <v>1491</v>
      </c>
    </row>
    <row r="5" spans="1:9" x14ac:dyDescent="0.25">
      <c r="A5" s="115" t="s">
        <v>35</v>
      </c>
      <c r="B5" s="131">
        <v>99074114</v>
      </c>
      <c r="C5" s="132">
        <v>59</v>
      </c>
      <c r="D5" s="131">
        <v>1172838</v>
      </c>
      <c r="E5" s="131">
        <v>878400</v>
      </c>
      <c r="F5" s="131">
        <v>93041</v>
      </c>
      <c r="G5" s="131">
        <v>182617</v>
      </c>
      <c r="H5" s="131">
        <v>0</v>
      </c>
      <c r="I5" s="131">
        <v>2326896</v>
      </c>
    </row>
    <row r="6" spans="1:9" x14ac:dyDescent="0.25">
      <c r="A6" s="118" t="s">
        <v>53</v>
      </c>
      <c r="B6" s="133">
        <v>13818680</v>
      </c>
      <c r="C6" s="134">
        <v>9</v>
      </c>
      <c r="D6" s="133">
        <v>682297</v>
      </c>
      <c r="E6" s="133">
        <v>0</v>
      </c>
      <c r="F6" s="133">
        <v>93041</v>
      </c>
      <c r="G6" s="133">
        <v>29988</v>
      </c>
      <c r="H6" s="133">
        <v>0</v>
      </c>
      <c r="I6" s="133">
        <v>805326</v>
      </c>
    </row>
    <row r="7" spans="1:9" x14ac:dyDescent="0.25">
      <c r="A7" s="121" t="s">
        <v>54</v>
      </c>
      <c r="B7" s="137">
        <v>920000</v>
      </c>
      <c r="C7" s="144">
        <v>3</v>
      </c>
      <c r="D7" s="137">
        <v>0</v>
      </c>
      <c r="E7" s="137">
        <v>0</v>
      </c>
      <c r="F7" s="137">
        <v>0</v>
      </c>
      <c r="G7" s="137">
        <v>0</v>
      </c>
      <c r="H7" s="137">
        <v>0</v>
      </c>
      <c r="I7" s="137">
        <v>0</v>
      </c>
    </row>
    <row r="8" spans="1:9" x14ac:dyDescent="0.25">
      <c r="A8" s="124" t="s">
        <v>27</v>
      </c>
      <c r="B8" s="138">
        <v>920000</v>
      </c>
      <c r="C8" s="139">
        <v>3</v>
      </c>
      <c r="D8" s="138">
        <v>0</v>
      </c>
      <c r="E8" s="138">
        <v>0</v>
      </c>
      <c r="F8" s="138">
        <v>0</v>
      </c>
      <c r="G8" s="138">
        <v>0</v>
      </c>
      <c r="H8" s="138">
        <v>0</v>
      </c>
      <c r="I8" s="138">
        <v>0</v>
      </c>
    </row>
    <row r="9" spans="1:9" ht="26.4" x14ac:dyDescent="0.25">
      <c r="A9" s="60" t="s">
        <v>30</v>
      </c>
      <c r="B9" s="138">
        <v>920000</v>
      </c>
      <c r="C9" s="139">
        <v>3</v>
      </c>
      <c r="D9" s="138">
        <v>0</v>
      </c>
      <c r="E9" s="138">
        <v>0</v>
      </c>
      <c r="F9" s="138">
        <v>0</v>
      </c>
      <c r="G9" s="138">
        <v>0</v>
      </c>
      <c r="H9" s="138">
        <v>0</v>
      </c>
      <c r="I9" s="138">
        <v>0</v>
      </c>
    </row>
    <row r="10" spans="1:9" x14ac:dyDescent="0.25">
      <c r="A10" s="153" t="s">
        <v>51</v>
      </c>
      <c r="B10" s="140">
        <v>920000</v>
      </c>
      <c r="C10" s="146">
        <v>3</v>
      </c>
      <c r="D10" s="147">
        <v>0</v>
      </c>
      <c r="E10" s="147">
        <v>0</v>
      </c>
      <c r="F10" s="147">
        <v>0</v>
      </c>
      <c r="G10" s="147">
        <v>0</v>
      </c>
      <c r="H10" s="147">
        <v>0</v>
      </c>
      <c r="I10" s="147">
        <v>0</v>
      </c>
    </row>
    <row r="11" spans="1:9" x14ac:dyDescent="0.25">
      <c r="A11" s="130" t="s">
        <v>524</v>
      </c>
      <c r="B11" s="141">
        <v>920000</v>
      </c>
      <c r="C11" s="142">
        <v>3</v>
      </c>
      <c r="D11" s="141">
        <v>0</v>
      </c>
      <c r="E11" s="141">
        <v>0</v>
      </c>
      <c r="F11" s="141">
        <v>0</v>
      </c>
      <c r="G11" s="141">
        <v>0</v>
      </c>
      <c r="H11" s="141">
        <v>0</v>
      </c>
      <c r="I11" s="141">
        <v>0</v>
      </c>
    </row>
    <row r="12" spans="1:9" x14ac:dyDescent="0.25">
      <c r="A12" s="128" t="s">
        <v>41</v>
      </c>
      <c r="B12" s="138">
        <v>620000</v>
      </c>
      <c r="C12" s="139">
        <v>2</v>
      </c>
      <c r="D12" s="138">
        <v>0</v>
      </c>
      <c r="E12" s="138">
        <v>0</v>
      </c>
      <c r="F12" s="138">
        <v>0</v>
      </c>
      <c r="G12" s="138">
        <v>0</v>
      </c>
      <c r="H12" s="138">
        <v>0</v>
      </c>
      <c r="I12" s="138">
        <v>0</v>
      </c>
    </row>
    <row r="13" spans="1:9" x14ac:dyDescent="0.25">
      <c r="A13" s="129" t="s">
        <v>171</v>
      </c>
      <c r="B13" s="138">
        <v>620000</v>
      </c>
      <c r="C13" s="139">
        <v>2</v>
      </c>
      <c r="D13" s="138">
        <v>0</v>
      </c>
      <c r="E13" s="138">
        <v>0</v>
      </c>
      <c r="F13" s="138">
        <v>0</v>
      </c>
      <c r="G13" s="138">
        <v>0</v>
      </c>
      <c r="H13" s="138">
        <v>0</v>
      </c>
      <c r="I13" s="138">
        <v>0</v>
      </c>
    </row>
    <row r="14" spans="1:9" x14ac:dyDescent="0.25">
      <c r="A14" s="128" t="s">
        <v>216</v>
      </c>
      <c r="B14" s="138">
        <v>300000</v>
      </c>
      <c r="C14" s="139">
        <v>1</v>
      </c>
      <c r="D14" s="138">
        <v>0</v>
      </c>
      <c r="E14" s="138">
        <v>0</v>
      </c>
      <c r="F14" s="138">
        <v>0</v>
      </c>
      <c r="G14" s="138">
        <v>0</v>
      </c>
      <c r="H14" s="138">
        <v>0</v>
      </c>
      <c r="I14" s="138">
        <v>0</v>
      </c>
    </row>
    <row r="15" spans="1:9" x14ac:dyDescent="0.25">
      <c r="A15" s="129" t="s">
        <v>1946</v>
      </c>
      <c r="B15" s="138">
        <v>300000</v>
      </c>
      <c r="C15" s="139">
        <v>1</v>
      </c>
      <c r="D15" s="138">
        <v>0</v>
      </c>
      <c r="E15" s="138">
        <v>0</v>
      </c>
      <c r="F15" s="138">
        <v>0</v>
      </c>
      <c r="G15" s="138">
        <v>0</v>
      </c>
      <c r="H15" s="138">
        <v>0</v>
      </c>
      <c r="I15" s="138">
        <v>0</v>
      </c>
    </row>
    <row r="16" spans="1:9" x14ac:dyDescent="0.25">
      <c r="A16" s="121" t="s">
        <v>63</v>
      </c>
      <c r="B16" s="137">
        <v>12898680</v>
      </c>
      <c r="C16" s="144">
        <v>6</v>
      </c>
      <c r="D16" s="67">
        <v>682297</v>
      </c>
      <c r="E16" s="67">
        <v>0</v>
      </c>
      <c r="F16" s="67">
        <v>93041</v>
      </c>
      <c r="G16" s="67">
        <v>29988</v>
      </c>
      <c r="H16" s="67">
        <v>0</v>
      </c>
      <c r="I16" s="67">
        <v>805326</v>
      </c>
    </row>
    <row r="17" spans="1:9" x14ac:dyDescent="0.25">
      <c r="A17" s="124" t="s">
        <v>27</v>
      </c>
      <c r="B17" s="138">
        <v>12898680</v>
      </c>
      <c r="C17" s="139">
        <v>6</v>
      </c>
      <c r="D17" s="138">
        <v>682297</v>
      </c>
      <c r="E17" s="138">
        <v>0</v>
      </c>
      <c r="F17" s="138">
        <v>93041</v>
      </c>
      <c r="G17" s="138">
        <v>29988</v>
      </c>
      <c r="H17" s="138">
        <v>0</v>
      </c>
      <c r="I17" s="138">
        <v>805326</v>
      </c>
    </row>
    <row r="18" spans="1:9" ht="26.4" x14ac:dyDescent="0.25">
      <c r="A18" s="60" t="s">
        <v>30</v>
      </c>
      <c r="B18" s="138">
        <v>12898680</v>
      </c>
      <c r="C18" s="139">
        <v>6</v>
      </c>
      <c r="D18" s="138">
        <v>682297</v>
      </c>
      <c r="E18" s="138">
        <v>0</v>
      </c>
      <c r="F18" s="138">
        <v>93041</v>
      </c>
      <c r="G18" s="138">
        <v>29988</v>
      </c>
      <c r="H18" s="138">
        <v>0</v>
      </c>
      <c r="I18" s="138">
        <v>805326</v>
      </c>
    </row>
    <row r="19" spans="1:9" x14ac:dyDescent="0.25">
      <c r="A19" s="153" t="s">
        <v>172</v>
      </c>
      <c r="B19" s="140">
        <v>12898680</v>
      </c>
      <c r="C19" s="143">
        <v>6</v>
      </c>
      <c r="D19" s="145">
        <v>682297</v>
      </c>
      <c r="E19" s="145">
        <v>0</v>
      </c>
      <c r="F19" s="145">
        <v>93041</v>
      </c>
      <c r="G19" s="145">
        <v>29988</v>
      </c>
      <c r="H19" s="145">
        <v>0</v>
      </c>
      <c r="I19" s="145">
        <v>805326</v>
      </c>
    </row>
    <row r="20" spans="1:9" x14ac:dyDescent="0.25">
      <c r="A20" s="130" t="s">
        <v>542</v>
      </c>
      <c r="B20" s="141">
        <v>1499400</v>
      </c>
      <c r="C20" s="142">
        <v>1</v>
      </c>
      <c r="D20" s="68">
        <v>0</v>
      </c>
      <c r="E20" s="68">
        <v>0</v>
      </c>
      <c r="F20" s="68">
        <v>0</v>
      </c>
      <c r="G20" s="68">
        <v>29988</v>
      </c>
      <c r="H20" s="68">
        <v>0</v>
      </c>
      <c r="I20" s="68">
        <v>29988</v>
      </c>
    </row>
    <row r="21" spans="1:9" x14ac:dyDescent="0.25">
      <c r="A21" s="128" t="s">
        <v>33</v>
      </c>
      <c r="B21" s="138">
        <v>1499400</v>
      </c>
      <c r="C21" s="139">
        <v>1</v>
      </c>
      <c r="D21" s="138">
        <v>0</v>
      </c>
      <c r="E21" s="138">
        <v>0</v>
      </c>
      <c r="F21" s="138">
        <v>0</v>
      </c>
      <c r="G21" s="138">
        <v>29988</v>
      </c>
      <c r="H21" s="138">
        <v>0</v>
      </c>
      <c r="I21" s="138">
        <v>29988</v>
      </c>
    </row>
    <row r="22" spans="1:9" x14ac:dyDescent="0.25">
      <c r="A22" s="129" t="s">
        <v>1964</v>
      </c>
      <c r="B22" s="138">
        <v>1499400</v>
      </c>
      <c r="C22" s="139">
        <v>1</v>
      </c>
      <c r="D22" s="138">
        <v>0</v>
      </c>
      <c r="E22" s="138">
        <v>0</v>
      </c>
      <c r="F22" s="138">
        <v>0</v>
      </c>
      <c r="G22" s="138">
        <v>29988</v>
      </c>
      <c r="H22" s="138">
        <v>0</v>
      </c>
      <c r="I22" s="138">
        <v>29988</v>
      </c>
    </row>
    <row r="23" spans="1:9" x14ac:dyDescent="0.25">
      <c r="A23" s="130" t="s">
        <v>551</v>
      </c>
      <c r="B23" s="141">
        <v>11399280</v>
      </c>
      <c r="C23" s="142">
        <v>5</v>
      </c>
      <c r="D23" s="68">
        <v>682297</v>
      </c>
      <c r="E23" s="68">
        <v>0</v>
      </c>
      <c r="F23" s="68">
        <v>93041</v>
      </c>
      <c r="G23" s="68">
        <v>0</v>
      </c>
      <c r="H23" s="68">
        <v>0</v>
      </c>
      <c r="I23" s="68">
        <v>775338</v>
      </c>
    </row>
    <row r="24" spans="1:9" x14ac:dyDescent="0.25">
      <c r="A24" s="128" t="s">
        <v>33</v>
      </c>
      <c r="B24" s="138">
        <v>9525000</v>
      </c>
      <c r="C24" s="139">
        <v>4</v>
      </c>
      <c r="D24" s="138">
        <v>682297</v>
      </c>
      <c r="E24" s="138">
        <v>0</v>
      </c>
      <c r="F24" s="138">
        <v>93041</v>
      </c>
      <c r="G24" s="138">
        <v>0</v>
      </c>
      <c r="H24" s="138">
        <v>0</v>
      </c>
      <c r="I24" s="138">
        <v>775338</v>
      </c>
    </row>
    <row r="25" spans="1:9" x14ac:dyDescent="0.25">
      <c r="A25" s="129" t="s">
        <v>354</v>
      </c>
      <c r="B25" s="138">
        <v>2640000</v>
      </c>
      <c r="C25" s="139">
        <v>3</v>
      </c>
      <c r="D25" s="138">
        <v>0</v>
      </c>
      <c r="E25" s="138">
        <v>0</v>
      </c>
      <c r="F25" s="138">
        <v>0</v>
      </c>
      <c r="G25" s="138">
        <v>0</v>
      </c>
      <c r="H25" s="138">
        <v>0</v>
      </c>
      <c r="I25" s="138">
        <v>0</v>
      </c>
    </row>
    <row r="26" spans="1:9" x14ac:dyDescent="0.25">
      <c r="A26" s="129" t="s">
        <v>3063</v>
      </c>
      <c r="B26" s="138">
        <v>6885000</v>
      </c>
      <c r="C26" s="139">
        <v>1</v>
      </c>
      <c r="D26" s="138">
        <v>682297</v>
      </c>
      <c r="E26" s="138">
        <v>0</v>
      </c>
      <c r="F26" s="138">
        <v>93041</v>
      </c>
      <c r="G26" s="138">
        <v>0</v>
      </c>
      <c r="H26" s="138">
        <v>0</v>
      </c>
      <c r="I26" s="138">
        <v>775338</v>
      </c>
    </row>
    <row r="27" spans="1:9" x14ac:dyDescent="0.25">
      <c r="A27" s="128" t="s">
        <v>41</v>
      </c>
      <c r="B27" s="138">
        <v>1874280</v>
      </c>
      <c r="C27" s="139">
        <v>1</v>
      </c>
      <c r="D27" s="138">
        <v>0</v>
      </c>
      <c r="E27" s="138">
        <v>0</v>
      </c>
      <c r="F27" s="138">
        <v>0</v>
      </c>
      <c r="G27" s="138">
        <v>0</v>
      </c>
      <c r="H27" s="138">
        <v>0</v>
      </c>
      <c r="I27" s="138">
        <v>0</v>
      </c>
    </row>
    <row r="28" spans="1:9" x14ac:dyDescent="0.25">
      <c r="A28" s="129" t="s">
        <v>1956</v>
      </c>
      <c r="B28" s="138">
        <v>1874280</v>
      </c>
      <c r="C28" s="139">
        <v>1</v>
      </c>
      <c r="D28" s="138">
        <v>0</v>
      </c>
      <c r="E28" s="138">
        <v>0</v>
      </c>
      <c r="F28" s="138">
        <v>0</v>
      </c>
      <c r="G28" s="138">
        <v>0</v>
      </c>
      <c r="H28" s="138">
        <v>0</v>
      </c>
      <c r="I28" s="138">
        <v>0</v>
      </c>
    </row>
    <row r="29" spans="1:9" x14ac:dyDescent="0.25">
      <c r="A29" s="118" t="s">
        <v>36</v>
      </c>
      <c r="B29" s="133">
        <v>18773000</v>
      </c>
      <c r="C29" s="134">
        <v>13</v>
      </c>
      <c r="D29" s="133">
        <v>0</v>
      </c>
      <c r="E29" s="133">
        <v>360000</v>
      </c>
      <c r="F29" s="133">
        <v>0</v>
      </c>
      <c r="G29" s="133">
        <v>63440</v>
      </c>
      <c r="H29" s="133">
        <v>0</v>
      </c>
      <c r="I29" s="133">
        <v>423440</v>
      </c>
    </row>
    <row r="30" spans="1:9" x14ac:dyDescent="0.25">
      <c r="A30" s="121" t="s">
        <v>37</v>
      </c>
      <c r="B30" s="137">
        <v>9286000</v>
      </c>
      <c r="C30" s="144">
        <v>8</v>
      </c>
      <c r="D30" s="137">
        <v>0</v>
      </c>
      <c r="E30" s="137">
        <v>360000</v>
      </c>
      <c r="F30" s="137">
        <v>0</v>
      </c>
      <c r="G30" s="137">
        <v>63440</v>
      </c>
      <c r="H30" s="137">
        <v>0</v>
      </c>
      <c r="I30" s="137">
        <v>423440</v>
      </c>
    </row>
    <row r="31" spans="1:9" x14ac:dyDescent="0.25">
      <c r="A31" s="124" t="s">
        <v>27</v>
      </c>
      <c r="B31" s="138">
        <v>5768000</v>
      </c>
      <c r="C31" s="139">
        <v>5</v>
      </c>
      <c r="D31" s="138">
        <v>0</v>
      </c>
      <c r="E31" s="138">
        <v>360000</v>
      </c>
      <c r="F31" s="138">
        <v>0</v>
      </c>
      <c r="G31" s="138">
        <v>51120</v>
      </c>
      <c r="H31" s="138">
        <v>0</v>
      </c>
      <c r="I31" s="138">
        <v>411120</v>
      </c>
    </row>
    <row r="32" spans="1:9" ht="26.4" x14ac:dyDescent="0.25">
      <c r="A32" s="60" t="s">
        <v>30</v>
      </c>
      <c r="B32" s="135">
        <v>5768000</v>
      </c>
      <c r="C32" s="136">
        <v>5</v>
      </c>
      <c r="D32" s="138">
        <v>0</v>
      </c>
      <c r="E32" s="138">
        <v>360000</v>
      </c>
      <c r="F32" s="138">
        <v>0</v>
      </c>
      <c r="G32" s="138">
        <v>51120</v>
      </c>
      <c r="H32" s="138">
        <v>0</v>
      </c>
      <c r="I32" s="138">
        <v>411120</v>
      </c>
    </row>
    <row r="33" spans="1:9" x14ac:dyDescent="0.25">
      <c r="A33" s="153" t="s">
        <v>31</v>
      </c>
      <c r="B33" s="140">
        <v>5768000</v>
      </c>
      <c r="C33" s="143">
        <v>5</v>
      </c>
      <c r="D33" s="138">
        <v>0</v>
      </c>
      <c r="E33" s="138">
        <v>360000</v>
      </c>
      <c r="F33" s="138">
        <v>0</v>
      </c>
      <c r="G33" s="138">
        <v>51120</v>
      </c>
      <c r="H33" s="138">
        <v>0</v>
      </c>
      <c r="I33" s="138">
        <v>411120</v>
      </c>
    </row>
    <row r="34" spans="1:9" x14ac:dyDescent="0.25">
      <c r="A34" s="130" t="s">
        <v>100</v>
      </c>
      <c r="B34" s="141">
        <v>5768000</v>
      </c>
      <c r="C34" s="142">
        <v>5</v>
      </c>
      <c r="D34" s="138">
        <v>0</v>
      </c>
      <c r="E34" s="138">
        <v>360000</v>
      </c>
      <c r="F34" s="138">
        <v>0</v>
      </c>
      <c r="G34" s="138">
        <v>51120</v>
      </c>
      <c r="H34" s="138">
        <v>0</v>
      </c>
      <c r="I34" s="138">
        <v>411120</v>
      </c>
    </row>
    <row r="35" spans="1:9" x14ac:dyDescent="0.25">
      <c r="A35" s="128" t="s">
        <v>33</v>
      </c>
      <c r="B35" s="138">
        <v>1278000</v>
      </c>
      <c r="C35" s="139">
        <v>2</v>
      </c>
      <c r="D35" s="138">
        <v>0</v>
      </c>
      <c r="E35" s="138">
        <v>0</v>
      </c>
      <c r="F35" s="138">
        <v>0</v>
      </c>
      <c r="G35" s="138">
        <v>51120</v>
      </c>
      <c r="H35" s="138">
        <v>0</v>
      </c>
      <c r="I35" s="138">
        <v>51120</v>
      </c>
    </row>
    <row r="36" spans="1:9" x14ac:dyDescent="0.25">
      <c r="A36" s="129" t="s">
        <v>354</v>
      </c>
      <c r="B36" s="138">
        <v>1278000</v>
      </c>
      <c r="C36" s="139">
        <v>2</v>
      </c>
      <c r="D36" s="138">
        <v>0</v>
      </c>
      <c r="E36" s="138">
        <v>0</v>
      </c>
      <c r="F36" s="138">
        <v>0</v>
      </c>
      <c r="G36" s="138">
        <v>51120</v>
      </c>
      <c r="H36" s="138">
        <v>0</v>
      </c>
      <c r="I36" s="138">
        <v>51120</v>
      </c>
    </row>
    <row r="37" spans="1:9" x14ac:dyDescent="0.25">
      <c r="A37" s="128" t="s">
        <v>240</v>
      </c>
      <c r="B37" s="138">
        <v>2400000</v>
      </c>
      <c r="C37" s="139">
        <v>2</v>
      </c>
      <c r="D37" s="138">
        <v>0</v>
      </c>
      <c r="E37" s="138">
        <v>360000</v>
      </c>
      <c r="F37" s="138">
        <v>0</v>
      </c>
      <c r="G37" s="138">
        <v>0</v>
      </c>
      <c r="H37" s="138">
        <v>0</v>
      </c>
      <c r="I37" s="138">
        <v>360000</v>
      </c>
    </row>
    <row r="38" spans="1:9" x14ac:dyDescent="0.25">
      <c r="A38" s="129" t="s">
        <v>3089</v>
      </c>
      <c r="B38" s="138">
        <v>2400000</v>
      </c>
      <c r="C38" s="139">
        <v>2</v>
      </c>
      <c r="D38" s="138">
        <v>0</v>
      </c>
      <c r="E38" s="138">
        <v>360000</v>
      </c>
      <c r="F38" s="138">
        <v>0</v>
      </c>
      <c r="G38" s="138">
        <v>0</v>
      </c>
      <c r="H38" s="138">
        <v>0</v>
      </c>
      <c r="I38" s="138">
        <v>360000</v>
      </c>
    </row>
    <row r="39" spans="1:9" x14ac:dyDescent="0.25">
      <c r="A39" s="128" t="s">
        <v>41</v>
      </c>
      <c r="B39" s="138">
        <v>2090000</v>
      </c>
      <c r="C39" s="139">
        <v>1</v>
      </c>
      <c r="D39" s="138">
        <v>0</v>
      </c>
      <c r="E39" s="138">
        <v>0</v>
      </c>
      <c r="F39" s="138">
        <v>0</v>
      </c>
      <c r="G39" s="138">
        <v>0</v>
      </c>
      <c r="H39" s="138">
        <v>0</v>
      </c>
      <c r="I39" s="138">
        <v>0</v>
      </c>
    </row>
    <row r="40" spans="1:9" x14ac:dyDescent="0.25">
      <c r="A40" s="129" t="s">
        <v>491</v>
      </c>
      <c r="B40" s="138">
        <v>2090000</v>
      </c>
      <c r="C40" s="139">
        <v>1</v>
      </c>
      <c r="D40" s="138">
        <v>0</v>
      </c>
      <c r="E40" s="138">
        <v>0</v>
      </c>
      <c r="F40" s="138">
        <v>0</v>
      </c>
      <c r="G40" s="138">
        <v>0</v>
      </c>
      <c r="H40" s="138">
        <v>0</v>
      </c>
      <c r="I40" s="138">
        <v>0</v>
      </c>
    </row>
    <row r="41" spans="1:9" x14ac:dyDescent="0.25">
      <c r="A41" s="124" t="s">
        <v>57</v>
      </c>
      <c r="B41" s="138">
        <v>3518000</v>
      </c>
      <c r="C41" s="139">
        <v>3</v>
      </c>
      <c r="D41" s="138">
        <v>0</v>
      </c>
      <c r="E41" s="138">
        <v>0</v>
      </c>
      <c r="F41" s="138">
        <v>0</v>
      </c>
      <c r="G41" s="138">
        <v>12320</v>
      </c>
      <c r="H41" s="138">
        <v>0</v>
      </c>
      <c r="I41" s="138">
        <v>12320</v>
      </c>
    </row>
    <row r="42" spans="1:9" x14ac:dyDescent="0.25">
      <c r="A42" s="60" t="s">
        <v>85</v>
      </c>
      <c r="B42" s="138">
        <v>3518000</v>
      </c>
      <c r="C42" s="139">
        <v>3</v>
      </c>
      <c r="D42" s="138">
        <v>0</v>
      </c>
      <c r="E42" s="138">
        <v>0</v>
      </c>
      <c r="F42" s="138">
        <v>0</v>
      </c>
      <c r="G42" s="138">
        <v>12320</v>
      </c>
      <c r="H42" s="138">
        <v>0</v>
      </c>
      <c r="I42" s="138">
        <v>12320</v>
      </c>
    </row>
    <row r="43" spans="1:9" x14ac:dyDescent="0.25">
      <c r="A43" s="153" t="s">
        <v>86</v>
      </c>
      <c r="B43" s="140">
        <v>3518000</v>
      </c>
      <c r="C43" s="146">
        <v>3</v>
      </c>
      <c r="D43" s="147">
        <v>0</v>
      </c>
      <c r="E43" s="147">
        <v>0</v>
      </c>
      <c r="F43" s="147">
        <v>0</v>
      </c>
      <c r="G43" s="147">
        <v>12320</v>
      </c>
      <c r="H43" s="147">
        <v>0</v>
      </c>
      <c r="I43" s="147">
        <v>12320</v>
      </c>
    </row>
    <row r="44" spans="1:9" x14ac:dyDescent="0.25">
      <c r="A44" s="130" t="s">
        <v>74</v>
      </c>
      <c r="B44" s="141">
        <v>3518000</v>
      </c>
      <c r="C44" s="142">
        <v>3</v>
      </c>
      <c r="D44" s="141">
        <v>0</v>
      </c>
      <c r="E44" s="141">
        <v>0</v>
      </c>
      <c r="F44" s="141">
        <v>0</v>
      </c>
      <c r="G44" s="141">
        <v>12320</v>
      </c>
      <c r="H44" s="141">
        <v>0</v>
      </c>
      <c r="I44" s="141">
        <v>12320</v>
      </c>
    </row>
    <row r="45" spans="1:9" x14ac:dyDescent="0.25">
      <c r="A45" s="128" t="s">
        <v>33</v>
      </c>
      <c r="B45" s="138">
        <v>308000</v>
      </c>
      <c r="C45" s="139">
        <v>1</v>
      </c>
      <c r="D45" s="138">
        <v>0</v>
      </c>
      <c r="E45" s="138">
        <v>0</v>
      </c>
      <c r="F45" s="138">
        <v>0</v>
      </c>
      <c r="G45" s="138">
        <v>12320</v>
      </c>
      <c r="H45" s="138">
        <v>0</v>
      </c>
      <c r="I45" s="138">
        <v>12320</v>
      </c>
    </row>
    <row r="46" spans="1:9" x14ac:dyDescent="0.25">
      <c r="A46" s="129" t="s">
        <v>354</v>
      </c>
      <c r="B46" s="138">
        <v>308000</v>
      </c>
      <c r="C46" s="139">
        <v>1</v>
      </c>
      <c r="D46" s="138">
        <v>0</v>
      </c>
      <c r="E46" s="138">
        <v>0</v>
      </c>
      <c r="F46" s="138">
        <v>0</v>
      </c>
      <c r="G46" s="138">
        <v>12320</v>
      </c>
      <c r="H46" s="138">
        <v>0</v>
      </c>
      <c r="I46" s="138">
        <v>12320</v>
      </c>
    </row>
    <row r="47" spans="1:9" x14ac:dyDescent="0.25">
      <c r="A47" s="128" t="s">
        <v>41</v>
      </c>
      <c r="B47" s="138">
        <v>3210000</v>
      </c>
      <c r="C47" s="139">
        <v>2</v>
      </c>
      <c r="D47" s="138">
        <v>0</v>
      </c>
      <c r="E47" s="138">
        <v>0</v>
      </c>
      <c r="F47" s="138">
        <v>0</v>
      </c>
      <c r="G47" s="138">
        <v>0</v>
      </c>
      <c r="H47" s="138">
        <v>0</v>
      </c>
      <c r="I47" s="138">
        <v>0</v>
      </c>
    </row>
    <row r="48" spans="1:9" x14ac:dyDescent="0.25">
      <c r="A48" s="129" t="s">
        <v>1492</v>
      </c>
      <c r="B48" s="138">
        <v>3210000</v>
      </c>
      <c r="C48" s="139">
        <v>2</v>
      </c>
      <c r="D48" s="138">
        <v>0</v>
      </c>
      <c r="E48" s="138">
        <v>0</v>
      </c>
      <c r="F48" s="138">
        <v>0</v>
      </c>
      <c r="G48" s="138">
        <v>0</v>
      </c>
      <c r="H48" s="138">
        <v>0</v>
      </c>
      <c r="I48" s="138">
        <v>0</v>
      </c>
    </row>
    <row r="49" spans="1:9" x14ac:dyDescent="0.25">
      <c r="A49" s="121" t="s">
        <v>47</v>
      </c>
      <c r="B49" s="149">
        <v>9487000</v>
      </c>
      <c r="C49" s="148">
        <v>5</v>
      </c>
      <c r="D49" s="138">
        <v>0</v>
      </c>
      <c r="E49" s="138">
        <v>0</v>
      </c>
      <c r="F49" s="138">
        <v>0</v>
      </c>
      <c r="G49" s="138">
        <v>0</v>
      </c>
      <c r="H49" s="138">
        <v>0</v>
      </c>
      <c r="I49" s="138">
        <v>0</v>
      </c>
    </row>
    <row r="50" spans="1:9" x14ac:dyDescent="0.25">
      <c r="A50" s="124" t="s">
        <v>27</v>
      </c>
      <c r="B50" s="155">
        <v>8212000</v>
      </c>
      <c r="C50" s="156">
        <v>3</v>
      </c>
      <c r="D50" s="138">
        <v>0</v>
      </c>
      <c r="E50" s="138">
        <v>0</v>
      </c>
      <c r="F50" s="138">
        <v>0</v>
      </c>
      <c r="G50" s="138">
        <v>0</v>
      </c>
      <c r="H50" s="138">
        <v>0</v>
      </c>
      <c r="I50" s="138">
        <v>0</v>
      </c>
    </row>
    <row r="51" spans="1:9" ht="26.4" x14ac:dyDescent="0.25">
      <c r="A51" s="60" t="s">
        <v>30</v>
      </c>
      <c r="B51" s="157">
        <v>8212000</v>
      </c>
      <c r="C51" s="158">
        <v>3</v>
      </c>
      <c r="D51" s="138">
        <v>0</v>
      </c>
      <c r="E51" s="138">
        <v>0</v>
      </c>
      <c r="F51" s="138">
        <v>0</v>
      </c>
      <c r="G51" s="138">
        <v>0</v>
      </c>
      <c r="H51" s="138">
        <v>0</v>
      </c>
      <c r="I51" s="138">
        <v>0</v>
      </c>
    </row>
    <row r="52" spans="1:9" x14ac:dyDescent="0.25">
      <c r="A52" s="153" t="s">
        <v>45</v>
      </c>
      <c r="B52" s="140">
        <v>8212000</v>
      </c>
      <c r="C52" s="143">
        <v>3</v>
      </c>
      <c r="D52" s="138">
        <v>0</v>
      </c>
      <c r="E52" s="138">
        <v>0</v>
      </c>
      <c r="F52" s="138">
        <v>0</v>
      </c>
      <c r="G52" s="138">
        <v>0</v>
      </c>
      <c r="H52" s="138">
        <v>0</v>
      </c>
      <c r="I52" s="138">
        <v>0</v>
      </c>
    </row>
    <row r="53" spans="1:9" x14ac:dyDescent="0.25">
      <c r="A53" s="130" t="s">
        <v>504</v>
      </c>
      <c r="B53" s="151">
        <v>1232000</v>
      </c>
      <c r="C53" s="150">
        <v>2</v>
      </c>
      <c r="D53" s="138">
        <v>0</v>
      </c>
      <c r="E53" s="138">
        <v>0</v>
      </c>
      <c r="F53" s="138">
        <v>0</v>
      </c>
      <c r="G53" s="138">
        <v>0</v>
      </c>
      <c r="H53" s="138">
        <v>0</v>
      </c>
      <c r="I53" s="138">
        <v>0</v>
      </c>
    </row>
    <row r="54" spans="1:9" x14ac:dyDescent="0.25">
      <c r="A54" s="128" t="s">
        <v>33</v>
      </c>
      <c r="B54" s="155">
        <v>1232000</v>
      </c>
      <c r="C54" s="156">
        <v>2</v>
      </c>
      <c r="D54" s="138">
        <v>0</v>
      </c>
      <c r="E54" s="138">
        <v>0</v>
      </c>
      <c r="F54" s="138">
        <v>0</v>
      </c>
      <c r="G54" s="138">
        <v>0</v>
      </c>
      <c r="H54" s="138">
        <v>0</v>
      </c>
      <c r="I54" s="138">
        <v>0</v>
      </c>
    </row>
    <row r="55" spans="1:9" x14ac:dyDescent="0.25">
      <c r="A55" s="129" t="s">
        <v>354</v>
      </c>
      <c r="B55" s="155">
        <v>1232000</v>
      </c>
      <c r="C55" s="156">
        <v>2</v>
      </c>
      <c r="D55" s="138">
        <v>0</v>
      </c>
      <c r="E55" s="138">
        <v>0</v>
      </c>
      <c r="F55" s="138">
        <v>0</v>
      </c>
      <c r="G55" s="138">
        <v>0</v>
      </c>
      <c r="H55" s="138">
        <v>0</v>
      </c>
      <c r="I55" s="138">
        <v>0</v>
      </c>
    </row>
    <row r="56" spans="1:9" x14ac:dyDescent="0.25">
      <c r="A56" s="130" t="s">
        <v>935</v>
      </c>
      <c r="B56" s="151">
        <v>6980000</v>
      </c>
      <c r="C56" s="150">
        <v>1</v>
      </c>
      <c r="D56" s="138">
        <v>0</v>
      </c>
      <c r="E56" s="138">
        <v>0</v>
      </c>
      <c r="F56" s="138">
        <v>0</v>
      </c>
      <c r="G56" s="138">
        <v>0</v>
      </c>
      <c r="H56" s="138">
        <v>0</v>
      </c>
      <c r="I56" s="138">
        <v>0</v>
      </c>
    </row>
    <row r="57" spans="1:9" x14ac:dyDescent="0.25">
      <c r="A57" s="128" t="s">
        <v>41</v>
      </c>
      <c r="B57" s="138">
        <v>6980000</v>
      </c>
      <c r="C57" s="139">
        <v>1</v>
      </c>
      <c r="D57" s="138">
        <v>0</v>
      </c>
      <c r="E57" s="138">
        <v>0</v>
      </c>
      <c r="F57" s="138">
        <v>0</v>
      </c>
      <c r="G57" s="138">
        <v>0</v>
      </c>
      <c r="H57" s="138">
        <v>0</v>
      </c>
      <c r="I57" s="138">
        <v>0</v>
      </c>
    </row>
    <row r="58" spans="1:9" x14ac:dyDescent="0.25">
      <c r="A58" s="129" t="s">
        <v>3106</v>
      </c>
      <c r="B58" s="138">
        <v>6980000</v>
      </c>
      <c r="C58" s="139">
        <v>1</v>
      </c>
      <c r="D58" s="138">
        <v>0</v>
      </c>
      <c r="E58" s="138">
        <v>0</v>
      </c>
      <c r="F58" s="138">
        <v>0</v>
      </c>
      <c r="G58" s="138">
        <v>0</v>
      </c>
      <c r="H58" s="138">
        <v>0</v>
      </c>
      <c r="I58" s="138">
        <v>0</v>
      </c>
    </row>
    <row r="59" spans="1:9" x14ac:dyDescent="0.25">
      <c r="A59" s="124" t="s">
        <v>57</v>
      </c>
      <c r="B59" s="155">
        <v>1275000</v>
      </c>
      <c r="C59" s="156">
        <v>2</v>
      </c>
      <c r="D59" s="138">
        <v>0</v>
      </c>
      <c r="E59" s="138">
        <v>0</v>
      </c>
      <c r="F59" s="138">
        <v>0</v>
      </c>
      <c r="G59" s="138">
        <v>0</v>
      </c>
      <c r="H59" s="138">
        <v>0</v>
      </c>
      <c r="I59" s="138">
        <v>0</v>
      </c>
    </row>
    <row r="60" spans="1:9" x14ac:dyDescent="0.25">
      <c r="A60" s="60" t="s">
        <v>60</v>
      </c>
      <c r="B60" s="155">
        <v>1275000</v>
      </c>
      <c r="C60" s="156">
        <v>2</v>
      </c>
      <c r="D60" s="138">
        <v>0</v>
      </c>
      <c r="E60" s="138">
        <v>0</v>
      </c>
      <c r="F60" s="138">
        <v>0</v>
      </c>
      <c r="G60" s="138">
        <v>0</v>
      </c>
      <c r="H60" s="138">
        <v>0</v>
      </c>
      <c r="I60" s="138">
        <v>0</v>
      </c>
    </row>
    <row r="61" spans="1:9" ht="26.4" x14ac:dyDescent="0.25">
      <c r="A61" s="153" t="s">
        <v>61</v>
      </c>
      <c r="B61" s="140">
        <v>1275000</v>
      </c>
      <c r="C61" s="143">
        <v>2</v>
      </c>
      <c r="D61" s="138">
        <v>0</v>
      </c>
      <c r="E61" s="138">
        <v>0</v>
      </c>
      <c r="F61" s="138">
        <v>0</v>
      </c>
      <c r="G61" s="138">
        <v>0</v>
      </c>
      <c r="H61" s="138">
        <v>0</v>
      </c>
      <c r="I61" s="138">
        <v>0</v>
      </c>
    </row>
    <row r="62" spans="1:9" x14ac:dyDescent="0.25">
      <c r="A62" s="130" t="s">
        <v>588</v>
      </c>
      <c r="B62" s="151">
        <v>1275000</v>
      </c>
      <c r="C62" s="150">
        <v>2</v>
      </c>
      <c r="D62" s="138">
        <v>0</v>
      </c>
      <c r="E62" s="138">
        <v>0</v>
      </c>
      <c r="F62" s="138">
        <v>0</v>
      </c>
      <c r="G62" s="138">
        <v>0</v>
      </c>
      <c r="H62" s="138">
        <v>0</v>
      </c>
      <c r="I62" s="138">
        <v>0</v>
      </c>
    </row>
    <row r="63" spans="1:9" x14ac:dyDescent="0.25">
      <c r="A63" s="128" t="s">
        <v>33</v>
      </c>
      <c r="B63" s="155">
        <v>1275000</v>
      </c>
      <c r="C63" s="156">
        <v>2</v>
      </c>
      <c r="D63" s="138">
        <v>0</v>
      </c>
      <c r="E63" s="138">
        <v>0</v>
      </c>
      <c r="F63" s="138">
        <v>0</v>
      </c>
      <c r="G63" s="138">
        <v>0</v>
      </c>
      <c r="H63" s="138">
        <v>0</v>
      </c>
      <c r="I63" s="138">
        <v>0</v>
      </c>
    </row>
    <row r="64" spans="1:9" x14ac:dyDescent="0.25">
      <c r="A64" s="129" t="s">
        <v>354</v>
      </c>
      <c r="B64" s="138">
        <v>1275000</v>
      </c>
      <c r="C64" s="139">
        <v>2</v>
      </c>
      <c r="D64" s="138">
        <v>0</v>
      </c>
      <c r="E64" s="138">
        <v>0</v>
      </c>
      <c r="F64" s="138">
        <v>0</v>
      </c>
      <c r="G64" s="138">
        <v>0</v>
      </c>
      <c r="H64" s="138">
        <v>0</v>
      </c>
      <c r="I64" s="138">
        <v>0</v>
      </c>
    </row>
    <row r="65" spans="1:9" x14ac:dyDescent="0.25">
      <c r="A65" s="118" t="s">
        <v>82</v>
      </c>
      <c r="B65" s="133">
        <v>30161087</v>
      </c>
      <c r="C65" s="134">
        <v>14</v>
      </c>
      <c r="D65" s="133">
        <v>0</v>
      </c>
      <c r="E65" s="133">
        <v>0</v>
      </c>
      <c r="F65" s="133">
        <v>0</v>
      </c>
      <c r="G65" s="133">
        <v>0</v>
      </c>
      <c r="H65" s="133">
        <v>0</v>
      </c>
      <c r="I65" s="133">
        <v>0</v>
      </c>
    </row>
    <row r="66" spans="1:9" x14ac:dyDescent="0.25">
      <c r="A66" s="121" t="s">
        <v>83</v>
      </c>
      <c r="B66" s="149">
        <v>990083</v>
      </c>
      <c r="C66" s="148">
        <v>5</v>
      </c>
      <c r="D66" s="137">
        <v>0</v>
      </c>
      <c r="E66" s="137">
        <v>0</v>
      </c>
      <c r="F66" s="137">
        <v>0</v>
      </c>
      <c r="G66" s="137">
        <v>0</v>
      </c>
      <c r="H66" s="137">
        <v>0</v>
      </c>
      <c r="I66" s="137">
        <v>0</v>
      </c>
    </row>
    <row r="67" spans="1:9" x14ac:dyDescent="0.25">
      <c r="A67" s="124" t="s">
        <v>57</v>
      </c>
      <c r="B67" s="155">
        <v>990083</v>
      </c>
      <c r="C67" s="156">
        <v>5</v>
      </c>
      <c r="D67" s="138">
        <v>0</v>
      </c>
      <c r="E67" s="138">
        <v>0</v>
      </c>
      <c r="F67" s="138">
        <v>0</v>
      </c>
      <c r="G67" s="138">
        <v>0</v>
      </c>
      <c r="H67" s="138">
        <v>0</v>
      </c>
      <c r="I67" s="138">
        <v>0</v>
      </c>
    </row>
    <row r="68" spans="1:9" x14ac:dyDescent="0.25">
      <c r="A68" s="60" t="s">
        <v>79</v>
      </c>
      <c r="B68" s="155">
        <v>990083</v>
      </c>
      <c r="C68" s="156">
        <v>5</v>
      </c>
      <c r="D68" s="138">
        <v>0</v>
      </c>
      <c r="E68" s="138">
        <v>0</v>
      </c>
      <c r="F68" s="138">
        <v>0</v>
      </c>
      <c r="G68" s="138">
        <v>0</v>
      </c>
      <c r="H68" s="138">
        <v>0</v>
      </c>
      <c r="I68" s="138">
        <v>0</v>
      </c>
    </row>
    <row r="69" spans="1:9" x14ac:dyDescent="0.25">
      <c r="A69" s="153" t="s">
        <v>80</v>
      </c>
      <c r="B69" s="140">
        <v>990083</v>
      </c>
      <c r="C69" s="146">
        <v>5</v>
      </c>
      <c r="D69" s="147">
        <v>0</v>
      </c>
      <c r="E69" s="147">
        <v>0</v>
      </c>
      <c r="F69" s="147">
        <v>0</v>
      </c>
      <c r="G69" s="147">
        <v>0</v>
      </c>
      <c r="H69" s="147">
        <v>0</v>
      </c>
      <c r="I69" s="147">
        <v>0</v>
      </c>
    </row>
    <row r="70" spans="1:9" x14ac:dyDescent="0.25">
      <c r="A70" s="130" t="s">
        <v>957</v>
      </c>
      <c r="B70" s="141">
        <v>990083</v>
      </c>
      <c r="C70" s="142">
        <v>5</v>
      </c>
      <c r="D70" s="141">
        <v>0</v>
      </c>
      <c r="E70" s="141">
        <v>0</v>
      </c>
      <c r="F70" s="141">
        <v>0</v>
      </c>
      <c r="G70" s="141">
        <v>0</v>
      </c>
      <c r="H70" s="141">
        <v>0</v>
      </c>
      <c r="I70" s="141">
        <v>0</v>
      </c>
    </row>
    <row r="71" spans="1:9" x14ac:dyDescent="0.25">
      <c r="A71" s="128" t="s">
        <v>33</v>
      </c>
      <c r="B71" s="138">
        <v>672000</v>
      </c>
      <c r="C71" s="139">
        <v>4</v>
      </c>
      <c r="D71" s="138">
        <v>0</v>
      </c>
      <c r="E71" s="138">
        <v>0</v>
      </c>
      <c r="F71" s="138">
        <v>0</v>
      </c>
      <c r="G71" s="138">
        <v>0</v>
      </c>
      <c r="H71" s="138">
        <v>0</v>
      </c>
      <c r="I71" s="138">
        <v>0</v>
      </c>
    </row>
    <row r="72" spans="1:9" x14ac:dyDescent="0.25">
      <c r="A72" s="129" t="s">
        <v>354</v>
      </c>
      <c r="B72" s="138">
        <v>672000</v>
      </c>
      <c r="C72" s="139">
        <v>4</v>
      </c>
      <c r="D72" s="138">
        <v>0</v>
      </c>
      <c r="E72" s="138">
        <v>0</v>
      </c>
      <c r="F72" s="138">
        <v>0</v>
      </c>
      <c r="G72" s="138">
        <v>0</v>
      </c>
      <c r="H72" s="138">
        <v>0</v>
      </c>
      <c r="I72" s="138">
        <v>0</v>
      </c>
    </row>
    <row r="73" spans="1:9" x14ac:dyDescent="0.25">
      <c r="A73" s="128" t="s">
        <v>55</v>
      </c>
      <c r="B73" s="138">
        <v>318083</v>
      </c>
      <c r="C73" s="139">
        <v>1</v>
      </c>
      <c r="D73" s="138">
        <v>0</v>
      </c>
      <c r="E73" s="138">
        <v>0</v>
      </c>
      <c r="F73" s="138">
        <v>0</v>
      </c>
      <c r="G73" s="138">
        <v>0</v>
      </c>
      <c r="H73" s="138">
        <v>0</v>
      </c>
      <c r="I73" s="138">
        <v>0</v>
      </c>
    </row>
    <row r="74" spans="1:9" x14ac:dyDescent="0.25">
      <c r="A74" s="129" t="s">
        <v>84</v>
      </c>
      <c r="B74" s="138">
        <v>318083</v>
      </c>
      <c r="C74" s="139">
        <v>1</v>
      </c>
      <c r="D74" s="138">
        <v>0</v>
      </c>
      <c r="E74" s="138">
        <v>0</v>
      </c>
      <c r="F74" s="138">
        <v>0</v>
      </c>
      <c r="G74" s="138">
        <v>0</v>
      </c>
      <c r="H74" s="138">
        <v>0</v>
      </c>
      <c r="I74" s="138">
        <v>0</v>
      </c>
    </row>
    <row r="75" spans="1:9" x14ac:dyDescent="0.25">
      <c r="A75" s="121" t="s">
        <v>96</v>
      </c>
      <c r="B75" s="137">
        <v>29171004</v>
      </c>
      <c r="C75" s="144">
        <v>9</v>
      </c>
      <c r="D75" s="137">
        <v>0</v>
      </c>
      <c r="E75" s="137">
        <v>0</v>
      </c>
      <c r="F75" s="137">
        <v>0</v>
      </c>
      <c r="G75" s="137">
        <v>0</v>
      </c>
      <c r="H75" s="137">
        <v>0</v>
      </c>
      <c r="I75" s="137">
        <v>0</v>
      </c>
    </row>
    <row r="76" spans="1:9" x14ac:dyDescent="0.25">
      <c r="A76" s="124" t="s">
        <v>57</v>
      </c>
      <c r="B76" s="138">
        <v>29171004</v>
      </c>
      <c r="C76" s="139">
        <v>9</v>
      </c>
      <c r="D76" s="138">
        <v>0</v>
      </c>
      <c r="E76" s="138">
        <v>0</v>
      </c>
      <c r="F76" s="138">
        <v>0</v>
      </c>
      <c r="G76" s="138">
        <v>0</v>
      </c>
      <c r="H76" s="138">
        <v>0</v>
      </c>
      <c r="I76" s="138">
        <v>0</v>
      </c>
    </row>
    <row r="77" spans="1:9" x14ac:dyDescent="0.25">
      <c r="A77" s="60" t="s">
        <v>94</v>
      </c>
      <c r="B77" s="138">
        <v>1740000</v>
      </c>
      <c r="C77" s="139">
        <v>2</v>
      </c>
      <c r="D77" s="138">
        <v>0</v>
      </c>
      <c r="E77" s="138">
        <v>0</v>
      </c>
      <c r="F77" s="138">
        <v>0</v>
      </c>
      <c r="G77" s="138">
        <v>0</v>
      </c>
      <c r="H77" s="138">
        <v>0</v>
      </c>
      <c r="I77" s="138">
        <v>0</v>
      </c>
    </row>
    <row r="78" spans="1:9" x14ac:dyDescent="0.25">
      <c r="A78" s="153" t="s">
        <v>941</v>
      </c>
      <c r="B78" s="147">
        <v>1740000</v>
      </c>
      <c r="C78" s="146">
        <v>2</v>
      </c>
      <c r="D78" s="138">
        <v>0</v>
      </c>
      <c r="E78" s="138">
        <v>0</v>
      </c>
      <c r="F78" s="138">
        <v>0</v>
      </c>
      <c r="G78" s="138">
        <v>0</v>
      </c>
      <c r="H78" s="138">
        <v>0</v>
      </c>
      <c r="I78" s="138">
        <v>0</v>
      </c>
    </row>
    <row r="79" spans="1:9" x14ac:dyDescent="0.25">
      <c r="A79" s="130" t="s">
        <v>95</v>
      </c>
      <c r="B79" s="151">
        <v>1740000</v>
      </c>
      <c r="C79" s="150">
        <v>2</v>
      </c>
      <c r="D79" s="138">
        <v>0</v>
      </c>
      <c r="E79" s="138">
        <v>0</v>
      </c>
      <c r="F79" s="138">
        <v>0</v>
      </c>
      <c r="G79" s="138">
        <v>0</v>
      </c>
      <c r="H79" s="138">
        <v>0</v>
      </c>
      <c r="I79" s="138">
        <v>0</v>
      </c>
    </row>
    <row r="80" spans="1:9" x14ac:dyDescent="0.25">
      <c r="A80" s="128" t="s">
        <v>33</v>
      </c>
      <c r="B80" s="138">
        <v>1740000</v>
      </c>
      <c r="C80" s="139">
        <v>2</v>
      </c>
      <c r="D80" s="138">
        <v>0</v>
      </c>
      <c r="E80" s="138">
        <v>0</v>
      </c>
      <c r="F80" s="138">
        <v>0</v>
      </c>
      <c r="G80" s="138">
        <v>0</v>
      </c>
      <c r="H80" s="138">
        <v>0</v>
      </c>
      <c r="I80" s="138">
        <v>0</v>
      </c>
    </row>
    <row r="81" spans="1:9" x14ac:dyDescent="0.25">
      <c r="A81" s="129" t="s">
        <v>354</v>
      </c>
      <c r="B81" s="138">
        <v>1740000</v>
      </c>
      <c r="C81" s="139">
        <v>2</v>
      </c>
      <c r="D81" s="138">
        <v>0</v>
      </c>
      <c r="E81" s="138">
        <v>0</v>
      </c>
      <c r="F81" s="138">
        <v>0</v>
      </c>
      <c r="G81" s="138">
        <v>0</v>
      </c>
      <c r="H81" s="138">
        <v>0</v>
      </c>
      <c r="I81" s="138">
        <v>0</v>
      </c>
    </row>
    <row r="82" spans="1:9" x14ac:dyDescent="0.25">
      <c r="A82" s="60" t="s">
        <v>102</v>
      </c>
      <c r="B82" s="138">
        <v>215764</v>
      </c>
      <c r="C82" s="139">
        <v>1</v>
      </c>
      <c r="D82" s="138">
        <v>0</v>
      </c>
      <c r="E82" s="138">
        <v>0</v>
      </c>
      <c r="F82" s="138">
        <v>0</v>
      </c>
      <c r="G82" s="138">
        <v>0</v>
      </c>
      <c r="H82" s="138">
        <v>0</v>
      </c>
      <c r="I82" s="138">
        <v>0</v>
      </c>
    </row>
    <row r="83" spans="1:9" x14ac:dyDescent="0.25">
      <c r="A83" s="153" t="s">
        <v>103</v>
      </c>
      <c r="B83" s="147">
        <v>215764</v>
      </c>
      <c r="C83" s="146">
        <v>1</v>
      </c>
      <c r="D83" s="147">
        <v>0</v>
      </c>
      <c r="E83" s="147">
        <v>0</v>
      </c>
      <c r="F83" s="147">
        <v>0</v>
      </c>
      <c r="G83" s="147">
        <v>0</v>
      </c>
      <c r="H83" s="147">
        <v>0</v>
      </c>
      <c r="I83" s="147">
        <v>0</v>
      </c>
    </row>
    <row r="84" spans="1:9" x14ac:dyDescent="0.25">
      <c r="A84" s="130" t="s">
        <v>952</v>
      </c>
      <c r="B84" s="141">
        <v>215764</v>
      </c>
      <c r="C84" s="142">
        <v>1</v>
      </c>
      <c r="D84" s="141">
        <v>0</v>
      </c>
      <c r="E84" s="141">
        <v>0</v>
      </c>
      <c r="F84" s="141">
        <v>0</v>
      </c>
      <c r="G84" s="141">
        <v>0</v>
      </c>
      <c r="H84" s="141">
        <v>0</v>
      </c>
      <c r="I84" s="141">
        <v>0</v>
      </c>
    </row>
    <row r="85" spans="1:9" x14ac:dyDescent="0.25">
      <c r="A85" s="128" t="s">
        <v>55</v>
      </c>
      <c r="B85" s="138">
        <v>215764</v>
      </c>
      <c r="C85" s="139">
        <v>1</v>
      </c>
      <c r="D85" s="138">
        <v>0</v>
      </c>
      <c r="E85" s="138">
        <v>0</v>
      </c>
      <c r="F85" s="138">
        <v>0</v>
      </c>
      <c r="G85" s="138">
        <v>0</v>
      </c>
      <c r="H85" s="138">
        <v>0</v>
      </c>
      <c r="I85" s="138">
        <v>0</v>
      </c>
    </row>
    <row r="86" spans="1:9" x14ac:dyDescent="0.25">
      <c r="A86" s="129" t="s">
        <v>1623</v>
      </c>
      <c r="B86" s="138">
        <v>215764</v>
      </c>
      <c r="C86" s="139">
        <v>1</v>
      </c>
      <c r="D86" s="138">
        <v>0</v>
      </c>
      <c r="E86" s="138">
        <v>0</v>
      </c>
      <c r="F86" s="138">
        <v>0</v>
      </c>
      <c r="G86" s="138">
        <v>0</v>
      </c>
      <c r="H86" s="138">
        <v>0</v>
      </c>
      <c r="I86" s="138">
        <v>0</v>
      </c>
    </row>
    <row r="87" spans="1:9" x14ac:dyDescent="0.25">
      <c r="A87" s="60" t="s">
        <v>119</v>
      </c>
      <c r="B87" s="138">
        <v>27215240</v>
      </c>
      <c r="C87" s="139">
        <v>6</v>
      </c>
      <c r="D87" s="138">
        <v>0</v>
      </c>
      <c r="E87" s="138">
        <v>0</v>
      </c>
      <c r="F87" s="138">
        <v>0</v>
      </c>
      <c r="G87" s="138">
        <v>0</v>
      </c>
      <c r="H87" s="138">
        <v>0</v>
      </c>
      <c r="I87" s="138">
        <v>0</v>
      </c>
    </row>
    <row r="88" spans="1:9" x14ac:dyDescent="0.25">
      <c r="A88" s="153" t="s">
        <v>120</v>
      </c>
      <c r="B88" s="140">
        <v>27215240</v>
      </c>
      <c r="C88" s="146">
        <v>6</v>
      </c>
      <c r="D88" s="147">
        <v>0</v>
      </c>
      <c r="E88" s="147">
        <v>0</v>
      </c>
      <c r="F88" s="147">
        <v>0</v>
      </c>
      <c r="G88" s="147">
        <v>0</v>
      </c>
      <c r="H88" s="147">
        <v>0</v>
      </c>
      <c r="I88" s="147">
        <v>0</v>
      </c>
    </row>
    <row r="89" spans="1:9" x14ac:dyDescent="0.25">
      <c r="A89" s="130" t="s">
        <v>122</v>
      </c>
      <c r="B89" s="141">
        <v>27215240</v>
      </c>
      <c r="C89" s="142">
        <v>6</v>
      </c>
      <c r="D89" s="138">
        <v>0</v>
      </c>
      <c r="E89" s="138">
        <v>0</v>
      </c>
      <c r="F89" s="138">
        <v>0</v>
      </c>
      <c r="G89" s="138">
        <v>0</v>
      </c>
      <c r="H89" s="138">
        <v>0</v>
      </c>
      <c r="I89" s="138">
        <v>0</v>
      </c>
    </row>
    <row r="90" spans="1:9" x14ac:dyDescent="0.25">
      <c r="A90" s="128" t="s">
        <v>33</v>
      </c>
      <c r="B90" s="138">
        <v>2160000</v>
      </c>
      <c r="C90" s="139">
        <v>5</v>
      </c>
      <c r="D90" s="138">
        <v>0</v>
      </c>
      <c r="E90" s="138">
        <v>0</v>
      </c>
      <c r="F90" s="138">
        <v>0</v>
      </c>
      <c r="G90" s="138">
        <v>0</v>
      </c>
      <c r="H90" s="138">
        <v>0</v>
      </c>
      <c r="I90" s="138">
        <v>0</v>
      </c>
    </row>
    <row r="91" spans="1:9" x14ac:dyDescent="0.25">
      <c r="A91" s="129" t="s">
        <v>354</v>
      </c>
      <c r="B91" s="138">
        <v>2160000</v>
      </c>
      <c r="C91" s="139">
        <v>5</v>
      </c>
      <c r="D91" s="138">
        <v>0</v>
      </c>
      <c r="E91" s="138">
        <v>0</v>
      </c>
      <c r="F91" s="138">
        <v>0</v>
      </c>
      <c r="G91" s="138">
        <v>0</v>
      </c>
      <c r="H91" s="138">
        <v>0</v>
      </c>
      <c r="I91" s="138">
        <v>0</v>
      </c>
    </row>
    <row r="92" spans="1:9" x14ac:dyDescent="0.25">
      <c r="A92" s="128" t="s">
        <v>41</v>
      </c>
      <c r="B92" s="138">
        <v>25055240</v>
      </c>
      <c r="C92" s="139">
        <v>1</v>
      </c>
      <c r="D92" s="138">
        <v>0</v>
      </c>
      <c r="E92" s="138">
        <v>0</v>
      </c>
      <c r="F92" s="138">
        <v>0</v>
      </c>
      <c r="G92" s="138">
        <v>0</v>
      </c>
      <c r="H92" s="138">
        <v>0</v>
      </c>
      <c r="I92" s="138">
        <v>0</v>
      </c>
    </row>
    <row r="93" spans="1:9" x14ac:dyDescent="0.25">
      <c r="A93" s="129" t="s">
        <v>3246</v>
      </c>
      <c r="B93" s="138">
        <v>25055240</v>
      </c>
      <c r="C93" s="139">
        <v>1</v>
      </c>
      <c r="D93" s="138">
        <v>0</v>
      </c>
      <c r="E93" s="138">
        <v>0</v>
      </c>
      <c r="F93" s="138">
        <v>0</v>
      </c>
      <c r="G93" s="138">
        <v>0</v>
      </c>
      <c r="H93" s="138">
        <v>0</v>
      </c>
      <c r="I93" s="138">
        <v>0</v>
      </c>
    </row>
    <row r="94" spans="1:9" x14ac:dyDescent="0.25">
      <c r="A94" s="118" t="s">
        <v>65</v>
      </c>
      <c r="B94" s="133">
        <v>36321347</v>
      </c>
      <c r="C94" s="134">
        <v>23</v>
      </c>
      <c r="D94" s="133">
        <v>490541</v>
      </c>
      <c r="E94" s="133">
        <v>518400</v>
      </c>
      <c r="F94" s="133">
        <v>0</v>
      </c>
      <c r="G94" s="133">
        <v>89189</v>
      </c>
      <c r="H94" s="133">
        <v>0</v>
      </c>
      <c r="I94" s="133">
        <v>1098130</v>
      </c>
    </row>
    <row r="95" spans="1:9" x14ac:dyDescent="0.25">
      <c r="A95" s="121" t="s">
        <v>66</v>
      </c>
      <c r="B95" s="149">
        <v>36321347</v>
      </c>
      <c r="C95" s="148">
        <v>23</v>
      </c>
      <c r="D95" s="137">
        <v>490541</v>
      </c>
      <c r="E95" s="137">
        <v>518400</v>
      </c>
      <c r="F95" s="137">
        <v>0</v>
      </c>
      <c r="G95" s="137">
        <v>89189</v>
      </c>
      <c r="H95" s="137">
        <v>0</v>
      </c>
      <c r="I95" s="137">
        <v>1098130</v>
      </c>
    </row>
    <row r="96" spans="1:9" x14ac:dyDescent="0.25">
      <c r="A96" s="124" t="s">
        <v>57</v>
      </c>
      <c r="B96" s="138">
        <v>36321347</v>
      </c>
      <c r="C96" s="139">
        <v>23</v>
      </c>
      <c r="D96" s="138">
        <v>490541</v>
      </c>
      <c r="E96" s="138">
        <v>518400</v>
      </c>
      <c r="F96" s="138">
        <v>0</v>
      </c>
      <c r="G96" s="138">
        <v>89189</v>
      </c>
      <c r="H96" s="138">
        <v>0</v>
      </c>
      <c r="I96" s="138">
        <v>1098130</v>
      </c>
    </row>
    <row r="97" spans="1:9" x14ac:dyDescent="0.25">
      <c r="A97" s="60" t="s">
        <v>126</v>
      </c>
      <c r="B97" s="138">
        <v>36321347</v>
      </c>
      <c r="C97" s="139">
        <v>23</v>
      </c>
      <c r="D97" s="138">
        <v>490541</v>
      </c>
      <c r="E97" s="138">
        <v>518400</v>
      </c>
      <c r="F97" s="138">
        <v>0</v>
      </c>
      <c r="G97" s="138">
        <v>89189</v>
      </c>
      <c r="H97" s="138">
        <v>0</v>
      </c>
      <c r="I97" s="138">
        <v>1098130</v>
      </c>
    </row>
    <row r="98" spans="1:9" x14ac:dyDescent="0.25">
      <c r="A98" s="153" t="s">
        <v>127</v>
      </c>
      <c r="B98" s="140">
        <v>36321347</v>
      </c>
      <c r="C98" s="146">
        <v>23</v>
      </c>
      <c r="D98" s="147">
        <v>490541</v>
      </c>
      <c r="E98" s="147">
        <v>518400</v>
      </c>
      <c r="F98" s="147">
        <v>0</v>
      </c>
      <c r="G98" s="147">
        <v>89189</v>
      </c>
      <c r="H98" s="147">
        <v>0</v>
      </c>
      <c r="I98" s="147">
        <v>1098130</v>
      </c>
    </row>
    <row r="99" spans="1:9" x14ac:dyDescent="0.25">
      <c r="A99" s="130" t="s">
        <v>128</v>
      </c>
      <c r="B99" s="141">
        <v>16456347</v>
      </c>
      <c r="C99" s="142">
        <v>16</v>
      </c>
      <c r="D99" s="141">
        <v>0</v>
      </c>
      <c r="E99" s="141">
        <v>0</v>
      </c>
      <c r="F99" s="141">
        <v>0</v>
      </c>
      <c r="G99" s="141">
        <v>0</v>
      </c>
      <c r="H99" s="141">
        <v>0</v>
      </c>
      <c r="I99" s="141">
        <v>0</v>
      </c>
    </row>
    <row r="100" spans="1:9" x14ac:dyDescent="0.25">
      <c r="A100" s="128" t="s">
        <v>129</v>
      </c>
      <c r="B100" s="138">
        <v>4798847</v>
      </c>
      <c r="C100" s="139">
        <v>7</v>
      </c>
      <c r="D100" s="138">
        <v>0</v>
      </c>
      <c r="E100" s="138">
        <v>0</v>
      </c>
      <c r="F100" s="138">
        <v>0</v>
      </c>
      <c r="G100" s="138">
        <v>0</v>
      </c>
      <c r="H100" s="138">
        <v>0</v>
      </c>
      <c r="I100" s="138">
        <v>0</v>
      </c>
    </row>
    <row r="101" spans="1:9" x14ac:dyDescent="0.25">
      <c r="A101" s="129" t="s">
        <v>204</v>
      </c>
      <c r="B101" s="138">
        <v>360720</v>
      </c>
      <c r="C101" s="139">
        <v>1</v>
      </c>
      <c r="D101" s="138">
        <v>0</v>
      </c>
      <c r="E101" s="138">
        <v>0</v>
      </c>
      <c r="F101" s="138">
        <v>0</v>
      </c>
      <c r="G101" s="138">
        <v>0</v>
      </c>
      <c r="H101" s="138">
        <v>0</v>
      </c>
      <c r="I101" s="138">
        <v>0</v>
      </c>
    </row>
    <row r="102" spans="1:9" x14ac:dyDescent="0.25">
      <c r="A102" s="129" t="s">
        <v>131</v>
      </c>
      <c r="B102" s="138">
        <v>3995000</v>
      </c>
      <c r="C102" s="139">
        <v>5</v>
      </c>
      <c r="D102" s="138">
        <v>0</v>
      </c>
      <c r="E102" s="138">
        <v>0</v>
      </c>
      <c r="F102" s="138">
        <v>0</v>
      </c>
      <c r="G102" s="138">
        <v>0</v>
      </c>
      <c r="H102" s="138">
        <v>0</v>
      </c>
      <c r="I102" s="138">
        <v>0</v>
      </c>
    </row>
    <row r="103" spans="1:9" x14ac:dyDescent="0.25">
      <c r="A103" s="129" t="s">
        <v>135</v>
      </c>
      <c r="B103" s="138">
        <v>443127</v>
      </c>
      <c r="C103" s="139">
        <v>1</v>
      </c>
      <c r="D103" s="138">
        <v>0</v>
      </c>
      <c r="E103" s="138">
        <v>0</v>
      </c>
      <c r="F103" s="138">
        <v>0</v>
      </c>
      <c r="G103" s="138">
        <v>0</v>
      </c>
      <c r="H103" s="138">
        <v>0</v>
      </c>
      <c r="I103" s="138">
        <v>0</v>
      </c>
    </row>
    <row r="104" spans="1:9" x14ac:dyDescent="0.25">
      <c r="A104" s="128" t="s">
        <v>98</v>
      </c>
      <c r="B104" s="138">
        <v>11657500</v>
      </c>
      <c r="C104" s="139">
        <v>9</v>
      </c>
      <c r="D104" s="138">
        <v>0</v>
      </c>
      <c r="E104" s="138">
        <v>0</v>
      </c>
      <c r="F104" s="138">
        <v>0</v>
      </c>
      <c r="G104" s="138">
        <v>0</v>
      </c>
      <c r="H104" s="138">
        <v>0</v>
      </c>
      <c r="I104" s="138">
        <v>0</v>
      </c>
    </row>
    <row r="105" spans="1:9" x14ac:dyDescent="0.25">
      <c r="A105" s="129" t="s">
        <v>89</v>
      </c>
      <c r="B105" s="138">
        <v>3995000</v>
      </c>
      <c r="C105" s="139">
        <v>4</v>
      </c>
      <c r="D105" s="138">
        <v>0</v>
      </c>
      <c r="E105" s="138">
        <v>0</v>
      </c>
      <c r="F105" s="138">
        <v>0</v>
      </c>
      <c r="G105" s="138">
        <v>0</v>
      </c>
      <c r="H105" s="138">
        <v>0</v>
      </c>
      <c r="I105" s="138">
        <v>0</v>
      </c>
    </row>
    <row r="106" spans="1:9" x14ac:dyDescent="0.25">
      <c r="A106" s="129" t="s">
        <v>90</v>
      </c>
      <c r="B106" s="138">
        <v>5982500</v>
      </c>
      <c r="C106" s="139">
        <v>4</v>
      </c>
      <c r="D106" s="138">
        <v>0</v>
      </c>
      <c r="E106" s="138">
        <v>0</v>
      </c>
      <c r="F106" s="138">
        <v>0</v>
      </c>
      <c r="G106" s="138">
        <v>0</v>
      </c>
      <c r="H106" s="138">
        <v>0</v>
      </c>
      <c r="I106" s="138">
        <v>0</v>
      </c>
    </row>
    <row r="107" spans="1:9" x14ac:dyDescent="0.25">
      <c r="A107" s="129" t="s">
        <v>249</v>
      </c>
      <c r="B107" s="138">
        <v>800000</v>
      </c>
      <c r="C107" s="139">
        <v>1</v>
      </c>
      <c r="D107" s="138">
        <v>0</v>
      </c>
      <c r="E107" s="138">
        <v>0</v>
      </c>
      <c r="F107" s="138">
        <v>0</v>
      </c>
      <c r="G107" s="138">
        <v>0</v>
      </c>
      <c r="H107" s="138">
        <v>0</v>
      </c>
      <c r="I107" s="138">
        <v>0</v>
      </c>
    </row>
    <row r="108" spans="1:9" x14ac:dyDescent="0.25">
      <c r="A108" s="129" t="s">
        <v>251</v>
      </c>
      <c r="B108" s="138">
        <v>880000</v>
      </c>
      <c r="C108" s="139">
        <v>1</v>
      </c>
      <c r="D108" s="138">
        <v>0</v>
      </c>
      <c r="E108" s="138">
        <v>0</v>
      </c>
      <c r="F108" s="138">
        <v>0</v>
      </c>
      <c r="G108" s="138">
        <v>0</v>
      </c>
      <c r="H108" s="138">
        <v>0</v>
      </c>
      <c r="I108" s="138">
        <v>0</v>
      </c>
    </row>
    <row r="109" spans="1:9" x14ac:dyDescent="0.25">
      <c r="A109" s="130" t="s">
        <v>137</v>
      </c>
      <c r="B109" s="141">
        <v>5790000</v>
      </c>
      <c r="C109" s="142">
        <v>2</v>
      </c>
      <c r="D109" s="141">
        <v>490541</v>
      </c>
      <c r="E109" s="141">
        <v>0</v>
      </c>
      <c r="F109" s="141">
        <v>0</v>
      </c>
      <c r="G109" s="141">
        <v>89189</v>
      </c>
      <c r="H109" s="141">
        <v>0</v>
      </c>
      <c r="I109" s="141">
        <v>579730</v>
      </c>
    </row>
    <row r="110" spans="1:9" x14ac:dyDescent="0.25">
      <c r="A110" s="128" t="s">
        <v>138</v>
      </c>
      <c r="B110" s="138">
        <v>840000</v>
      </c>
      <c r="C110" s="139">
        <v>1</v>
      </c>
      <c r="D110" s="138">
        <v>0</v>
      </c>
      <c r="E110" s="138">
        <v>0</v>
      </c>
      <c r="F110" s="138">
        <v>0</v>
      </c>
      <c r="G110" s="138">
        <v>0</v>
      </c>
      <c r="H110" s="138">
        <v>0</v>
      </c>
      <c r="I110" s="138">
        <v>0</v>
      </c>
    </row>
    <row r="111" spans="1:9" x14ac:dyDescent="0.25">
      <c r="A111" s="129" t="s">
        <v>140</v>
      </c>
      <c r="B111" s="138">
        <v>840000</v>
      </c>
      <c r="C111" s="139">
        <v>1</v>
      </c>
      <c r="D111" s="138">
        <v>0</v>
      </c>
      <c r="E111" s="138">
        <v>0</v>
      </c>
      <c r="F111" s="138">
        <v>0</v>
      </c>
      <c r="G111" s="138">
        <v>0</v>
      </c>
      <c r="H111" s="138">
        <v>0</v>
      </c>
      <c r="I111" s="138">
        <v>0</v>
      </c>
    </row>
    <row r="112" spans="1:9" x14ac:dyDescent="0.25">
      <c r="A112" s="128" t="s">
        <v>256</v>
      </c>
      <c r="B112" s="138">
        <v>4950000</v>
      </c>
      <c r="C112" s="139">
        <v>1</v>
      </c>
      <c r="D112" s="138">
        <v>490541</v>
      </c>
      <c r="E112" s="138">
        <v>0</v>
      </c>
      <c r="F112" s="138">
        <v>0</v>
      </c>
      <c r="G112" s="138">
        <v>89189</v>
      </c>
      <c r="H112" s="138">
        <v>0</v>
      </c>
      <c r="I112" s="138">
        <v>579730</v>
      </c>
    </row>
    <row r="113" spans="1:9" x14ac:dyDescent="0.25">
      <c r="A113" s="129" t="s">
        <v>258</v>
      </c>
      <c r="B113" s="138">
        <v>4950000</v>
      </c>
      <c r="C113" s="139">
        <v>1</v>
      </c>
      <c r="D113" s="138">
        <v>490541</v>
      </c>
      <c r="E113" s="138">
        <v>0</v>
      </c>
      <c r="F113" s="138">
        <v>0</v>
      </c>
      <c r="G113" s="138">
        <v>89189</v>
      </c>
      <c r="H113" s="138">
        <v>0</v>
      </c>
      <c r="I113" s="138">
        <v>579730</v>
      </c>
    </row>
    <row r="114" spans="1:9" x14ac:dyDescent="0.25">
      <c r="A114" s="130" t="s">
        <v>142</v>
      </c>
      <c r="B114" s="141">
        <v>9347000</v>
      </c>
      <c r="C114" s="142">
        <v>4</v>
      </c>
      <c r="D114" s="141">
        <v>0</v>
      </c>
      <c r="E114" s="141">
        <v>0</v>
      </c>
      <c r="F114" s="141">
        <v>0</v>
      </c>
      <c r="G114" s="141">
        <v>0</v>
      </c>
      <c r="H114" s="141">
        <v>0</v>
      </c>
      <c r="I114" s="141">
        <v>0</v>
      </c>
    </row>
    <row r="115" spans="1:9" x14ac:dyDescent="0.25">
      <c r="A115" s="128" t="s">
        <v>143</v>
      </c>
      <c r="B115" s="138">
        <v>9347000</v>
      </c>
      <c r="C115" s="139">
        <v>4</v>
      </c>
      <c r="D115" s="138">
        <v>0</v>
      </c>
      <c r="E115" s="138">
        <v>0</v>
      </c>
      <c r="F115" s="138">
        <v>0</v>
      </c>
      <c r="G115" s="138">
        <v>0</v>
      </c>
      <c r="H115" s="138">
        <v>0</v>
      </c>
      <c r="I115" s="138">
        <v>0</v>
      </c>
    </row>
    <row r="116" spans="1:9" x14ac:dyDescent="0.25">
      <c r="A116" s="129" t="s">
        <v>151</v>
      </c>
      <c r="B116" s="138">
        <v>1800000</v>
      </c>
      <c r="C116" s="139">
        <v>1</v>
      </c>
      <c r="D116" s="138">
        <v>0</v>
      </c>
      <c r="E116" s="138">
        <v>0</v>
      </c>
      <c r="F116" s="138">
        <v>0</v>
      </c>
      <c r="G116" s="138">
        <v>0</v>
      </c>
      <c r="H116" s="138">
        <v>0</v>
      </c>
      <c r="I116" s="138">
        <v>0</v>
      </c>
    </row>
    <row r="117" spans="1:9" x14ac:dyDescent="0.25">
      <c r="A117" s="129" t="s">
        <v>145</v>
      </c>
      <c r="B117" s="138">
        <v>6756000</v>
      </c>
      <c r="C117" s="139">
        <v>2</v>
      </c>
      <c r="D117" s="138">
        <v>0</v>
      </c>
      <c r="E117" s="138">
        <v>0</v>
      </c>
      <c r="F117" s="138">
        <v>0</v>
      </c>
      <c r="G117" s="138">
        <v>0</v>
      </c>
      <c r="H117" s="138">
        <v>0</v>
      </c>
      <c r="I117" s="138">
        <v>0</v>
      </c>
    </row>
    <row r="118" spans="1:9" x14ac:dyDescent="0.25">
      <c r="A118" s="129" t="s">
        <v>203</v>
      </c>
      <c r="B118" s="138">
        <v>791000</v>
      </c>
      <c r="C118" s="139">
        <v>2</v>
      </c>
      <c r="D118" s="138">
        <v>0</v>
      </c>
      <c r="E118" s="138">
        <v>0</v>
      </c>
      <c r="F118" s="138">
        <v>0</v>
      </c>
      <c r="G118" s="138">
        <v>0</v>
      </c>
      <c r="H118" s="138">
        <v>0</v>
      </c>
      <c r="I118" s="138">
        <v>0</v>
      </c>
    </row>
    <row r="119" spans="1:9" x14ac:dyDescent="0.25">
      <c r="A119" s="130" t="s">
        <v>147</v>
      </c>
      <c r="B119" s="141">
        <v>4728000</v>
      </c>
      <c r="C119" s="142">
        <v>1</v>
      </c>
      <c r="D119" s="138">
        <v>0</v>
      </c>
      <c r="E119" s="138">
        <v>518400</v>
      </c>
      <c r="F119" s="138">
        <v>0</v>
      </c>
      <c r="G119" s="138">
        <v>0</v>
      </c>
      <c r="H119" s="138">
        <v>0</v>
      </c>
      <c r="I119" s="138">
        <v>518400</v>
      </c>
    </row>
    <row r="120" spans="1:9" x14ac:dyDescent="0.25">
      <c r="A120" s="128" t="s">
        <v>148</v>
      </c>
      <c r="B120" s="138">
        <v>4728000</v>
      </c>
      <c r="C120" s="139">
        <v>1</v>
      </c>
      <c r="D120" s="138">
        <v>0</v>
      </c>
      <c r="E120" s="138">
        <v>518400</v>
      </c>
      <c r="F120" s="138">
        <v>0</v>
      </c>
      <c r="G120" s="138">
        <v>0</v>
      </c>
      <c r="H120" s="138">
        <v>0</v>
      </c>
      <c r="I120" s="138">
        <v>518400</v>
      </c>
    </row>
    <row r="121" spans="1:9" x14ac:dyDescent="0.25">
      <c r="A121" s="129" t="s">
        <v>2631</v>
      </c>
      <c r="B121" s="138">
        <v>324000</v>
      </c>
      <c r="C121" s="139">
        <v>1</v>
      </c>
      <c r="D121" s="138">
        <v>0</v>
      </c>
      <c r="E121" s="138">
        <v>518400</v>
      </c>
      <c r="F121" s="138">
        <v>0</v>
      </c>
      <c r="G121" s="138">
        <v>0</v>
      </c>
      <c r="H121" s="138">
        <v>0</v>
      </c>
      <c r="I121" s="138">
        <v>518400</v>
      </c>
    </row>
    <row r="122" spans="1:9" x14ac:dyDescent="0.25">
      <c r="A122" s="129" t="s">
        <v>2635</v>
      </c>
      <c r="B122" s="138">
        <v>680000</v>
      </c>
      <c r="C122" s="139">
        <v>1</v>
      </c>
      <c r="D122" s="138">
        <v>0</v>
      </c>
      <c r="E122" s="138">
        <v>518400</v>
      </c>
      <c r="F122" s="138">
        <v>0</v>
      </c>
      <c r="G122" s="138">
        <v>0</v>
      </c>
      <c r="H122" s="138">
        <v>0</v>
      </c>
      <c r="I122" s="138">
        <v>518400</v>
      </c>
    </row>
    <row r="123" spans="1:9" x14ac:dyDescent="0.25">
      <c r="A123" s="129" t="s">
        <v>2641</v>
      </c>
      <c r="B123" s="138">
        <v>200000</v>
      </c>
      <c r="C123" s="139">
        <v>1</v>
      </c>
      <c r="D123" s="138">
        <v>0</v>
      </c>
      <c r="E123" s="138">
        <v>518400</v>
      </c>
      <c r="F123" s="138">
        <v>0</v>
      </c>
      <c r="G123" s="138">
        <v>0</v>
      </c>
      <c r="H123" s="138">
        <v>0</v>
      </c>
      <c r="I123" s="138">
        <v>518400</v>
      </c>
    </row>
    <row r="124" spans="1:9" x14ac:dyDescent="0.25">
      <c r="A124" s="129" t="s">
        <v>2639</v>
      </c>
      <c r="B124" s="138">
        <v>80000</v>
      </c>
      <c r="C124" s="139">
        <v>1</v>
      </c>
      <c r="D124" s="138">
        <v>0</v>
      </c>
      <c r="E124" s="138">
        <v>518400</v>
      </c>
      <c r="F124" s="138">
        <v>0</v>
      </c>
      <c r="G124" s="138">
        <v>0</v>
      </c>
      <c r="H124" s="138">
        <v>0</v>
      </c>
      <c r="I124" s="138">
        <v>518400</v>
      </c>
    </row>
    <row r="125" spans="1:9" x14ac:dyDescent="0.25">
      <c r="A125" s="129" t="s">
        <v>2637</v>
      </c>
      <c r="B125" s="138">
        <v>200000</v>
      </c>
      <c r="C125" s="139">
        <v>1</v>
      </c>
      <c r="D125" s="138">
        <v>0</v>
      </c>
      <c r="E125" s="138">
        <v>518400</v>
      </c>
      <c r="F125" s="138">
        <v>0</v>
      </c>
      <c r="G125" s="138">
        <v>0</v>
      </c>
      <c r="H125" s="138">
        <v>0</v>
      </c>
      <c r="I125" s="138">
        <v>518400</v>
      </c>
    </row>
    <row r="126" spans="1:9" x14ac:dyDescent="0.25">
      <c r="A126" s="129" t="s">
        <v>2624</v>
      </c>
      <c r="B126" s="138">
        <v>2920000</v>
      </c>
      <c r="C126" s="139">
        <v>1</v>
      </c>
      <c r="D126" s="138">
        <v>0</v>
      </c>
      <c r="E126" s="138">
        <v>518400</v>
      </c>
      <c r="F126" s="138">
        <v>0</v>
      </c>
      <c r="G126" s="138">
        <v>0</v>
      </c>
      <c r="H126" s="138">
        <v>0</v>
      </c>
      <c r="I126" s="138">
        <v>518400</v>
      </c>
    </row>
    <row r="127" spans="1:9" x14ac:dyDescent="0.25">
      <c r="A127" s="129" t="s">
        <v>2633</v>
      </c>
      <c r="B127" s="138">
        <v>324000</v>
      </c>
      <c r="C127" s="139">
        <v>1</v>
      </c>
      <c r="D127" s="138">
        <v>0</v>
      </c>
      <c r="E127" s="138">
        <v>518400</v>
      </c>
      <c r="F127" s="138">
        <v>0</v>
      </c>
      <c r="G127" s="138">
        <v>0</v>
      </c>
      <c r="H127" s="138">
        <v>0</v>
      </c>
      <c r="I127" s="138">
        <v>518400</v>
      </c>
    </row>
    <row r="128" spans="1:9" x14ac:dyDescent="0.25">
      <c r="A128" s="152" t="s">
        <v>269</v>
      </c>
      <c r="B128" s="131">
        <v>99074114</v>
      </c>
      <c r="C128" s="132">
        <v>59</v>
      </c>
      <c r="D128" s="131">
        <v>1172838</v>
      </c>
      <c r="E128" s="131">
        <v>878400</v>
      </c>
      <c r="F128" s="131">
        <v>93041</v>
      </c>
      <c r="G128" s="131">
        <v>182617</v>
      </c>
      <c r="H128" s="131">
        <v>0</v>
      </c>
      <c r="I128" s="131">
        <v>2326896</v>
      </c>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row r="187" spans="1:9" ht="14.4" x14ac:dyDescent="0.3">
      <c r="A187"/>
      <c r="B187"/>
      <c r="C187"/>
      <c r="D187"/>
      <c r="E187"/>
      <c r="F187"/>
      <c r="G187"/>
      <c r="H187"/>
      <c r="I187"/>
    </row>
    <row r="188" spans="1:9" ht="14.4" x14ac:dyDescent="0.3">
      <c r="A188"/>
      <c r="B188"/>
      <c r="C188"/>
      <c r="D188"/>
      <c r="E188"/>
      <c r="F188"/>
      <c r="G188"/>
      <c r="H188"/>
      <c r="I188"/>
    </row>
    <row r="189" spans="1:9" ht="14.4" x14ac:dyDescent="0.3">
      <c r="A189"/>
      <c r="B189"/>
      <c r="C189"/>
      <c r="D189"/>
      <c r="E189"/>
      <c r="F189"/>
      <c r="G189"/>
      <c r="H189"/>
      <c r="I189"/>
    </row>
    <row r="190" spans="1:9" ht="14.4" x14ac:dyDescent="0.3">
      <c r="A190"/>
      <c r="B190"/>
      <c r="C190"/>
      <c r="D190"/>
      <c r="E190"/>
      <c r="F190"/>
      <c r="G190"/>
      <c r="H190"/>
      <c r="I190"/>
    </row>
    <row r="191" spans="1:9" ht="14.4" x14ac:dyDescent="0.3">
      <c r="A191"/>
      <c r="B191"/>
      <c r="C191"/>
      <c r="D191"/>
      <c r="E191"/>
      <c r="F191"/>
      <c r="G191"/>
      <c r="H191"/>
      <c r="I191"/>
    </row>
    <row r="192" spans="1:9" ht="14.4" x14ac:dyDescent="0.3">
      <c r="A192"/>
      <c r="B192"/>
      <c r="C192"/>
      <c r="D192"/>
      <c r="E192"/>
      <c r="F192"/>
      <c r="G192"/>
      <c r="H192"/>
      <c r="I192"/>
    </row>
    <row r="193" spans="1:9" ht="14.4" x14ac:dyDescent="0.3">
      <c r="A193"/>
      <c r="B193"/>
      <c r="C193"/>
      <c r="D193"/>
      <c r="E193"/>
      <c r="F193"/>
      <c r="G193"/>
      <c r="H193"/>
      <c r="I193"/>
    </row>
    <row r="194" spans="1:9" ht="14.4" x14ac:dyDescent="0.3">
      <c r="A194"/>
      <c r="B194"/>
      <c r="C194"/>
      <c r="D194"/>
      <c r="E194"/>
      <c r="F194"/>
      <c r="G194"/>
      <c r="H194"/>
      <c r="I194"/>
    </row>
    <row r="195" spans="1:9" ht="14.4" x14ac:dyDescent="0.3">
      <c r="A195"/>
      <c r="B195"/>
      <c r="C195"/>
      <c r="D195"/>
      <c r="E195"/>
      <c r="F195"/>
      <c r="G195"/>
      <c r="H195"/>
      <c r="I195"/>
    </row>
    <row r="196" spans="1:9" ht="14.4" x14ac:dyDescent="0.3">
      <c r="A196"/>
      <c r="B196"/>
      <c r="C196"/>
      <c r="D196"/>
      <c r="E196"/>
      <c r="F196"/>
      <c r="G196"/>
      <c r="H196"/>
      <c r="I196"/>
    </row>
    <row r="197" spans="1:9" ht="14.4" x14ac:dyDescent="0.3">
      <c r="A197"/>
      <c r="B197"/>
      <c r="C197"/>
      <c r="D197"/>
      <c r="E197"/>
      <c r="F197"/>
      <c r="G197"/>
      <c r="H197"/>
      <c r="I197"/>
    </row>
    <row r="198" spans="1:9" ht="14.4" x14ac:dyDescent="0.3">
      <c r="A198"/>
      <c r="B198"/>
      <c r="C198"/>
      <c r="D198"/>
      <c r="E198"/>
      <c r="F198"/>
      <c r="G198"/>
      <c r="H198"/>
      <c r="I198"/>
    </row>
    <row r="199" spans="1:9" ht="14.4" x14ac:dyDescent="0.3">
      <c r="A199"/>
      <c r="B199"/>
      <c r="C199"/>
      <c r="D199"/>
      <c r="E199"/>
      <c r="F199"/>
      <c r="G199"/>
      <c r="H199"/>
      <c r="I199"/>
    </row>
    <row r="200" spans="1:9" ht="14.4" x14ac:dyDescent="0.3">
      <c r="A200"/>
      <c r="B200"/>
      <c r="C200"/>
      <c r="D200"/>
      <c r="E200"/>
      <c r="F200"/>
      <c r="G200"/>
      <c r="H200"/>
      <c r="I200"/>
    </row>
    <row r="201" spans="1:9" ht="14.4" x14ac:dyDescent="0.3">
      <c r="A201"/>
      <c r="B201"/>
      <c r="C201"/>
      <c r="D201"/>
      <c r="E201"/>
      <c r="F201"/>
      <c r="G201"/>
      <c r="H201"/>
      <c r="I201"/>
    </row>
    <row r="202" spans="1:9" ht="14.4" x14ac:dyDescent="0.3">
      <c r="A202"/>
      <c r="B202"/>
      <c r="C202"/>
      <c r="D202"/>
      <c r="E202"/>
      <c r="F202"/>
      <c r="G202"/>
      <c r="H202"/>
      <c r="I202"/>
    </row>
    <row r="203" spans="1:9" ht="14.4" x14ac:dyDescent="0.3">
      <c r="A203"/>
      <c r="B203"/>
      <c r="C203"/>
      <c r="D203"/>
      <c r="E203"/>
      <c r="F203"/>
      <c r="G203"/>
      <c r="H203"/>
      <c r="I203"/>
    </row>
    <row r="204" spans="1:9" ht="14.4" x14ac:dyDescent="0.3">
      <c r="A204"/>
      <c r="B204"/>
      <c r="C204"/>
      <c r="D204"/>
      <c r="E204"/>
      <c r="F204"/>
      <c r="G204"/>
      <c r="H204"/>
      <c r="I204"/>
    </row>
    <row r="205" spans="1:9" ht="14.4" x14ac:dyDescent="0.3">
      <c r="A205"/>
      <c r="B205"/>
      <c r="C205"/>
      <c r="D205"/>
      <c r="E205"/>
      <c r="F205"/>
      <c r="G205"/>
      <c r="H205"/>
      <c r="I205"/>
    </row>
    <row r="206" spans="1:9" ht="14.4" x14ac:dyDescent="0.3">
      <c r="A206"/>
      <c r="B206"/>
      <c r="C206"/>
      <c r="D206"/>
      <c r="E206"/>
      <c r="F206"/>
      <c r="G206"/>
      <c r="H206"/>
      <c r="I206"/>
    </row>
    <row r="207" spans="1:9" ht="14.4" x14ac:dyDescent="0.3">
      <c r="A207"/>
      <c r="B207"/>
      <c r="C207"/>
      <c r="D207"/>
      <c r="E207"/>
      <c r="F207"/>
      <c r="G207"/>
      <c r="H207"/>
      <c r="I207"/>
    </row>
    <row r="208" spans="1:9" ht="14.4" x14ac:dyDescent="0.3">
      <c r="A208"/>
      <c r="B208"/>
      <c r="C208"/>
      <c r="D208"/>
      <c r="E208"/>
      <c r="F208"/>
      <c r="G208"/>
      <c r="H208"/>
      <c r="I208"/>
    </row>
    <row r="209" spans="1:9" ht="14.4" x14ac:dyDescent="0.3">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ht="14.4" x14ac:dyDescent="0.3">
      <c r="A212"/>
      <c r="B212"/>
      <c r="C212"/>
      <c r="D212"/>
      <c r="E212"/>
      <c r="F212"/>
      <c r="G212"/>
      <c r="H212"/>
      <c r="I212"/>
    </row>
    <row r="213" spans="1:9" ht="14.4" x14ac:dyDescent="0.3">
      <c r="A213"/>
      <c r="B213"/>
      <c r="C213"/>
      <c r="D213"/>
      <c r="E213"/>
      <c r="F213"/>
      <c r="G213"/>
      <c r="H213"/>
      <c r="I213"/>
    </row>
    <row r="214" spans="1:9" ht="14.4" x14ac:dyDescent="0.3">
      <c r="A214"/>
      <c r="B214"/>
      <c r="C214"/>
      <c r="D214"/>
      <c r="E214"/>
      <c r="F214"/>
      <c r="G214"/>
      <c r="H214"/>
      <c r="I214"/>
    </row>
    <row r="215" spans="1:9" ht="14.4" x14ac:dyDescent="0.3">
      <c r="A215"/>
      <c r="B215"/>
      <c r="C215"/>
      <c r="D215"/>
      <c r="E215"/>
      <c r="F215"/>
      <c r="G215"/>
      <c r="H215"/>
      <c r="I215"/>
    </row>
    <row r="216" spans="1:9" ht="14.4" x14ac:dyDescent="0.3">
      <c r="A216"/>
      <c r="B216"/>
      <c r="C216"/>
      <c r="D216"/>
      <c r="E216"/>
      <c r="F216"/>
      <c r="G216"/>
      <c r="H216"/>
      <c r="I216"/>
    </row>
    <row r="217" spans="1:9" ht="14.4" x14ac:dyDescent="0.3">
      <c r="A217"/>
      <c r="B217"/>
      <c r="C217"/>
      <c r="D217"/>
      <c r="E217"/>
      <c r="F217"/>
      <c r="G217"/>
      <c r="H217"/>
      <c r="I217"/>
    </row>
    <row r="218" spans="1:9" ht="14.4" x14ac:dyDescent="0.3">
      <c r="A218"/>
      <c r="B218"/>
      <c r="C218"/>
      <c r="D218"/>
      <c r="E218"/>
      <c r="F218"/>
      <c r="G218"/>
      <c r="H218"/>
      <c r="I218"/>
    </row>
    <row r="219" spans="1:9" ht="14.4" x14ac:dyDescent="0.3">
      <c r="A219"/>
      <c r="B219"/>
      <c r="C219"/>
      <c r="D219"/>
      <c r="E219"/>
      <c r="F219"/>
      <c r="G219"/>
      <c r="H219"/>
      <c r="I219"/>
    </row>
    <row r="220" spans="1:9" ht="14.4" x14ac:dyDescent="0.3">
      <c r="A220"/>
      <c r="B220"/>
      <c r="C220"/>
      <c r="D220"/>
      <c r="E220"/>
      <c r="F220"/>
      <c r="G220"/>
      <c r="H220"/>
      <c r="I220"/>
    </row>
    <row r="221" spans="1:9" ht="14.4" x14ac:dyDescent="0.3">
      <c r="A221"/>
      <c r="B221"/>
      <c r="C221"/>
      <c r="D221"/>
      <c r="E221"/>
      <c r="F221"/>
      <c r="G221"/>
      <c r="H221"/>
      <c r="I221"/>
    </row>
    <row r="222" spans="1:9" ht="14.4" x14ac:dyDescent="0.3">
      <c r="A222"/>
      <c r="B222"/>
      <c r="C222"/>
      <c r="D222"/>
      <c r="E222"/>
      <c r="F222"/>
      <c r="G222"/>
      <c r="H222"/>
      <c r="I222"/>
    </row>
    <row r="223" spans="1:9" ht="14.4" x14ac:dyDescent="0.3">
      <c r="A223"/>
      <c r="B223"/>
      <c r="C223"/>
      <c r="D223"/>
      <c r="E223"/>
      <c r="F223"/>
      <c r="G223"/>
      <c r="H223"/>
      <c r="I223"/>
    </row>
    <row r="224" spans="1:9" ht="14.4" x14ac:dyDescent="0.3">
      <c r="A224"/>
      <c r="B224"/>
      <c r="C224"/>
      <c r="D224"/>
      <c r="E224"/>
      <c r="F224"/>
      <c r="G224"/>
      <c r="H224"/>
      <c r="I224"/>
    </row>
    <row r="225" spans="1:9" ht="14.4" x14ac:dyDescent="0.3">
      <c r="A225"/>
      <c r="B225"/>
      <c r="C225"/>
      <c r="D225"/>
      <c r="E225"/>
      <c r="F225"/>
      <c r="G225"/>
      <c r="H225"/>
      <c r="I225"/>
    </row>
    <row r="226" spans="1:9" ht="14.4" x14ac:dyDescent="0.3">
      <c r="A226"/>
      <c r="B226"/>
      <c r="C226"/>
      <c r="D226"/>
      <c r="E226"/>
      <c r="F226"/>
      <c r="G226"/>
      <c r="H226"/>
      <c r="I226"/>
    </row>
    <row r="227" spans="1:9" ht="14.4" x14ac:dyDescent="0.3">
      <c r="A227"/>
      <c r="B227"/>
      <c r="C227"/>
      <c r="D227"/>
      <c r="E227"/>
      <c r="F227"/>
      <c r="G227"/>
      <c r="H227"/>
      <c r="I227"/>
    </row>
    <row r="228" spans="1:9" ht="14.4" x14ac:dyDescent="0.3">
      <c r="A228"/>
      <c r="B228"/>
      <c r="C228"/>
      <c r="D228"/>
      <c r="E228"/>
      <c r="F228"/>
      <c r="G228"/>
      <c r="H228"/>
      <c r="I228"/>
    </row>
    <row r="229" spans="1:9" ht="14.4" x14ac:dyDescent="0.3">
      <c r="A229"/>
      <c r="B229"/>
      <c r="C229"/>
      <c r="D229"/>
      <c r="E229"/>
      <c r="F229"/>
      <c r="G229"/>
      <c r="H229"/>
      <c r="I229"/>
    </row>
    <row r="230" spans="1:9" ht="14.4" x14ac:dyDescent="0.3">
      <c r="A230"/>
      <c r="B230"/>
      <c r="C230"/>
      <c r="D230"/>
      <c r="E230"/>
      <c r="F230"/>
      <c r="G230"/>
      <c r="H230"/>
      <c r="I230"/>
    </row>
    <row r="231" spans="1:9" ht="14.4" x14ac:dyDescent="0.3">
      <c r="A231"/>
      <c r="B231"/>
      <c r="C231"/>
      <c r="D231"/>
      <c r="E231"/>
      <c r="F231"/>
      <c r="G231"/>
      <c r="H231"/>
      <c r="I231"/>
    </row>
    <row r="232" spans="1:9" ht="14.4" x14ac:dyDescent="0.3">
      <c r="A232"/>
      <c r="B232"/>
      <c r="C232"/>
      <c r="D232"/>
      <c r="E232"/>
      <c r="F232"/>
      <c r="G232"/>
      <c r="H232"/>
      <c r="I232"/>
    </row>
    <row r="233" spans="1:9" ht="14.4" x14ac:dyDescent="0.3">
      <c r="A233"/>
      <c r="B233"/>
      <c r="C233"/>
      <c r="D233"/>
      <c r="E233"/>
      <c r="F233"/>
      <c r="G233"/>
      <c r="H233"/>
      <c r="I233"/>
    </row>
    <row r="234" spans="1:9" ht="14.4" x14ac:dyDescent="0.3">
      <c r="A234"/>
      <c r="B234"/>
      <c r="C234"/>
      <c r="D234"/>
      <c r="E234"/>
      <c r="F234"/>
      <c r="G234"/>
      <c r="H234"/>
      <c r="I234"/>
    </row>
    <row r="235" spans="1:9" ht="14.4" x14ac:dyDescent="0.3">
      <c r="A235"/>
      <c r="B235"/>
      <c r="C235"/>
      <c r="D235"/>
      <c r="E235"/>
      <c r="F235"/>
      <c r="G235"/>
      <c r="H235"/>
      <c r="I235"/>
    </row>
    <row r="236" spans="1:9" ht="14.4" x14ac:dyDescent="0.3">
      <c r="A236"/>
      <c r="B236"/>
      <c r="C236"/>
      <c r="D236"/>
      <c r="E236"/>
      <c r="F236"/>
      <c r="G236"/>
      <c r="H236"/>
      <c r="I236"/>
    </row>
    <row r="237" spans="1:9" ht="14.4" x14ac:dyDescent="0.3">
      <c r="A237"/>
      <c r="B237"/>
      <c r="C237"/>
      <c r="D237"/>
      <c r="E237"/>
      <c r="F237"/>
      <c r="G237"/>
      <c r="H237"/>
      <c r="I237"/>
    </row>
    <row r="238" spans="1:9" ht="14.4" x14ac:dyDescent="0.3">
      <c r="A238"/>
      <c r="B238"/>
      <c r="C238"/>
      <c r="D238"/>
      <c r="E238"/>
      <c r="F238"/>
      <c r="G238"/>
      <c r="H238"/>
      <c r="I238"/>
    </row>
    <row r="239" spans="1:9" ht="14.4" x14ac:dyDescent="0.3">
      <c r="A239"/>
      <c r="B239"/>
      <c r="C239"/>
      <c r="D239"/>
      <c r="E239"/>
      <c r="F239"/>
      <c r="G239"/>
      <c r="H239"/>
      <c r="I239"/>
    </row>
    <row r="240" spans="1:9" ht="14.4" x14ac:dyDescent="0.3">
      <c r="A240"/>
      <c r="B240"/>
      <c r="C240"/>
      <c r="D240"/>
      <c r="E240"/>
      <c r="F240"/>
      <c r="G240"/>
      <c r="H240"/>
      <c r="I240"/>
    </row>
    <row r="241" spans="1:9" ht="14.4" x14ac:dyDescent="0.3">
      <c r="A241"/>
      <c r="B241"/>
      <c r="C241"/>
      <c r="D241"/>
      <c r="E241"/>
      <c r="F241"/>
      <c r="G241"/>
      <c r="H241"/>
      <c r="I241"/>
    </row>
    <row r="242" spans="1:9" ht="14.4" x14ac:dyDescent="0.3">
      <c r="A242"/>
      <c r="B242"/>
      <c r="C242"/>
      <c r="D242"/>
      <c r="E242"/>
      <c r="F242"/>
      <c r="G242"/>
      <c r="H242"/>
      <c r="I242"/>
    </row>
    <row r="243" spans="1:9" ht="14.4" x14ac:dyDescent="0.3">
      <c r="A243"/>
      <c r="B243"/>
      <c r="C243"/>
      <c r="D243"/>
      <c r="E243"/>
      <c r="F243"/>
      <c r="G243"/>
      <c r="H243"/>
      <c r="I243"/>
    </row>
    <row r="244" spans="1:9" ht="14.4" x14ac:dyDescent="0.3">
      <c r="A244"/>
      <c r="B244"/>
      <c r="C244"/>
      <c r="D244"/>
      <c r="E244"/>
      <c r="F244"/>
      <c r="G244"/>
      <c r="H244"/>
      <c r="I244"/>
    </row>
    <row r="245" spans="1:9" ht="14.4" x14ac:dyDescent="0.3">
      <c r="A245"/>
      <c r="B245"/>
      <c r="C245"/>
      <c r="D245"/>
      <c r="E245"/>
      <c r="F245"/>
      <c r="G245"/>
      <c r="H245"/>
      <c r="I245"/>
    </row>
    <row r="246" spans="1:9" ht="14.4" x14ac:dyDescent="0.3">
      <c r="A246"/>
      <c r="B246"/>
      <c r="C246"/>
      <c r="D246"/>
      <c r="E246"/>
      <c r="F246"/>
      <c r="G246"/>
      <c r="H246"/>
      <c r="I246"/>
    </row>
    <row r="247" spans="1:9" ht="14.4" x14ac:dyDescent="0.3">
      <c r="A247"/>
      <c r="B247"/>
      <c r="C247"/>
      <c r="D247"/>
      <c r="E247"/>
      <c r="F247"/>
      <c r="G247"/>
      <c r="H247"/>
      <c r="I247"/>
    </row>
    <row r="248" spans="1:9" ht="14.4" x14ac:dyDescent="0.3">
      <c r="A248"/>
      <c r="B248"/>
      <c r="C248"/>
      <c r="D248"/>
      <c r="E248"/>
      <c r="F248"/>
      <c r="G248"/>
      <c r="H248"/>
      <c r="I248"/>
    </row>
    <row r="249" spans="1:9" ht="14.4" x14ac:dyDescent="0.3">
      <c r="A249"/>
      <c r="B249"/>
      <c r="C249"/>
      <c r="D249"/>
      <c r="E249"/>
      <c r="F249"/>
      <c r="G249"/>
      <c r="H249"/>
      <c r="I249"/>
    </row>
    <row r="250" spans="1:9" ht="14.4" x14ac:dyDescent="0.3">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ht="14.4" x14ac:dyDescent="0.3">
      <c r="A253"/>
      <c r="B253"/>
      <c r="C253"/>
      <c r="D253"/>
      <c r="E253"/>
      <c r="F253"/>
      <c r="G253"/>
      <c r="H253"/>
      <c r="I253"/>
    </row>
    <row r="254" spans="1:9" ht="14.4" x14ac:dyDescent="0.3">
      <c r="A254"/>
      <c r="B254"/>
      <c r="C254"/>
      <c r="D254"/>
      <c r="E254"/>
      <c r="F254"/>
      <c r="G254"/>
      <c r="H254"/>
      <c r="I254"/>
    </row>
    <row r="255" spans="1:9" ht="14.4" x14ac:dyDescent="0.3">
      <c r="A255"/>
      <c r="B255"/>
      <c r="C255"/>
      <c r="D255"/>
      <c r="E255"/>
      <c r="F255"/>
      <c r="G255"/>
      <c r="H255"/>
      <c r="I255"/>
    </row>
    <row r="256" spans="1:9" ht="14.4" x14ac:dyDescent="0.3">
      <c r="A256"/>
      <c r="B256"/>
      <c r="C256"/>
      <c r="D256"/>
      <c r="E256"/>
      <c r="F256"/>
      <c r="G256"/>
      <c r="H256"/>
      <c r="I256"/>
    </row>
    <row r="257" spans="1:9" ht="14.4" x14ac:dyDescent="0.3">
      <c r="A257"/>
      <c r="B257"/>
      <c r="C257"/>
      <c r="D257"/>
      <c r="E257"/>
      <c r="F257"/>
      <c r="G257"/>
      <c r="H257"/>
      <c r="I257"/>
    </row>
    <row r="258" spans="1:9" ht="14.4" x14ac:dyDescent="0.3">
      <c r="A258"/>
      <c r="B258"/>
      <c r="C258"/>
      <c r="D258"/>
      <c r="E258"/>
      <c r="F258"/>
      <c r="G258"/>
      <c r="H258"/>
      <c r="I258"/>
    </row>
    <row r="259" spans="1:9" ht="14.4" x14ac:dyDescent="0.3">
      <c r="A259"/>
      <c r="B259"/>
      <c r="C259"/>
      <c r="D259"/>
      <c r="E259"/>
      <c r="F259"/>
      <c r="G259"/>
      <c r="H259"/>
      <c r="I259"/>
    </row>
    <row r="260" spans="1:9" ht="14.4" x14ac:dyDescent="0.3">
      <c r="A260"/>
      <c r="B260"/>
      <c r="C260"/>
      <c r="D260"/>
      <c r="E260"/>
      <c r="F260"/>
      <c r="G260"/>
      <c r="H260"/>
      <c r="I260"/>
    </row>
    <row r="261" spans="1:9" ht="14.4" x14ac:dyDescent="0.3">
      <c r="A261"/>
      <c r="B261"/>
      <c r="C261"/>
      <c r="D261"/>
      <c r="E261"/>
      <c r="F261"/>
      <c r="G261"/>
      <c r="H261"/>
      <c r="I261"/>
    </row>
    <row r="262" spans="1:9" ht="14.4" x14ac:dyDescent="0.3">
      <c r="A262"/>
      <c r="B262"/>
      <c r="C262"/>
      <c r="D262"/>
      <c r="E262"/>
      <c r="F262"/>
      <c r="G262"/>
      <c r="H262"/>
      <c r="I262"/>
    </row>
    <row r="263" spans="1:9" ht="14.4" x14ac:dyDescent="0.3">
      <c r="A263"/>
      <c r="B263"/>
      <c r="C263"/>
      <c r="D263"/>
      <c r="E263"/>
      <c r="F263"/>
      <c r="G263"/>
      <c r="H263"/>
      <c r="I263"/>
    </row>
    <row r="264" spans="1:9" ht="14.4" x14ac:dyDescent="0.3">
      <c r="A264"/>
      <c r="B264"/>
      <c r="C264"/>
      <c r="D264"/>
      <c r="E264"/>
      <c r="F264"/>
      <c r="G264"/>
      <c r="H264"/>
      <c r="I264"/>
    </row>
    <row r="265" spans="1:9" ht="14.4" x14ac:dyDescent="0.3">
      <c r="A265"/>
      <c r="B265"/>
      <c r="C265"/>
      <c r="D265"/>
      <c r="E265"/>
      <c r="F265"/>
      <c r="G265"/>
      <c r="H265"/>
      <c r="I265"/>
    </row>
    <row r="266" spans="1:9" ht="14.4" x14ac:dyDescent="0.3">
      <c r="A266"/>
      <c r="B266"/>
      <c r="C266"/>
      <c r="D266"/>
      <c r="E266"/>
      <c r="F266"/>
      <c r="G266"/>
      <c r="H266"/>
      <c r="I266"/>
    </row>
    <row r="267" spans="1:9" ht="14.4" x14ac:dyDescent="0.3">
      <c r="A267"/>
      <c r="B267"/>
      <c r="C267"/>
      <c r="D267"/>
      <c r="E267"/>
      <c r="F267"/>
      <c r="G267"/>
      <c r="H267"/>
      <c r="I267"/>
    </row>
    <row r="268" spans="1:9" ht="14.4" x14ac:dyDescent="0.3">
      <c r="A268"/>
      <c r="B268"/>
      <c r="C268"/>
      <c r="D268"/>
      <c r="E268"/>
      <c r="F268"/>
      <c r="G268"/>
      <c r="H268"/>
      <c r="I268"/>
    </row>
    <row r="269" spans="1:9" ht="14.4" x14ac:dyDescent="0.3">
      <c r="A269"/>
      <c r="B269"/>
      <c r="C269"/>
      <c r="D269"/>
      <c r="E269"/>
      <c r="F269"/>
      <c r="G269"/>
      <c r="H269"/>
      <c r="I269"/>
    </row>
    <row r="270" spans="1:9" ht="14.4" x14ac:dyDescent="0.3">
      <c r="A270"/>
      <c r="B270"/>
      <c r="C270"/>
      <c r="D270"/>
      <c r="E270"/>
      <c r="F270"/>
      <c r="G270"/>
      <c r="H270"/>
      <c r="I270"/>
    </row>
    <row r="271" spans="1:9" ht="14.4" x14ac:dyDescent="0.3">
      <c r="A271"/>
      <c r="B271"/>
      <c r="C271"/>
      <c r="D271"/>
      <c r="E271"/>
      <c r="F271"/>
      <c r="G271"/>
      <c r="H271"/>
      <c r="I271"/>
    </row>
    <row r="272" spans="1:9" ht="14.4" x14ac:dyDescent="0.3">
      <c r="A272"/>
      <c r="B272"/>
      <c r="C272"/>
      <c r="D272"/>
      <c r="E272"/>
      <c r="F272"/>
      <c r="G272"/>
      <c r="H272"/>
      <c r="I272"/>
    </row>
    <row r="273" spans="1:9" ht="14.4" x14ac:dyDescent="0.3">
      <c r="A273"/>
      <c r="B273"/>
      <c r="C273"/>
      <c r="D273"/>
      <c r="E273"/>
      <c r="F273"/>
      <c r="G273"/>
      <c r="H273"/>
      <c r="I273"/>
    </row>
    <row r="274" spans="1:9" ht="14.4" x14ac:dyDescent="0.3">
      <c r="A274"/>
      <c r="B274"/>
      <c r="C274"/>
      <c r="D274"/>
      <c r="E274"/>
      <c r="F274"/>
      <c r="G274"/>
      <c r="H274"/>
      <c r="I274"/>
    </row>
    <row r="275" spans="1:9" ht="14.4" x14ac:dyDescent="0.3">
      <c r="A275"/>
      <c r="B275"/>
      <c r="C275"/>
      <c r="D275"/>
      <c r="E275"/>
      <c r="F275"/>
      <c r="G275"/>
      <c r="H275"/>
      <c r="I275"/>
    </row>
    <row r="276" spans="1:9" ht="14.4" x14ac:dyDescent="0.3">
      <c r="A276"/>
      <c r="B276"/>
      <c r="C276"/>
      <c r="D276"/>
      <c r="E276"/>
      <c r="F276"/>
      <c r="G276"/>
      <c r="H276"/>
      <c r="I276"/>
    </row>
    <row r="277" spans="1:9" ht="14.4" x14ac:dyDescent="0.3">
      <c r="A277"/>
      <c r="B277"/>
      <c r="C277"/>
      <c r="D277"/>
      <c r="E277"/>
      <c r="F277"/>
      <c r="G277"/>
      <c r="H277"/>
      <c r="I277"/>
    </row>
    <row r="278" spans="1:9" ht="14.4" x14ac:dyDescent="0.3">
      <c r="A278"/>
      <c r="B278"/>
      <c r="C278"/>
      <c r="D278"/>
      <c r="E278"/>
      <c r="F278"/>
      <c r="G278"/>
      <c r="H278"/>
      <c r="I278"/>
    </row>
    <row r="279" spans="1:9" ht="14.4" x14ac:dyDescent="0.3">
      <c r="A279"/>
      <c r="B279"/>
      <c r="C279"/>
      <c r="D279"/>
      <c r="E279"/>
      <c r="F279"/>
      <c r="G279"/>
      <c r="H279"/>
      <c r="I279"/>
    </row>
    <row r="280" spans="1:9" ht="14.4" x14ac:dyDescent="0.3">
      <c r="A280"/>
      <c r="B280"/>
      <c r="C280"/>
      <c r="D280"/>
      <c r="E280"/>
      <c r="F280"/>
      <c r="G280"/>
      <c r="H280"/>
      <c r="I280"/>
    </row>
  </sheetData>
  <autoFilter ref="A4:I128" xr:uid="{5FFCE9CC-151A-46DC-B813-129D0DD63537}"/>
  <printOptions horizontalCentered="1"/>
  <pageMargins left="0.39370078740157483" right="0.39370078740157483" top="0.39370078740157483" bottom="0.74803149606299213" header="0.31496062992125984" footer="0.31496062992125984"/>
  <pageSetup paperSize="9" scale="90" fitToHeight="0" orientation="portrait" r:id="rId2"/>
  <headerFooter>
    <oddFooter>&amp;RHal &amp;P dari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F13" sqref="F13"/>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E87EA-C6CE-487F-BC10-51FB21DE6CF5}">
  <dimension ref="A1:BC11"/>
  <sheetViews>
    <sheetView topLeftCell="U1" workbookViewId="0">
      <selection activeCell="W20" sqref="W20"/>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37.109375" bestFit="1" customWidth="1"/>
    <col min="9" max="9" width="26.44140625" bestFit="1" customWidth="1"/>
    <col min="10" max="10" width="80.88671875" bestFit="1" customWidth="1"/>
    <col min="11" max="11" width="22.5546875" bestFit="1" customWidth="1"/>
    <col min="12" max="12" width="42.77734375" bestFit="1" customWidth="1"/>
    <col min="13" max="13" width="21.44140625" bestFit="1" customWidth="1"/>
    <col min="14" max="14" width="31.109375" bestFit="1" customWidth="1"/>
    <col min="15" max="15" width="28.5546875" bestFit="1" customWidth="1"/>
    <col min="16" max="16" width="36.33203125" bestFit="1" customWidth="1"/>
    <col min="17" max="17" width="31.77734375" bestFit="1" customWidth="1"/>
    <col min="18" max="18" width="52.6640625" bestFit="1" customWidth="1"/>
    <col min="19" max="19" width="23.5546875" bestFit="1" customWidth="1"/>
    <col min="20" max="20" width="33.6640625" bestFit="1" customWidth="1"/>
    <col min="21" max="21" width="43" bestFit="1" customWidth="1"/>
    <col min="22" max="22" width="20.44140625" bestFit="1" customWidth="1"/>
    <col min="23" max="23" width="80.88671875" bestFit="1" customWidth="1"/>
    <col min="24" max="24" width="20.21875"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4.44140625" bestFit="1" customWidth="1"/>
    <col min="45" max="45" width="24.77734375" bestFit="1" customWidth="1"/>
    <col min="46" max="46" width="31.44140625" bestFit="1" customWidth="1"/>
    <col min="47" max="47" width="29.21875" bestFit="1" customWidth="1"/>
    <col min="48" max="48" width="17.33203125" bestFit="1" customWidth="1"/>
    <col min="49" max="49" width="24.44140625" bestFit="1" customWidth="1"/>
    <col min="50" max="50" width="27.6640625" bestFit="1" customWidth="1"/>
    <col min="51" max="51" width="17.44140625" bestFit="1" customWidth="1"/>
    <col min="52" max="55" width="19.5546875" bestFit="1" customWidth="1"/>
  </cols>
  <sheetData>
    <row r="1" spans="1:55" x14ac:dyDescent="0.3">
      <c r="A1" s="81" t="s">
        <v>2915</v>
      </c>
    </row>
    <row r="3" spans="1:55" x14ac:dyDescent="0.3">
      <c r="A3" t="s">
        <v>2726</v>
      </c>
      <c r="B3" t="s">
        <v>2727</v>
      </c>
      <c r="C3" t="s">
        <v>2728</v>
      </c>
      <c r="D3" t="s">
        <v>2729</v>
      </c>
      <c r="E3" t="s">
        <v>2730</v>
      </c>
      <c r="F3" t="s">
        <v>2731</v>
      </c>
      <c r="G3" t="s">
        <v>2732</v>
      </c>
      <c r="H3" t="s">
        <v>2733</v>
      </c>
      <c r="I3" t="s">
        <v>2734</v>
      </c>
      <c r="J3" t="s">
        <v>2735</v>
      </c>
      <c r="K3" t="s">
        <v>2736</v>
      </c>
      <c r="L3" t="s">
        <v>2737</v>
      </c>
      <c r="M3" t="s">
        <v>2738</v>
      </c>
      <c r="N3" t="s">
        <v>2739</v>
      </c>
      <c r="O3" t="s">
        <v>2740</v>
      </c>
      <c r="P3" t="s">
        <v>2741</v>
      </c>
      <c r="Q3" t="s">
        <v>2742</v>
      </c>
      <c r="R3" t="s">
        <v>2743</v>
      </c>
      <c r="S3" t="s">
        <v>2744</v>
      </c>
      <c r="T3" t="s">
        <v>2745</v>
      </c>
      <c r="U3" t="s">
        <v>2746</v>
      </c>
      <c r="V3" t="s">
        <v>2747</v>
      </c>
      <c r="W3" t="s">
        <v>2748</v>
      </c>
      <c r="X3" t="s">
        <v>2749</v>
      </c>
      <c r="Y3" t="s">
        <v>2750</v>
      </c>
      <c r="Z3" t="s">
        <v>2751</v>
      </c>
      <c r="AA3" t="s">
        <v>2752</v>
      </c>
      <c r="AB3" t="s">
        <v>2753</v>
      </c>
      <c r="AC3" t="s">
        <v>2754</v>
      </c>
      <c r="AD3" t="s">
        <v>2755</v>
      </c>
      <c r="AE3" t="s">
        <v>2756</v>
      </c>
      <c r="AF3" t="s">
        <v>2757</v>
      </c>
      <c r="AG3" t="s">
        <v>2758</v>
      </c>
      <c r="AH3" t="s">
        <v>2759</v>
      </c>
      <c r="AI3" t="s">
        <v>2760</v>
      </c>
      <c r="AJ3" t="s">
        <v>2761</v>
      </c>
      <c r="AK3" t="s">
        <v>2762</v>
      </c>
      <c r="AL3" t="s">
        <v>2763</v>
      </c>
      <c r="AM3" t="s">
        <v>2764</v>
      </c>
      <c r="AN3" t="s">
        <v>2765</v>
      </c>
      <c r="AO3" t="s">
        <v>2766</v>
      </c>
      <c r="AP3" t="s">
        <v>2767</v>
      </c>
      <c r="AQ3" t="s">
        <v>2768</v>
      </c>
      <c r="AR3" t="s">
        <v>2769</v>
      </c>
      <c r="AS3" t="s">
        <v>2770</v>
      </c>
      <c r="AT3" t="s">
        <v>2771</v>
      </c>
      <c r="AU3" t="s">
        <v>2772</v>
      </c>
      <c r="AV3" t="s">
        <v>2773</v>
      </c>
      <c r="AW3" t="s">
        <v>2774</v>
      </c>
      <c r="AX3" t="s">
        <v>2775</v>
      </c>
      <c r="AY3" t="s">
        <v>2776</v>
      </c>
      <c r="AZ3" t="s">
        <v>2777</v>
      </c>
      <c r="BA3" t="s">
        <v>2778</v>
      </c>
      <c r="BB3" t="s">
        <v>2779</v>
      </c>
      <c r="BC3" t="s">
        <v>2780</v>
      </c>
    </row>
    <row r="4" spans="1:55" x14ac:dyDescent="0.3">
      <c r="A4" t="s">
        <v>465</v>
      </c>
      <c r="B4" t="s">
        <v>466</v>
      </c>
      <c r="C4" t="s">
        <v>467</v>
      </c>
      <c r="D4" t="s">
        <v>468</v>
      </c>
      <c r="E4" t="s">
        <v>469</v>
      </c>
      <c r="F4" t="s">
        <v>470</v>
      </c>
      <c r="G4" t="s">
        <v>558</v>
      </c>
      <c r="H4" t="s">
        <v>57</v>
      </c>
      <c r="I4" t="s">
        <v>559</v>
      </c>
      <c r="J4" t="s">
        <v>58</v>
      </c>
      <c r="K4" t="s">
        <v>560</v>
      </c>
      <c r="L4" t="s">
        <v>59</v>
      </c>
      <c r="M4" t="s">
        <v>596</v>
      </c>
      <c r="N4" t="s">
        <v>126</v>
      </c>
      <c r="O4" t="s">
        <v>597</v>
      </c>
      <c r="P4" t="s">
        <v>127</v>
      </c>
      <c r="Q4" t="s">
        <v>598</v>
      </c>
      <c r="R4" t="s">
        <v>128</v>
      </c>
      <c r="S4" t="s">
        <v>316</v>
      </c>
      <c r="T4" t="s">
        <v>129</v>
      </c>
      <c r="U4" t="s">
        <v>204</v>
      </c>
      <c r="V4" t="s">
        <v>610</v>
      </c>
      <c r="W4" t="s">
        <v>2560</v>
      </c>
      <c r="X4">
        <v>360720</v>
      </c>
      <c r="AA4" t="s">
        <v>2916</v>
      </c>
      <c r="AC4" t="s">
        <v>624</v>
      </c>
      <c r="AD4" t="s">
        <v>2848</v>
      </c>
      <c r="AE4" t="s">
        <v>2791</v>
      </c>
      <c r="AF4" t="s">
        <v>2561</v>
      </c>
      <c r="AG4" t="s">
        <v>2562</v>
      </c>
      <c r="AH4" t="s">
        <v>2453</v>
      </c>
      <c r="AK4" t="s">
        <v>2595</v>
      </c>
      <c r="AL4" s="1">
        <v>44992</v>
      </c>
      <c r="AM4" t="s">
        <v>2563</v>
      </c>
      <c r="AN4" s="1">
        <v>44987</v>
      </c>
      <c r="AO4" t="s">
        <v>2513</v>
      </c>
      <c r="AP4" t="s">
        <v>483</v>
      </c>
      <c r="AQ4" t="s">
        <v>132</v>
      </c>
      <c r="AR4" t="s">
        <v>604</v>
      </c>
      <c r="AS4" t="s">
        <v>484</v>
      </c>
      <c r="AT4" t="s">
        <v>383</v>
      </c>
      <c r="AU4" t="s">
        <v>130</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316</v>
      </c>
      <c r="T5" t="s">
        <v>129</v>
      </c>
      <c r="U5" t="s">
        <v>202</v>
      </c>
      <c r="V5" t="s">
        <v>621</v>
      </c>
      <c r="W5" t="s">
        <v>2557</v>
      </c>
      <c r="X5">
        <v>1750000</v>
      </c>
      <c r="AA5" t="s">
        <v>2916</v>
      </c>
      <c r="AC5" t="s">
        <v>624</v>
      </c>
      <c r="AD5" t="s">
        <v>2846</v>
      </c>
      <c r="AE5" t="s">
        <v>2791</v>
      </c>
      <c r="AF5" t="s">
        <v>2558</v>
      </c>
      <c r="AG5" t="s">
        <v>1907</v>
      </c>
      <c r="AH5" t="s">
        <v>2453</v>
      </c>
      <c r="AK5" t="s">
        <v>2847</v>
      </c>
      <c r="AL5" s="1">
        <v>44992</v>
      </c>
      <c r="AM5" t="s">
        <v>2559</v>
      </c>
      <c r="AN5" s="1">
        <v>44977</v>
      </c>
      <c r="AO5" t="s">
        <v>2513</v>
      </c>
      <c r="AP5" t="s">
        <v>483</v>
      </c>
      <c r="AQ5" t="s">
        <v>132</v>
      </c>
      <c r="AR5" t="s">
        <v>604</v>
      </c>
      <c r="AS5" t="s">
        <v>484</v>
      </c>
      <c r="AT5" t="s">
        <v>383</v>
      </c>
      <c r="AU5" t="s">
        <v>130</v>
      </c>
      <c r="AV5" t="s">
        <v>35</v>
      </c>
      <c r="AW5" t="s">
        <v>65</v>
      </c>
      <c r="AX5" t="s">
        <v>66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316</v>
      </c>
      <c r="T6" t="s">
        <v>129</v>
      </c>
      <c r="U6" t="s">
        <v>135</v>
      </c>
      <c r="V6" t="s">
        <v>614</v>
      </c>
      <c r="W6" t="s">
        <v>2554</v>
      </c>
      <c r="X6">
        <v>248400</v>
      </c>
      <c r="AA6" t="s">
        <v>2916</v>
      </c>
      <c r="AC6" t="s">
        <v>624</v>
      </c>
      <c r="AD6" t="s">
        <v>2844</v>
      </c>
      <c r="AE6" t="s">
        <v>2791</v>
      </c>
      <c r="AF6" t="s">
        <v>2555</v>
      </c>
      <c r="AG6" t="s">
        <v>1640</v>
      </c>
      <c r="AH6" t="s">
        <v>2453</v>
      </c>
      <c r="AK6" t="s">
        <v>2845</v>
      </c>
      <c r="AL6" s="1">
        <v>44992</v>
      </c>
      <c r="AM6" t="s">
        <v>2556</v>
      </c>
      <c r="AN6" s="1">
        <v>44963</v>
      </c>
      <c r="AO6" t="s">
        <v>2513</v>
      </c>
      <c r="AP6" t="s">
        <v>483</v>
      </c>
      <c r="AQ6" t="s">
        <v>132</v>
      </c>
      <c r="AR6" t="s">
        <v>604</v>
      </c>
      <c r="AS6" t="s">
        <v>484</v>
      </c>
      <c r="AT6" t="s">
        <v>383</v>
      </c>
      <c r="AU6" t="s">
        <v>130</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596</v>
      </c>
      <c r="N7" t="s">
        <v>126</v>
      </c>
      <c r="O7" t="s">
        <v>597</v>
      </c>
      <c r="P7" t="s">
        <v>127</v>
      </c>
      <c r="Q7" t="s">
        <v>598</v>
      </c>
      <c r="R7" t="s">
        <v>128</v>
      </c>
      <c r="S7" t="s">
        <v>316</v>
      </c>
      <c r="T7" t="s">
        <v>129</v>
      </c>
      <c r="U7" t="s">
        <v>134</v>
      </c>
      <c r="V7" t="s">
        <v>1654</v>
      </c>
      <c r="W7" t="s">
        <v>2551</v>
      </c>
      <c r="X7">
        <v>583000</v>
      </c>
      <c r="AA7" t="s">
        <v>2916</v>
      </c>
      <c r="AC7" t="s">
        <v>624</v>
      </c>
      <c r="AD7" t="s">
        <v>2843</v>
      </c>
      <c r="AE7" t="s">
        <v>2791</v>
      </c>
      <c r="AF7" t="s">
        <v>2552</v>
      </c>
      <c r="AG7" t="s">
        <v>1678</v>
      </c>
      <c r="AH7" t="s">
        <v>2453</v>
      </c>
      <c r="AK7" t="s">
        <v>2592</v>
      </c>
      <c r="AL7" s="1">
        <v>44992</v>
      </c>
      <c r="AM7" t="s">
        <v>2553</v>
      </c>
      <c r="AN7" s="1">
        <v>44965</v>
      </c>
      <c r="AO7" t="s">
        <v>2513</v>
      </c>
      <c r="AP7" t="s">
        <v>483</v>
      </c>
      <c r="AQ7" t="s">
        <v>132</v>
      </c>
      <c r="AR7" t="s">
        <v>604</v>
      </c>
      <c r="AS7" t="s">
        <v>484</v>
      </c>
      <c r="AT7" t="s">
        <v>383</v>
      </c>
      <c r="AU7" t="s">
        <v>130</v>
      </c>
      <c r="AV7" t="s">
        <v>35</v>
      </c>
      <c r="AW7" t="s">
        <v>65</v>
      </c>
      <c r="AX7" t="s">
        <v>66</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598</v>
      </c>
      <c r="R8" t="s">
        <v>128</v>
      </c>
      <c r="S8" t="s">
        <v>316</v>
      </c>
      <c r="T8" t="s">
        <v>129</v>
      </c>
      <c r="U8" t="s">
        <v>131</v>
      </c>
      <c r="V8" t="s">
        <v>599</v>
      </c>
      <c r="W8" t="s">
        <v>2539</v>
      </c>
      <c r="X8">
        <v>150000</v>
      </c>
      <c r="AA8" t="s">
        <v>2916</v>
      </c>
      <c r="AC8" t="s">
        <v>624</v>
      </c>
      <c r="AD8" t="s">
        <v>2837</v>
      </c>
      <c r="AE8" t="s">
        <v>2791</v>
      </c>
      <c r="AF8" t="s">
        <v>2540</v>
      </c>
      <c r="AG8" t="s">
        <v>1872</v>
      </c>
      <c r="AH8" t="s">
        <v>2453</v>
      </c>
      <c r="AK8" t="s">
        <v>2559</v>
      </c>
      <c r="AL8" s="1">
        <v>44992</v>
      </c>
      <c r="AM8" t="s">
        <v>2541</v>
      </c>
      <c r="AN8" s="1">
        <v>44974</v>
      </c>
      <c r="AO8" t="s">
        <v>2513</v>
      </c>
      <c r="AP8" t="s">
        <v>483</v>
      </c>
      <c r="AQ8" t="s">
        <v>132</v>
      </c>
      <c r="AR8" t="s">
        <v>604</v>
      </c>
      <c r="AS8" t="s">
        <v>484</v>
      </c>
      <c r="AT8" t="s">
        <v>383</v>
      </c>
      <c r="AU8" t="s">
        <v>130</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598</v>
      </c>
      <c r="R9" t="s">
        <v>128</v>
      </c>
      <c r="S9" t="s">
        <v>316</v>
      </c>
      <c r="T9" t="s">
        <v>129</v>
      </c>
      <c r="U9" t="s">
        <v>134</v>
      </c>
      <c r="V9" t="s">
        <v>1654</v>
      </c>
      <c r="W9" t="s">
        <v>2548</v>
      </c>
      <c r="X9">
        <v>242000</v>
      </c>
      <c r="AA9" t="s">
        <v>2916</v>
      </c>
      <c r="AC9" t="s">
        <v>624</v>
      </c>
      <c r="AD9" t="s">
        <v>2841</v>
      </c>
      <c r="AE9" t="s">
        <v>2791</v>
      </c>
      <c r="AF9" t="s">
        <v>2549</v>
      </c>
      <c r="AG9" t="s">
        <v>1678</v>
      </c>
      <c r="AH9" t="s">
        <v>2453</v>
      </c>
      <c r="AK9" t="s">
        <v>2842</v>
      </c>
      <c r="AL9" s="1">
        <v>44992</v>
      </c>
      <c r="AM9" t="s">
        <v>2550</v>
      </c>
      <c r="AN9" s="1">
        <v>44965</v>
      </c>
      <c r="AO9" t="s">
        <v>2513</v>
      </c>
      <c r="AP9" t="s">
        <v>483</v>
      </c>
      <c r="AQ9" t="s">
        <v>132</v>
      </c>
      <c r="AR9" t="s">
        <v>604</v>
      </c>
      <c r="AS9" t="s">
        <v>484</v>
      </c>
      <c r="AT9" t="s">
        <v>383</v>
      </c>
      <c r="AU9" t="s">
        <v>130</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131</v>
      </c>
      <c r="V10" t="s">
        <v>599</v>
      </c>
      <c r="W10" t="s">
        <v>2542</v>
      </c>
      <c r="X10">
        <v>2179000</v>
      </c>
      <c r="AA10" t="s">
        <v>2916</v>
      </c>
      <c r="AC10" t="s">
        <v>624</v>
      </c>
      <c r="AD10" t="s">
        <v>2838</v>
      </c>
      <c r="AE10" t="s">
        <v>2791</v>
      </c>
      <c r="AF10" t="s">
        <v>2543</v>
      </c>
      <c r="AG10" t="s">
        <v>2464</v>
      </c>
      <c r="AH10" t="s">
        <v>2453</v>
      </c>
      <c r="AK10" t="s">
        <v>2839</v>
      </c>
      <c r="AL10" s="1">
        <v>44992</v>
      </c>
      <c r="AM10" t="s">
        <v>2544</v>
      </c>
      <c r="AN10" s="1">
        <v>44986</v>
      </c>
      <c r="AO10" t="s">
        <v>2513</v>
      </c>
      <c r="AP10" t="s">
        <v>483</v>
      </c>
      <c r="AQ10" t="s">
        <v>132</v>
      </c>
      <c r="AR10" t="s">
        <v>604</v>
      </c>
      <c r="AS10" t="s">
        <v>484</v>
      </c>
      <c r="AT10" t="s">
        <v>383</v>
      </c>
      <c r="AU10" t="s">
        <v>130</v>
      </c>
      <c r="AV10" t="s">
        <v>35</v>
      </c>
      <c r="AW10" t="s">
        <v>65</v>
      </c>
      <c r="AX10" t="s">
        <v>66</v>
      </c>
      <c r="AY10">
        <v>215937</v>
      </c>
      <c r="AZ10">
        <v>0</v>
      </c>
      <c r="BA10">
        <v>29446</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316</v>
      </c>
      <c r="T11" t="s">
        <v>129</v>
      </c>
      <c r="U11" t="s">
        <v>131</v>
      </c>
      <c r="V11" t="s">
        <v>599</v>
      </c>
      <c r="W11" t="s">
        <v>2545</v>
      </c>
      <c r="X11">
        <v>2075500</v>
      </c>
      <c r="AA11" t="s">
        <v>2916</v>
      </c>
      <c r="AC11" t="s">
        <v>624</v>
      </c>
      <c r="AD11" t="s">
        <v>2840</v>
      </c>
      <c r="AE11" t="s">
        <v>2791</v>
      </c>
      <c r="AF11" t="s">
        <v>2546</v>
      </c>
      <c r="AG11" t="s">
        <v>2464</v>
      </c>
      <c r="AH11" t="s">
        <v>2453</v>
      </c>
      <c r="AK11" t="s">
        <v>2563</v>
      </c>
      <c r="AL11" s="1">
        <v>44992</v>
      </c>
      <c r="AM11" t="s">
        <v>2547</v>
      </c>
      <c r="AN11" s="1">
        <v>44986</v>
      </c>
      <c r="AO11" t="s">
        <v>2513</v>
      </c>
      <c r="AP11" t="s">
        <v>483</v>
      </c>
      <c r="AQ11" t="s">
        <v>132</v>
      </c>
      <c r="AR11" t="s">
        <v>604</v>
      </c>
      <c r="AS11" t="s">
        <v>484</v>
      </c>
      <c r="AT11" t="s">
        <v>383</v>
      </c>
      <c r="AU11" t="s">
        <v>130</v>
      </c>
      <c r="AV11" t="s">
        <v>35</v>
      </c>
      <c r="AW11" t="s">
        <v>65</v>
      </c>
      <c r="AX11" t="s">
        <v>66</v>
      </c>
      <c r="AY11">
        <v>205680</v>
      </c>
      <c r="AZ11">
        <v>0</v>
      </c>
      <c r="BA11">
        <v>28047</v>
      </c>
      <c r="BB11">
        <v>0</v>
      </c>
      <c r="BC11">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6A64F-47E8-48B6-85DA-43A7B52BEA01}">
  <dimension ref="A1:BC10"/>
  <sheetViews>
    <sheetView topLeftCell="U1" workbookViewId="0">
      <selection activeCell="W20" sqref="W19:W20"/>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37.109375" bestFit="1" customWidth="1"/>
    <col min="9" max="9" width="26.44140625" bestFit="1" customWidth="1"/>
    <col min="10" max="10" width="80.88671875" bestFit="1" customWidth="1"/>
    <col min="11" max="11" width="22.5546875" bestFit="1" customWidth="1"/>
    <col min="12" max="12" width="40.33203125" bestFit="1" customWidth="1"/>
    <col min="13" max="13" width="21.44140625" bestFit="1" customWidth="1"/>
    <col min="14" max="14" width="39.44140625" bestFit="1" customWidth="1"/>
    <col min="15" max="15" width="28.5546875" bestFit="1" customWidth="1"/>
    <col min="16" max="16" width="51.44140625" bestFit="1" customWidth="1"/>
    <col min="17" max="17" width="31.77734375" bestFit="1" customWidth="1"/>
    <col min="18" max="18" width="47.109375" bestFit="1" customWidth="1"/>
    <col min="19" max="19" width="23.5546875" bestFit="1" customWidth="1"/>
    <col min="20" max="20" width="33.21875" bestFit="1" customWidth="1"/>
    <col min="21" max="21" width="54.21875" bestFit="1" customWidth="1"/>
    <col min="22" max="22" width="20.44140625" bestFit="1" customWidth="1"/>
    <col min="23" max="23" width="80.88671875" bestFit="1" customWidth="1"/>
    <col min="24" max="24" width="20.21875"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4.44140625" bestFit="1" customWidth="1"/>
    <col min="45" max="45" width="24.77734375" bestFit="1" customWidth="1"/>
    <col min="46" max="46" width="31.44140625" bestFit="1" customWidth="1"/>
    <col min="47" max="47" width="28.109375" bestFit="1" customWidth="1"/>
    <col min="48" max="48" width="17.33203125" bestFit="1" customWidth="1"/>
    <col min="49" max="49" width="24.44140625" bestFit="1" customWidth="1"/>
    <col min="50" max="50" width="27.6640625" bestFit="1" customWidth="1"/>
    <col min="51" max="51" width="17.44140625" bestFit="1" customWidth="1"/>
    <col min="52" max="55" width="19.5546875" bestFit="1" customWidth="1"/>
  </cols>
  <sheetData>
    <row r="1" spans="1:55" x14ac:dyDescent="0.3">
      <c r="A1" s="81" t="s">
        <v>3041</v>
      </c>
    </row>
    <row r="3" spans="1:55" x14ac:dyDescent="0.3">
      <c r="A3" t="s">
        <v>2726</v>
      </c>
      <c r="B3" t="s">
        <v>2727</v>
      </c>
      <c r="C3" t="s">
        <v>2728</v>
      </c>
      <c r="D3" t="s">
        <v>2729</v>
      </c>
      <c r="E3" t="s">
        <v>2730</v>
      </c>
      <c r="F3" t="s">
        <v>2731</v>
      </c>
      <c r="G3" t="s">
        <v>2732</v>
      </c>
      <c r="H3" t="s">
        <v>2733</v>
      </c>
      <c r="I3" t="s">
        <v>2734</v>
      </c>
      <c r="J3" t="s">
        <v>2735</v>
      </c>
      <c r="K3" t="s">
        <v>2736</v>
      </c>
      <c r="L3" t="s">
        <v>2737</v>
      </c>
      <c r="M3" t="s">
        <v>2738</v>
      </c>
      <c r="N3" t="s">
        <v>2739</v>
      </c>
      <c r="O3" t="s">
        <v>2740</v>
      </c>
      <c r="P3" t="s">
        <v>2741</v>
      </c>
      <c r="Q3" t="s">
        <v>2742</v>
      </c>
      <c r="R3" t="s">
        <v>2743</v>
      </c>
      <c r="S3" t="s">
        <v>2744</v>
      </c>
      <c r="T3" t="s">
        <v>2745</v>
      </c>
      <c r="U3" t="s">
        <v>2746</v>
      </c>
      <c r="V3" t="s">
        <v>2747</v>
      </c>
      <c r="W3" t="s">
        <v>2748</v>
      </c>
      <c r="X3" t="s">
        <v>2749</v>
      </c>
      <c r="Y3" t="s">
        <v>2750</v>
      </c>
      <c r="Z3" t="s">
        <v>2751</v>
      </c>
      <c r="AA3" t="s">
        <v>2752</v>
      </c>
      <c r="AB3" t="s">
        <v>2753</v>
      </c>
      <c r="AC3" t="s">
        <v>2754</v>
      </c>
      <c r="AD3" t="s">
        <v>2755</v>
      </c>
      <c r="AE3" t="s">
        <v>2756</v>
      </c>
      <c r="AF3" t="s">
        <v>2757</v>
      </c>
      <c r="AG3" t="s">
        <v>2758</v>
      </c>
      <c r="AH3" t="s">
        <v>2759</v>
      </c>
      <c r="AI3" t="s">
        <v>2760</v>
      </c>
      <c r="AJ3" t="s">
        <v>2761</v>
      </c>
      <c r="AK3" t="s">
        <v>2762</v>
      </c>
      <c r="AL3" t="s">
        <v>2763</v>
      </c>
      <c r="AM3" t="s">
        <v>2764</v>
      </c>
      <c r="AN3" t="s">
        <v>2765</v>
      </c>
      <c r="AO3" t="s">
        <v>2766</v>
      </c>
      <c r="AP3" t="s">
        <v>2767</v>
      </c>
      <c r="AQ3" t="s">
        <v>2768</v>
      </c>
      <c r="AR3" t="s">
        <v>2769</v>
      </c>
      <c r="AS3" t="s">
        <v>2770</v>
      </c>
      <c r="AT3" t="s">
        <v>2771</v>
      </c>
      <c r="AU3" t="s">
        <v>2772</v>
      </c>
      <c r="AV3" t="s">
        <v>2773</v>
      </c>
      <c r="AW3" t="s">
        <v>2774</v>
      </c>
      <c r="AX3" t="s">
        <v>2775</v>
      </c>
      <c r="AY3" t="s">
        <v>2776</v>
      </c>
      <c r="AZ3" t="s">
        <v>2777</v>
      </c>
      <c r="BA3" t="s">
        <v>2778</v>
      </c>
      <c r="BB3" t="s">
        <v>2779</v>
      </c>
      <c r="BC3" t="s">
        <v>2780</v>
      </c>
    </row>
    <row r="4" spans="1:55" x14ac:dyDescent="0.3">
      <c r="A4" t="s">
        <v>465</v>
      </c>
      <c r="B4" t="s">
        <v>466</v>
      </c>
      <c r="C4" t="s">
        <v>467</v>
      </c>
      <c r="D4" t="s">
        <v>468</v>
      </c>
      <c r="E4" t="s">
        <v>469</v>
      </c>
      <c r="F4" t="s">
        <v>470</v>
      </c>
      <c r="G4" t="s">
        <v>558</v>
      </c>
      <c r="H4" t="s">
        <v>57</v>
      </c>
      <c r="I4" t="s">
        <v>559</v>
      </c>
      <c r="J4" t="s">
        <v>58</v>
      </c>
      <c r="K4" t="s">
        <v>637</v>
      </c>
      <c r="L4" t="s">
        <v>78</v>
      </c>
      <c r="M4" t="s">
        <v>660</v>
      </c>
      <c r="N4" t="s">
        <v>85</v>
      </c>
      <c r="O4" t="s">
        <v>562</v>
      </c>
      <c r="P4" t="s">
        <v>86</v>
      </c>
      <c r="Q4" t="s">
        <v>503</v>
      </c>
      <c r="R4" t="s">
        <v>661</v>
      </c>
      <c r="S4" t="s">
        <v>274</v>
      </c>
      <c r="T4" t="s">
        <v>41</v>
      </c>
      <c r="U4" t="s">
        <v>1782</v>
      </c>
      <c r="V4" t="s">
        <v>663</v>
      </c>
      <c r="W4" t="s">
        <v>3019</v>
      </c>
      <c r="X4" s="2">
        <v>1120000</v>
      </c>
      <c r="AD4" t="s">
        <v>2919</v>
      </c>
      <c r="AE4" t="s">
        <v>2919</v>
      </c>
      <c r="AF4" t="s">
        <v>3020</v>
      </c>
      <c r="AG4" t="s">
        <v>2998</v>
      </c>
      <c r="AH4" t="s">
        <v>2922</v>
      </c>
      <c r="AK4" t="s">
        <v>2919</v>
      </c>
      <c r="AM4" t="s">
        <v>3021</v>
      </c>
      <c r="AN4" s="1">
        <v>44995</v>
      </c>
      <c r="AO4" t="s">
        <v>2924</v>
      </c>
      <c r="AP4" t="s">
        <v>483</v>
      </c>
      <c r="AQ4" t="s">
        <v>39</v>
      </c>
      <c r="AR4" t="s">
        <v>495</v>
      </c>
      <c r="AS4" t="s">
        <v>484</v>
      </c>
      <c r="AT4" t="s">
        <v>372</v>
      </c>
      <c r="AU4" t="s">
        <v>329</v>
      </c>
      <c r="AV4" t="s">
        <v>35</v>
      </c>
      <c r="AW4" t="s">
        <v>65</v>
      </c>
      <c r="AX4" t="s">
        <v>88</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637</v>
      </c>
      <c r="L5" t="s">
        <v>78</v>
      </c>
      <c r="M5" t="s">
        <v>660</v>
      </c>
      <c r="N5" t="s">
        <v>85</v>
      </c>
      <c r="O5" t="s">
        <v>562</v>
      </c>
      <c r="P5" t="s">
        <v>86</v>
      </c>
      <c r="Q5" t="s">
        <v>503</v>
      </c>
      <c r="R5" t="s">
        <v>661</v>
      </c>
      <c r="S5" t="s">
        <v>274</v>
      </c>
      <c r="T5" t="s">
        <v>41</v>
      </c>
      <c r="U5" t="s">
        <v>1782</v>
      </c>
      <c r="V5" t="s">
        <v>663</v>
      </c>
      <c r="W5" t="s">
        <v>3022</v>
      </c>
      <c r="X5" s="2">
        <v>310000</v>
      </c>
      <c r="AD5" t="s">
        <v>2919</v>
      </c>
      <c r="AE5" t="s">
        <v>2919</v>
      </c>
      <c r="AF5" t="s">
        <v>3023</v>
      </c>
      <c r="AG5" t="s">
        <v>2562</v>
      </c>
      <c r="AH5" t="s">
        <v>2922</v>
      </c>
      <c r="AK5" t="s">
        <v>2919</v>
      </c>
      <c r="AM5" t="s">
        <v>3024</v>
      </c>
      <c r="AN5" s="1">
        <v>44987</v>
      </c>
      <c r="AO5" t="s">
        <v>2924</v>
      </c>
      <c r="AP5" t="s">
        <v>483</v>
      </c>
      <c r="AQ5" t="s">
        <v>39</v>
      </c>
      <c r="AR5" t="s">
        <v>495</v>
      </c>
      <c r="AS5" t="s">
        <v>484</v>
      </c>
      <c r="AT5" t="s">
        <v>372</v>
      </c>
      <c r="AU5" t="s">
        <v>329</v>
      </c>
      <c r="AV5" t="s">
        <v>35</v>
      </c>
      <c r="AW5" t="s">
        <v>65</v>
      </c>
      <c r="AX5" t="s">
        <v>88</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637</v>
      </c>
      <c r="L6" t="s">
        <v>78</v>
      </c>
      <c r="M6" t="s">
        <v>660</v>
      </c>
      <c r="N6" t="s">
        <v>85</v>
      </c>
      <c r="O6" t="s">
        <v>562</v>
      </c>
      <c r="P6" t="s">
        <v>86</v>
      </c>
      <c r="Q6" t="s">
        <v>503</v>
      </c>
      <c r="R6" t="s">
        <v>661</v>
      </c>
      <c r="S6" t="s">
        <v>274</v>
      </c>
      <c r="T6" t="s">
        <v>41</v>
      </c>
      <c r="U6" t="s">
        <v>1782</v>
      </c>
      <c r="V6" t="s">
        <v>663</v>
      </c>
      <c r="W6" t="s">
        <v>3025</v>
      </c>
      <c r="X6" s="2">
        <v>310000</v>
      </c>
      <c r="AD6" t="s">
        <v>2919</v>
      </c>
      <c r="AE6" t="s">
        <v>2919</v>
      </c>
      <c r="AF6" t="s">
        <v>3026</v>
      </c>
      <c r="AG6" t="s">
        <v>2562</v>
      </c>
      <c r="AH6" t="s">
        <v>2922</v>
      </c>
      <c r="AK6" t="s">
        <v>2919</v>
      </c>
      <c r="AM6" t="s">
        <v>3027</v>
      </c>
      <c r="AN6" s="1">
        <v>44987</v>
      </c>
      <c r="AO6" t="s">
        <v>2924</v>
      </c>
      <c r="AP6" t="s">
        <v>483</v>
      </c>
      <c r="AQ6" t="s">
        <v>39</v>
      </c>
      <c r="AR6" t="s">
        <v>495</v>
      </c>
      <c r="AS6" t="s">
        <v>484</v>
      </c>
      <c r="AT6" t="s">
        <v>372</v>
      </c>
      <c r="AU6" t="s">
        <v>329</v>
      </c>
      <c r="AV6" t="s">
        <v>35</v>
      </c>
      <c r="AW6" t="s">
        <v>65</v>
      </c>
      <c r="AX6" t="s">
        <v>88</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637</v>
      </c>
      <c r="L7" t="s">
        <v>78</v>
      </c>
      <c r="M7" t="s">
        <v>660</v>
      </c>
      <c r="N7" t="s">
        <v>85</v>
      </c>
      <c r="O7" t="s">
        <v>562</v>
      </c>
      <c r="P7" t="s">
        <v>86</v>
      </c>
      <c r="Q7" t="s">
        <v>503</v>
      </c>
      <c r="R7" t="s">
        <v>661</v>
      </c>
      <c r="S7" t="s">
        <v>274</v>
      </c>
      <c r="T7" t="s">
        <v>41</v>
      </c>
      <c r="U7" t="s">
        <v>1782</v>
      </c>
      <c r="V7" t="s">
        <v>663</v>
      </c>
      <c r="W7" t="s">
        <v>3028</v>
      </c>
      <c r="X7" s="2">
        <v>310000</v>
      </c>
      <c r="AD7" t="s">
        <v>2919</v>
      </c>
      <c r="AE7" t="s">
        <v>2919</v>
      </c>
      <c r="AF7" t="s">
        <v>3029</v>
      </c>
      <c r="AG7" t="s">
        <v>3030</v>
      </c>
      <c r="AH7" t="s">
        <v>2922</v>
      </c>
      <c r="AK7" t="s">
        <v>2919</v>
      </c>
      <c r="AM7" t="s">
        <v>3031</v>
      </c>
      <c r="AN7" s="1">
        <v>44994</v>
      </c>
      <c r="AO7" t="s">
        <v>2924</v>
      </c>
      <c r="AP7" t="s">
        <v>483</v>
      </c>
      <c r="AQ7" t="s">
        <v>39</v>
      </c>
      <c r="AR7" t="s">
        <v>495</v>
      </c>
      <c r="AS7" t="s">
        <v>484</v>
      </c>
      <c r="AT7" t="s">
        <v>372</v>
      </c>
      <c r="AU7" t="s">
        <v>329</v>
      </c>
      <c r="AV7" t="s">
        <v>35</v>
      </c>
      <c r="AW7" t="s">
        <v>65</v>
      </c>
      <c r="AX7" t="s">
        <v>88</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637</v>
      </c>
      <c r="L8" t="s">
        <v>78</v>
      </c>
      <c r="M8" t="s">
        <v>660</v>
      </c>
      <c r="N8" t="s">
        <v>85</v>
      </c>
      <c r="O8" t="s">
        <v>562</v>
      </c>
      <c r="P8" t="s">
        <v>86</v>
      </c>
      <c r="Q8" t="s">
        <v>577</v>
      </c>
      <c r="R8" t="s">
        <v>959</v>
      </c>
      <c r="S8" t="s">
        <v>271</v>
      </c>
      <c r="T8" t="s">
        <v>33</v>
      </c>
      <c r="U8" t="s">
        <v>354</v>
      </c>
      <c r="V8" t="s">
        <v>2229</v>
      </c>
      <c r="W8" t="s">
        <v>3032</v>
      </c>
      <c r="X8" s="2">
        <v>308000</v>
      </c>
      <c r="AD8" t="s">
        <v>2919</v>
      </c>
      <c r="AE8" t="s">
        <v>2919</v>
      </c>
      <c r="AF8" t="s">
        <v>3033</v>
      </c>
      <c r="AG8" t="s">
        <v>2791</v>
      </c>
      <c r="AH8" t="s">
        <v>2922</v>
      </c>
      <c r="AK8" t="s">
        <v>2919</v>
      </c>
      <c r="AM8" t="s">
        <v>3034</v>
      </c>
      <c r="AN8" s="1">
        <v>44992</v>
      </c>
      <c r="AO8" t="s">
        <v>2924</v>
      </c>
      <c r="AP8" t="s">
        <v>483</v>
      </c>
      <c r="AQ8" t="s">
        <v>39</v>
      </c>
      <c r="AR8" t="s">
        <v>272</v>
      </c>
      <c r="AS8" t="s">
        <v>484</v>
      </c>
      <c r="AT8" t="s">
        <v>2233</v>
      </c>
      <c r="AU8" t="s">
        <v>91</v>
      </c>
      <c r="AV8" t="s">
        <v>35</v>
      </c>
      <c r="AW8" t="s">
        <v>65</v>
      </c>
      <c r="AX8" t="s">
        <v>88</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637</v>
      </c>
      <c r="L9" t="s">
        <v>78</v>
      </c>
      <c r="M9" t="s">
        <v>660</v>
      </c>
      <c r="N9" t="s">
        <v>85</v>
      </c>
      <c r="O9" t="s">
        <v>562</v>
      </c>
      <c r="P9" t="s">
        <v>86</v>
      </c>
      <c r="Q9" t="s">
        <v>577</v>
      </c>
      <c r="R9" t="s">
        <v>959</v>
      </c>
      <c r="S9" t="s">
        <v>274</v>
      </c>
      <c r="T9" t="s">
        <v>41</v>
      </c>
      <c r="U9" t="s">
        <v>2253</v>
      </c>
      <c r="V9" t="s">
        <v>2254</v>
      </c>
      <c r="W9" t="s">
        <v>3035</v>
      </c>
      <c r="X9" s="2">
        <v>1960000</v>
      </c>
      <c r="AD9" t="s">
        <v>2919</v>
      </c>
      <c r="AE9" t="s">
        <v>2919</v>
      </c>
      <c r="AF9" t="s">
        <v>3036</v>
      </c>
      <c r="AG9" t="s">
        <v>2791</v>
      </c>
      <c r="AH9" t="s">
        <v>2922</v>
      </c>
      <c r="AK9" t="s">
        <v>2919</v>
      </c>
      <c r="AM9" t="s">
        <v>3037</v>
      </c>
      <c r="AN9" s="1">
        <v>44992</v>
      </c>
      <c r="AO9" t="s">
        <v>2924</v>
      </c>
      <c r="AP9" t="s">
        <v>483</v>
      </c>
      <c r="AQ9" t="s">
        <v>39</v>
      </c>
      <c r="AR9" t="s">
        <v>495</v>
      </c>
      <c r="AS9" t="s">
        <v>484</v>
      </c>
      <c r="AT9" t="s">
        <v>2233</v>
      </c>
      <c r="AU9" t="s">
        <v>332</v>
      </c>
      <c r="AV9" t="s">
        <v>35</v>
      </c>
      <c r="AW9" t="s">
        <v>65</v>
      </c>
      <c r="AX9" t="s">
        <v>88</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637</v>
      </c>
      <c r="L10" t="s">
        <v>78</v>
      </c>
      <c r="M10" t="s">
        <v>660</v>
      </c>
      <c r="N10" t="s">
        <v>85</v>
      </c>
      <c r="O10" t="s">
        <v>562</v>
      </c>
      <c r="P10" t="s">
        <v>86</v>
      </c>
      <c r="Q10" t="s">
        <v>577</v>
      </c>
      <c r="R10" t="s">
        <v>959</v>
      </c>
      <c r="S10" t="s">
        <v>274</v>
      </c>
      <c r="T10" t="s">
        <v>41</v>
      </c>
      <c r="U10" t="s">
        <v>2253</v>
      </c>
      <c r="V10" t="s">
        <v>2254</v>
      </c>
      <c r="W10" t="s">
        <v>3038</v>
      </c>
      <c r="X10" s="2">
        <v>2090000</v>
      </c>
      <c r="AD10" t="s">
        <v>2919</v>
      </c>
      <c r="AE10" t="s">
        <v>2919</v>
      </c>
      <c r="AF10" t="s">
        <v>3039</v>
      </c>
      <c r="AG10" t="s">
        <v>3009</v>
      </c>
      <c r="AH10" t="s">
        <v>2922</v>
      </c>
      <c r="AK10" t="s">
        <v>2919</v>
      </c>
      <c r="AM10" t="s">
        <v>3040</v>
      </c>
      <c r="AN10" s="1">
        <v>45006</v>
      </c>
      <c r="AO10" t="s">
        <v>2924</v>
      </c>
      <c r="AP10" t="s">
        <v>483</v>
      </c>
      <c r="AQ10" t="s">
        <v>39</v>
      </c>
      <c r="AR10" t="s">
        <v>495</v>
      </c>
      <c r="AS10" t="s">
        <v>484</v>
      </c>
      <c r="AT10" t="s">
        <v>2233</v>
      </c>
      <c r="AU10" t="s">
        <v>332</v>
      </c>
      <c r="AV10" t="s">
        <v>35</v>
      </c>
      <c r="AW10" t="s">
        <v>65</v>
      </c>
      <c r="AX10" t="s">
        <v>88</v>
      </c>
      <c r="AY10">
        <v>0</v>
      </c>
      <c r="AZ10">
        <v>0</v>
      </c>
      <c r="BA10">
        <v>0</v>
      </c>
      <c r="BB10">
        <v>0</v>
      </c>
      <c r="BC10">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70A95-C095-4732-A380-CBB55934FDBE}">
  <dimension ref="A1:BC38"/>
  <sheetViews>
    <sheetView topLeftCell="AT1" workbookViewId="0">
      <selection activeCell="BB40" sqref="BB40"/>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37.109375" bestFit="1" customWidth="1"/>
    <col min="9" max="9" width="26.44140625" bestFit="1" customWidth="1"/>
    <col min="10" max="10" width="80.88671875" bestFit="1" customWidth="1"/>
    <col min="11" max="11" width="22.5546875" bestFit="1" customWidth="1"/>
    <col min="12" max="12" width="42.77734375" bestFit="1" customWidth="1"/>
    <col min="13" max="13" width="21.44140625" bestFit="1" customWidth="1"/>
    <col min="14" max="14" width="39.44140625" bestFit="1" customWidth="1"/>
    <col min="15" max="15" width="28.5546875" bestFit="1" customWidth="1"/>
    <col min="16" max="16" width="71.88671875" bestFit="1" customWidth="1"/>
    <col min="17" max="17" width="31.77734375" bestFit="1" customWidth="1"/>
    <col min="18" max="18" width="68" bestFit="1" customWidth="1"/>
    <col min="19" max="19" width="23.5546875" bestFit="1" customWidth="1"/>
    <col min="20" max="20" width="44.5546875" bestFit="1" customWidth="1"/>
    <col min="21" max="21" width="55.88671875" bestFit="1" customWidth="1"/>
    <col min="22" max="22" width="20.44140625" bestFit="1" customWidth="1"/>
    <col min="23" max="23" width="80.88671875" bestFit="1" customWidth="1"/>
    <col min="24" max="24" width="20.21875"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4.44140625" bestFit="1" customWidth="1"/>
    <col min="45" max="45" width="24.77734375" bestFit="1" customWidth="1"/>
    <col min="46" max="46" width="31.44140625" bestFit="1" customWidth="1"/>
    <col min="47" max="47" width="29.33203125" bestFit="1" customWidth="1"/>
    <col min="48" max="48" width="17.33203125" bestFit="1" customWidth="1"/>
    <col min="49" max="49" width="24.44140625" bestFit="1" customWidth="1"/>
    <col min="50" max="50" width="27.6640625" bestFit="1" customWidth="1"/>
    <col min="51" max="51" width="17.44140625" bestFit="1" customWidth="1"/>
    <col min="52" max="55" width="19.5546875" bestFit="1" customWidth="1"/>
  </cols>
  <sheetData>
    <row r="1" spans="1:55" x14ac:dyDescent="0.3">
      <c r="A1" s="81" t="s">
        <v>3042</v>
      </c>
    </row>
    <row r="3" spans="1:55" x14ac:dyDescent="0.3">
      <c r="A3" t="s">
        <v>2726</v>
      </c>
      <c r="B3" t="s">
        <v>2727</v>
      </c>
      <c r="C3" t="s">
        <v>2728</v>
      </c>
      <c r="D3" t="s">
        <v>2729</v>
      </c>
      <c r="E3" t="s">
        <v>2730</v>
      </c>
      <c r="F3" t="s">
        <v>2731</v>
      </c>
      <c r="G3" t="s">
        <v>2732</v>
      </c>
      <c r="H3" t="s">
        <v>2733</v>
      </c>
      <c r="I3" t="s">
        <v>2734</v>
      </c>
      <c r="J3" t="s">
        <v>2735</v>
      </c>
      <c r="K3" t="s">
        <v>2736</v>
      </c>
      <c r="L3" t="s">
        <v>2737</v>
      </c>
      <c r="M3" t="s">
        <v>2738</v>
      </c>
      <c r="N3" t="s">
        <v>2739</v>
      </c>
      <c r="O3" t="s">
        <v>2740</v>
      </c>
      <c r="P3" t="s">
        <v>2741</v>
      </c>
      <c r="Q3" t="s">
        <v>2742</v>
      </c>
      <c r="R3" t="s">
        <v>2743</v>
      </c>
      <c r="S3" t="s">
        <v>2744</v>
      </c>
      <c r="T3" t="s">
        <v>2745</v>
      </c>
      <c r="U3" t="s">
        <v>2746</v>
      </c>
      <c r="V3" t="s">
        <v>2747</v>
      </c>
      <c r="W3" t="s">
        <v>2748</v>
      </c>
      <c r="X3" t="s">
        <v>2749</v>
      </c>
      <c r="Y3" t="s">
        <v>2750</v>
      </c>
      <c r="Z3" t="s">
        <v>2751</v>
      </c>
      <c r="AA3" t="s">
        <v>2752</v>
      </c>
      <c r="AB3" t="s">
        <v>2753</v>
      </c>
      <c r="AC3" t="s">
        <v>2754</v>
      </c>
      <c r="AD3" t="s">
        <v>2755</v>
      </c>
      <c r="AE3" t="s">
        <v>2756</v>
      </c>
      <c r="AF3" t="s">
        <v>2757</v>
      </c>
      <c r="AG3" t="s">
        <v>2758</v>
      </c>
      <c r="AH3" t="s">
        <v>2759</v>
      </c>
      <c r="AI3" t="s">
        <v>2760</v>
      </c>
      <c r="AJ3" t="s">
        <v>2761</v>
      </c>
      <c r="AK3" t="s">
        <v>2762</v>
      </c>
      <c r="AL3" t="s">
        <v>2763</v>
      </c>
      <c r="AM3" t="s">
        <v>2764</v>
      </c>
      <c r="AN3" t="s">
        <v>2765</v>
      </c>
      <c r="AO3" t="s">
        <v>2766</v>
      </c>
      <c r="AP3" t="s">
        <v>2767</v>
      </c>
      <c r="AQ3" t="s">
        <v>2768</v>
      </c>
      <c r="AR3" t="s">
        <v>2769</v>
      </c>
      <c r="AS3" t="s">
        <v>2770</v>
      </c>
      <c r="AT3" t="s">
        <v>2771</v>
      </c>
      <c r="AU3" t="s">
        <v>2772</v>
      </c>
      <c r="AV3" t="s">
        <v>2773</v>
      </c>
      <c r="AW3" t="s">
        <v>2774</v>
      </c>
      <c r="AX3" t="s">
        <v>2775</v>
      </c>
      <c r="AY3" t="s">
        <v>2776</v>
      </c>
      <c r="AZ3" t="s">
        <v>2777</v>
      </c>
      <c r="BA3" t="s">
        <v>2778</v>
      </c>
      <c r="BB3" t="s">
        <v>2779</v>
      </c>
      <c r="BC3" t="s">
        <v>2780</v>
      </c>
    </row>
    <row r="4" spans="1:55" hidden="1"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476</v>
      </c>
      <c r="R4" t="s">
        <v>571</v>
      </c>
      <c r="S4" t="s">
        <v>274</v>
      </c>
      <c r="T4" t="s">
        <v>41</v>
      </c>
      <c r="U4" t="s">
        <v>2013</v>
      </c>
      <c r="V4" t="s">
        <v>2014</v>
      </c>
      <c r="W4" t="s">
        <v>2918</v>
      </c>
      <c r="X4">
        <v>5849000</v>
      </c>
      <c r="AD4" t="s">
        <v>2919</v>
      </c>
      <c r="AE4" t="s">
        <v>2919</v>
      </c>
      <c r="AF4" t="s">
        <v>2920</v>
      </c>
      <c r="AG4" t="s">
        <v>2921</v>
      </c>
      <c r="AH4" t="s">
        <v>2922</v>
      </c>
      <c r="AK4" t="s">
        <v>2919</v>
      </c>
      <c r="AM4" t="s">
        <v>2923</v>
      </c>
      <c r="AN4" s="1">
        <v>45000</v>
      </c>
      <c r="AO4" t="s">
        <v>2924</v>
      </c>
      <c r="AP4" t="s">
        <v>483</v>
      </c>
      <c r="AQ4" t="s">
        <v>39</v>
      </c>
      <c r="AR4" t="s">
        <v>495</v>
      </c>
      <c r="AS4" t="s">
        <v>484</v>
      </c>
      <c r="AT4" t="s">
        <v>379</v>
      </c>
      <c r="AU4" t="s">
        <v>67</v>
      </c>
      <c r="AV4" t="s">
        <v>35</v>
      </c>
      <c r="AW4" t="s">
        <v>65</v>
      </c>
      <c r="AX4" t="s">
        <v>66</v>
      </c>
      <c r="AY4">
        <v>0</v>
      </c>
      <c r="AZ4">
        <v>0</v>
      </c>
      <c r="BA4">
        <v>0</v>
      </c>
      <c r="BB4">
        <v>0</v>
      </c>
      <c r="BC4">
        <v>0</v>
      </c>
    </row>
    <row r="5" spans="1:55" hidden="1" x14ac:dyDescent="0.3">
      <c r="A5" t="s">
        <v>465</v>
      </c>
      <c r="B5" t="s">
        <v>466</v>
      </c>
      <c r="C5" t="s">
        <v>467</v>
      </c>
      <c r="D5" t="s">
        <v>468</v>
      </c>
      <c r="E5" t="s">
        <v>469</v>
      </c>
      <c r="F5" t="s">
        <v>470</v>
      </c>
      <c r="G5" t="s">
        <v>558</v>
      </c>
      <c r="H5" t="s">
        <v>57</v>
      </c>
      <c r="I5" t="s">
        <v>559</v>
      </c>
      <c r="J5" t="s">
        <v>58</v>
      </c>
      <c r="K5" t="s">
        <v>560</v>
      </c>
      <c r="L5" t="s">
        <v>59</v>
      </c>
      <c r="M5" t="s">
        <v>561</v>
      </c>
      <c r="N5" t="s">
        <v>60</v>
      </c>
      <c r="O5" t="s">
        <v>562</v>
      </c>
      <c r="P5" t="s">
        <v>61</v>
      </c>
      <c r="Q5" t="s">
        <v>476</v>
      </c>
      <c r="R5" t="s">
        <v>571</v>
      </c>
      <c r="S5" t="s">
        <v>274</v>
      </c>
      <c r="T5" t="s">
        <v>41</v>
      </c>
      <c r="U5" t="s">
        <v>2013</v>
      </c>
      <c r="V5" t="s">
        <v>2014</v>
      </c>
      <c r="W5" t="s">
        <v>2918</v>
      </c>
      <c r="X5">
        <v>6065005</v>
      </c>
      <c r="AD5" t="s">
        <v>2919</v>
      </c>
      <c r="AE5" t="s">
        <v>2919</v>
      </c>
      <c r="AF5" t="s">
        <v>2925</v>
      </c>
      <c r="AG5" t="s">
        <v>2921</v>
      </c>
      <c r="AH5" t="s">
        <v>2922</v>
      </c>
      <c r="AK5" t="s">
        <v>2919</v>
      </c>
      <c r="AM5" t="s">
        <v>2926</v>
      </c>
      <c r="AN5" s="1">
        <v>45000</v>
      </c>
      <c r="AO5" t="s">
        <v>2924</v>
      </c>
      <c r="AP5" t="s">
        <v>483</v>
      </c>
      <c r="AQ5" t="s">
        <v>39</v>
      </c>
      <c r="AR5" t="s">
        <v>495</v>
      </c>
      <c r="AS5" t="s">
        <v>484</v>
      </c>
      <c r="AT5" t="s">
        <v>379</v>
      </c>
      <c r="AU5" t="s">
        <v>67</v>
      </c>
      <c r="AV5" t="s">
        <v>35</v>
      </c>
      <c r="AW5" t="s">
        <v>65</v>
      </c>
      <c r="AX5" t="s">
        <v>66</v>
      </c>
      <c r="AY5">
        <v>0</v>
      </c>
      <c r="AZ5">
        <v>0</v>
      </c>
      <c r="BA5">
        <v>0</v>
      </c>
      <c r="BB5">
        <v>0</v>
      </c>
      <c r="BC5">
        <v>0</v>
      </c>
    </row>
    <row r="6" spans="1:55" hidden="1" x14ac:dyDescent="0.3">
      <c r="A6" t="s">
        <v>465</v>
      </c>
      <c r="B6" t="s">
        <v>466</v>
      </c>
      <c r="C6" t="s">
        <v>467</v>
      </c>
      <c r="D6" t="s">
        <v>468</v>
      </c>
      <c r="E6" t="s">
        <v>469</v>
      </c>
      <c r="F6" t="s">
        <v>470</v>
      </c>
      <c r="G6" t="s">
        <v>558</v>
      </c>
      <c r="H6" t="s">
        <v>57</v>
      </c>
      <c r="I6" t="s">
        <v>559</v>
      </c>
      <c r="J6" t="s">
        <v>58</v>
      </c>
      <c r="K6" t="s">
        <v>560</v>
      </c>
      <c r="L6" t="s">
        <v>59</v>
      </c>
      <c r="M6" t="s">
        <v>561</v>
      </c>
      <c r="N6" t="s">
        <v>60</v>
      </c>
      <c r="O6" t="s">
        <v>562</v>
      </c>
      <c r="P6" t="s">
        <v>61</v>
      </c>
      <c r="Q6" t="s">
        <v>577</v>
      </c>
      <c r="R6" t="s">
        <v>68</v>
      </c>
      <c r="S6" t="s">
        <v>274</v>
      </c>
      <c r="T6" t="s">
        <v>41</v>
      </c>
      <c r="U6" t="s">
        <v>70</v>
      </c>
      <c r="V6" t="s">
        <v>578</v>
      </c>
      <c r="W6" t="s">
        <v>2927</v>
      </c>
      <c r="X6">
        <v>720000</v>
      </c>
      <c r="AD6" t="s">
        <v>2919</v>
      </c>
      <c r="AE6" t="s">
        <v>2919</v>
      </c>
      <c r="AF6" t="s">
        <v>2928</v>
      </c>
      <c r="AG6" t="s">
        <v>2929</v>
      </c>
      <c r="AH6" t="s">
        <v>2922</v>
      </c>
      <c r="AK6" t="s">
        <v>2919</v>
      </c>
      <c r="AM6" t="s">
        <v>2930</v>
      </c>
      <c r="AN6" s="1">
        <v>44997</v>
      </c>
      <c r="AO6" t="s">
        <v>2924</v>
      </c>
      <c r="AP6" t="s">
        <v>483</v>
      </c>
      <c r="AQ6" t="s">
        <v>39</v>
      </c>
      <c r="AR6" t="s">
        <v>495</v>
      </c>
      <c r="AS6" t="s">
        <v>484</v>
      </c>
      <c r="AT6" t="s">
        <v>380</v>
      </c>
      <c r="AU6" t="s">
        <v>69</v>
      </c>
      <c r="AV6" t="s">
        <v>35</v>
      </c>
      <c r="AW6" t="s">
        <v>65</v>
      </c>
      <c r="AX6" t="s">
        <v>66</v>
      </c>
      <c r="AY6">
        <v>0</v>
      </c>
      <c r="AZ6">
        <v>0</v>
      </c>
      <c r="BA6">
        <v>0</v>
      </c>
      <c r="BB6">
        <v>0</v>
      </c>
      <c r="BC6">
        <v>0</v>
      </c>
    </row>
    <row r="7" spans="1:55" hidden="1" x14ac:dyDescent="0.3">
      <c r="A7" t="s">
        <v>465</v>
      </c>
      <c r="B7" t="s">
        <v>466</v>
      </c>
      <c r="C7" t="s">
        <v>467</v>
      </c>
      <c r="D7" t="s">
        <v>468</v>
      </c>
      <c r="E7" t="s">
        <v>469</v>
      </c>
      <c r="F7" t="s">
        <v>470</v>
      </c>
      <c r="G7" t="s">
        <v>558</v>
      </c>
      <c r="H7" t="s">
        <v>57</v>
      </c>
      <c r="I7" t="s">
        <v>559</v>
      </c>
      <c r="J7" t="s">
        <v>58</v>
      </c>
      <c r="K7" t="s">
        <v>560</v>
      </c>
      <c r="L7" t="s">
        <v>59</v>
      </c>
      <c r="M7" t="s">
        <v>561</v>
      </c>
      <c r="N7" t="s">
        <v>60</v>
      </c>
      <c r="O7" t="s">
        <v>562</v>
      </c>
      <c r="P7" t="s">
        <v>61</v>
      </c>
      <c r="Q7" t="s">
        <v>577</v>
      </c>
      <c r="R7" t="s">
        <v>68</v>
      </c>
      <c r="S7" t="s">
        <v>278</v>
      </c>
      <c r="T7" t="s">
        <v>216</v>
      </c>
      <c r="U7" t="s">
        <v>218</v>
      </c>
      <c r="V7" t="s">
        <v>2931</v>
      </c>
      <c r="W7" t="s">
        <v>2932</v>
      </c>
      <c r="X7">
        <v>300000</v>
      </c>
      <c r="AD7" t="s">
        <v>2919</v>
      </c>
      <c r="AE7" t="s">
        <v>2919</v>
      </c>
      <c r="AF7" t="s">
        <v>2933</v>
      </c>
      <c r="AG7" t="s">
        <v>2934</v>
      </c>
      <c r="AH7" t="s">
        <v>2922</v>
      </c>
      <c r="AK7" t="s">
        <v>2919</v>
      </c>
      <c r="AM7" t="s">
        <v>2935</v>
      </c>
      <c r="AN7" s="1">
        <v>45001</v>
      </c>
      <c r="AO7" t="s">
        <v>2924</v>
      </c>
      <c r="AP7" t="s">
        <v>483</v>
      </c>
      <c r="AQ7" t="s">
        <v>39</v>
      </c>
      <c r="AR7" t="s">
        <v>495</v>
      </c>
      <c r="AS7" t="s">
        <v>484</v>
      </c>
      <c r="AT7" t="s">
        <v>380</v>
      </c>
      <c r="AU7" t="s">
        <v>217</v>
      </c>
      <c r="AV7" t="s">
        <v>35</v>
      </c>
      <c r="AW7" t="s">
        <v>65</v>
      </c>
      <c r="AX7" t="s">
        <v>66</v>
      </c>
      <c r="AY7">
        <v>0</v>
      </c>
      <c r="AZ7">
        <v>0</v>
      </c>
      <c r="BA7">
        <v>0</v>
      </c>
      <c r="BB7">
        <v>0</v>
      </c>
      <c r="BC7">
        <v>0</v>
      </c>
    </row>
    <row r="8" spans="1:55" hidden="1" x14ac:dyDescent="0.3">
      <c r="A8" t="s">
        <v>465</v>
      </c>
      <c r="B8" t="s">
        <v>466</v>
      </c>
      <c r="C8" t="s">
        <v>467</v>
      </c>
      <c r="D8" t="s">
        <v>468</v>
      </c>
      <c r="E8" t="s">
        <v>469</v>
      </c>
      <c r="F8" t="s">
        <v>470</v>
      </c>
      <c r="G8" t="s">
        <v>558</v>
      </c>
      <c r="H8" t="s">
        <v>57</v>
      </c>
      <c r="I8" t="s">
        <v>559</v>
      </c>
      <c r="J8" t="s">
        <v>58</v>
      </c>
      <c r="K8" t="s">
        <v>560</v>
      </c>
      <c r="L8" t="s">
        <v>59</v>
      </c>
      <c r="M8" t="s">
        <v>561</v>
      </c>
      <c r="N8" t="s">
        <v>60</v>
      </c>
      <c r="O8" t="s">
        <v>562</v>
      </c>
      <c r="P8" t="s">
        <v>61</v>
      </c>
      <c r="Q8" t="s">
        <v>270</v>
      </c>
      <c r="R8" t="s">
        <v>208</v>
      </c>
      <c r="S8" t="s">
        <v>274</v>
      </c>
      <c r="T8" t="s">
        <v>41</v>
      </c>
      <c r="U8" t="s">
        <v>2936</v>
      </c>
      <c r="V8" t="s">
        <v>2937</v>
      </c>
      <c r="W8" t="s">
        <v>2938</v>
      </c>
      <c r="X8">
        <v>1440000</v>
      </c>
      <c r="AD8" t="s">
        <v>2919</v>
      </c>
      <c r="AE8" t="s">
        <v>2919</v>
      </c>
      <c r="AF8" t="s">
        <v>2939</v>
      </c>
      <c r="AG8" t="s">
        <v>2929</v>
      </c>
      <c r="AH8" t="s">
        <v>2922</v>
      </c>
      <c r="AK8" t="s">
        <v>2919</v>
      </c>
      <c r="AM8" t="s">
        <v>2940</v>
      </c>
      <c r="AN8" s="1">
        <v>44997</v>
      </c>
      <c r="AO8" t="s">
        <v>2924</v>
      </c>
      <c r="AP8" t="s">
        <v>483</v>
      </c>
      <c r="AQ8" t="s">
        <v>39</v>
      </c>
      <c r="AR8" t="s">
        <v>495</v>
      </c>
      <c r="AS8" t="s">
        <v>484</v>
      </c>
      <c r="AT8" t="s">
        <v>2064</v>
      </c>
      <c r="AU8" t="s">
        <v>209</v>
      </c>
      <c r="AV8" t="s">
        <v>35</v>
      </c>
      <c r="AW8" t="s">
        <v>65</v>
      </c>
      <c r="AX8" t="s">
        <v>66</v>
      </c>
      <c r="AY8">
        <v>0</v>
      </c>
      <c r="AZ8">
        <v>0</v>
      </c>
      <c r="BA8">
        <v>0</v>
      </c>
      <c r="BB8">
        <v>0</v>
      </c>
      <c r="BC8">
        <v>0</v>
      </c>
    </row>
    <row r="9" spans="1:55" hidden="1" x14ac:dyDescent="0.3">
      <c r="A9" t="s">
        <v>465</v>
      </c>
      <c r="B9" t="s">
        <v>466</v>
      </c>
      <c r="C9" t="s">
        <v>467</v>
      </c>
      <c r="D9" t="s">
        <v>468</v>
      </c>
      <c r="E9" t="s">
        <v>469</v>
      </c>
      <c r="F9" t="s">
        <v>470</v>
      </c>
      <c r="G9" t="s">
        <v>558</v>
      </c>
      <c r="H9" t="s">
        <v>57</v>
      </c>
      <c r="I9" t="s">
        <v>559</v>
      </c>
      <c r="J9" t="s">
        <v>58</v>
      </c>
      <c r="K9" t="s">
        <v>560</v>
      </c>
      <c r="L9" t="s">
        <v>59</v>
      </c>
      <c r="M9" t="s">
        <v>561</v>
      </c>
      <c r="N9" t="s">
        <v>60</v>
      </c>
      <c r="O9" t="s">
        <v>562</v>
      </c>
      <c r="P9" t="s">
        <v>61</v>
      </c>
      <c r="Q9" t="s">
        <v>270</v>
      </c>
      <c r="R9" t="s">
        <v>208</v>
      </c>
      <c r="S9" t="s">
        <v>278</v>
      </c>
      <c r="T9" t="s">
        <v>216</v>
      </c>
      <c r="U9" t="s">
        <v>218</v>
      </c>
      <c r="V9" t="s">
        <v>2941</v>
      </c>
      <c r="W9" t="s">
        <v>2942</v>
      </c>
      <c r="X9">
        <v>150000</v>
      </c>
      <c r="AD9" t="s">
        <v>2919</v>
      </c>
      <c r="AE9" t="s">
        <v>2919</v>
      </c>
      <c r="AF9" t="s">
        <v>2943</v>
      </c>
      <c r="AG9" t="s">
        <v>2791</v>
      </c>
      <c r="AH9" t="s">
        <v>2922</v>
      </c>
      <c r="AK9" t="s">
        <v>2919</v>
      </c>
      <c r="AM9" t="s">
        <v>2944</v>
      </c>
      <c r="AN9" s="1">
        <v>44992</v>
      </c>
      <c r="AO9" t="s">
        <v>2924</v>
      </c>
      <c r="AP9" t="s">
        <v>483</v>
      </c>
      <c r="AQ9" t="s">
        <v>39</v>
      </c>
      <c r="AR9" t="s">
        <v>495</v>
      </c>
      <c r="AS9" t="s">
        <v>484</v>
      </c>
      <c r="AT9" t="s">
        <v>2064</v>
      </c>
      <c r="AU9" t="s">
        <v>288</v>
      </c>
      <c r="AV9" t="s">
        <v>35</v>
      </c>
      <c r="AW9" t="s">
        <v>65</v>
      </c>
      <c r="AX9" t="s">
        <v>66</v>
      </c>
      <c r="AY9">
        <v>0</v>
      </c>
      <c r="AZ9">
        <v>0</v>
      </c>
      <c r="BA9">
        <v>0</v>
      </c>
      <c r="BB9">
        <v>0</v>
      </c>
      <c r="BC9">
        <v>0</v>
      </c>
    </row>
    <row r="10" spans="1:55" hidden="1" x14ac:dyDescent="0.3">
      <c r="A10" t="s">
        <v>465</v>
      </c>
      <c r="B10" t="s">
        <v>466</v>
      </c>
      <c r="C10" t="s">
        <v>467</v>
      </c>
      <c r="D10" t="s">
        <v>468</v>
      </c>
      <c r="E10" t="s">
        <v>469</v>
      </c>
      <c r="F10" t="s">
        <v>470</v>
      </c>
      <c r="G10" t="s">
        <v>558</v>
      </c>
      <c r="H10" t="s">
        <v>57</v>
      </c>
      <c r="I10" t="s">
        <v>559</v>
      </c>
      <c r="J10" t="s">
        <v>58</v>
      </c>
      <c r="K10" t="s">
        <v>560</v>
      </c>
      <c r="L10" t="s">
        <v>59</v>
      </c>
      <c r="M10" t="s">
        <v>561</v>
      </c>
      <c r="N10" t="s">
        <v>60</v>
      </c>
      <c r="O10" t="s">
        <v>562</v>
      </c>
      <c r="P10" t="s">
        <v>61</v>
      </c>
      <c r="Q10" t="s">
        <v>582</v>
      </c>
      <c r="R10" t="s">
        <v>71</v>
      </c>
      <c r="S10" t="s">
        <v>274</v>
      </c>
      <c r="T10" t="s">
        <v>41</v>
      </c>
      <c r="U10" t="s">
        <v>73</v>
      </c>
      <c r="V10" t="s">
        <v>583</v>
      </c>
      <c r="W10" t="s">
        <v>2945</v>
      </c>
      <c r="X10">
        <v>310000</v>
      </c>
      <c r="AD10" t="s">
        <v>2919</v>
      </c>
      <c r="AE10" t="s">
        <v>2919</v>
      </c>
      <c r="AF10" t="s">
        <v>2946</v>
      </c>
      <c r="AG10" t="s">
        <v>2947</v>
      </c>
      <c r="AH10" t="s">
        <v>2922</v>
      </c>
      <c r="AK10" t="s">
        <v>2919</v>
      </c>
      <c r="AM10" t="s">
        <v>2948</v>
      </c>
      <c r="AN10" s="1">
        <v>44991</v>
      </c>
      <c r="AO10" t="s">
        <v>2924</v>
      </c>
      <c r="AP10" t="s">
        <v>483</v>
      </c>
      <c r="AQ10" t="s">
        <v>39</v>
      </c>
      <c r="AR10" t="s">
        <v>495</v>
      </c>
      <c r="AS10" t="s">
        <v>484</v>
      </c>
      <c r="AT10" t="s">
        <v>378</v>
      </c>
      <c r="AU10" t="s">
        <v>72</v>
      </c>
      <c r="AV10" t="s">
        <v>35</v>
      </c>
      <c r="AW10" t="s">
        <v>65</v>
      </c>
      <c r="AX10" t="s">
        <v>66</v>
      </c>
      <c r="AY10">
        <v>0</v>
      </c>
      <c r="AZ10">
        <v>0</v>
      </c>
      <c r="BA10">
        <v>0</v>
      </c>
      <c r="BB10">
        <v>0</v>
      </c>
      <c r="BC10">
        <v>0</v>
      </c>
    </row>
    <row r="11" spans="1:55" hidden="1"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316</v>
      </c>
      <c r="T11" t="s">
        <v>129</v>
      </c>
      <c r="U11" t="s">
        <v>131</v>
      </c>
      <c r="V11" t="s">
        <v>599</v>
      </c>
      <c r="W11" t="s">
        <v>2949</v>
      </c>
      <c r="X11">
        <v>1000000</v>
      </c>
      <c r="AD11" t="s">
        <v>2919</v>
      </c>
      <c r="AE11" t="s">
        <v>2919</v>
      </c>
      <c r="AF11" t="s">
        <v>2950</v>
      </c>
      <c r="AG11" t="s">
        <v>2468</v>
      </c>
      <c r="AH11" t="s">
        <v>2922</v>
      </c>
      <c r="AK11" t="s">
        <v>2919</v>
      </c>
      <c r="AM11" t="s">
        <v>2951</v>
      </c>
      <c r="AN11" s="1">
        <v>44985</v>
      </c>
      <c r="AO11" t="s">
        <v>2924</v>
      </c>
      <c r="AP11" t="s">
        <v>483</v>
      </c>
      <c r="AQ11" t="s">
        <v>132</v>
      </c>
      <c r="AR11" t="s">
        <v>604</v>
      </c>
      <c r="AS11" t="s">
        <v>484</v>
      </c>
      <c r="AT11" t="s">
        <v>383</v>
      </c>
      <c r="AU11" t="s">
        <v>130</v>
      </c>
      <c r="AV11" t="s">
        <v>35</v>
      </c>
      <c r="AW11" t="s">
        <v>65</v>
      </c>
      <c r="AX11" t="s">
        <v>66</v>
      </c>
      <c r="AY11">
        <v>0</v>
      </c>
      <c r="AZ11">
        <v>0</v>
      </c>
      <c r="BA11">
        <v>0</v>
      </c>
      <c r="BB11">
        <v>0</v>
      </c>
      <c r="BC11">
        <v>0</v>
      </c>
    </row>
    <row r="12" spans="1:55" hidden="1"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131</v>
      </c>
      <c r="V12" t="s">
        <v>599</v>
      </c>
      <c r="W12" t="s">
        <v>2952</v>
      </c>
      <c r="X12">
        <v>768000</v>
      </c>
      <c r="AD12" t="s">
        <v>2919</v>
      </c>
      <c r="AE12" t="s">
        <v>2919</v>
      </c>
      <c r="AF12" t="s">
        <v>2953</v>
      </c>
      <c r="AG12" t="s">
        <v>2954</v>
      </c>
      <c r="AH12" t="s">
        <v>2922</v>
      </c>
      <c r="AK12" t="s">
        <v>2919</v>
      </c>
      <c r="AM12" t="s">
        <v>2955</v>
      </c>
      <c r="AN12" s="1">
        <v>44998</v>
      </c>
      <c r="AO12" t="s">
        <v>2924</v>
      </c>
      <c r="AP12" t="s">
        <v>483</v>
      </c>
      <c r="AQ12" t="s">
        <v>132</v>
      </c>
      <c r="AR12" t="s">
        <v>604</v>
      </c>
      <c r="AS12" t="s">
        <v>484</v>
      </c>
      <c r="AT12" t="s">
        <v>383</v>
      </c>
      <c r="AU12" t="s">
        <v>130</v>
      </c>
      <c r="AV12" t="s">
        <v>35</v>
      </c>
      <c r="AW12" t="s">
        <v>65</v>
      </c>
      <c r="AX12" t="s">
        <v>66</v>
      </c>
      <c r="AY12">
        <v>0</v>
      </c>
      <c r="AZ12">
        <v>0</v>
      </c>
      <c r="BA12">
        <v>0</v>
      </c>
      <c r="BB12">
        <v>0</v>
      </c>
      <c r="BC12">
        <v>0</v>
      </c>
    </row>
    <row r="13" spans="1:55" hidden="1"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598</v>
      </c>
      <c r="R13" t="s">
        <v>128</v>
      </c>
      <c r="S13" t="s">
        <v>316</v>
      </c>
      <c r="T13" t="s">
        <v>129</v>
      </c>
      <c r="U13" t="s">
        <v>131</v>
      </c>
      <c r="V13" t="s">
        <v>599</v>
      </c>
      <c r="W13" t="s">
        <v>2956</v>
      </c>
      <c r="X13">
        <v>665000</v>
      </c>
      <c r="AD13" t="s">
        <v>2919</v>
      </c>
      <c r="AE13" t="s">
        <v>2919</v>
      </c>
      <c r="AF13" t="s">
        <v>2957</v>
      </c>
      <c r="AG13" t="s">
        <v>2934</v>
      </c>
      <c r="AH13" t="s">
        <v>2922</v>
      </c>
      <c r="AK13" t="s">
        <v>2919</v>
      </c>
      <c r="AM13" t="s">
        <v>2958</v>
      </c>
      <c r="AN13" s="1">
        <v>45001</v>
      </c>
      <c r="AO13" t="s">
        <v>2924</v>
      </c>
      <c r="AP13" t="s">
        <v>483</v>
      </c>
      <c r="AQ13" t="s">
        <v>132</v>
      </c>
      <c r="AR13" t="s">
        <v>604</v>
      </c>
      <c r="AS13" t="s">
        <v>484</v>
      </c>
      <c r="AT13" t="s">
        <v>383</v>
      </c>
      <c r="AU13" t="s">
        <v>130</v>
      </c>
      <c r="AV13" t="s">
        <v>35</v>
      </c>
      <c r="AW13" t="s">
        <v>65</v>
      </c>
      <c r="AX13" t="s">
        <v>66</v>
      </c>
      <c r="AY13">
        <v>0</v>
      </c>
      <c r="AZ13">
        <v>0</v>
      </c>
      <c r="BA13">
        <v>0</v>
      </c>
      <c r="BB13">
        <v>0</v>
      </c>
      <c r="BC13">
        <v>0</v>
      </c>
    </row>
    <row r="14" spans="1:55" hidden="1"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202</v>
      </c>
      <c r="V14" t="s">
        <v>621</v>
      </c>
      <c r="W14" t="s">
        <v>2959</v>
      </c>
      <c r="X14">
        <v>1750000</v>
      </c>
      <c r="AD14" t="s">
        <v>2919</v>
      </c>
      <c r="AE14" t="s">
        <v>2919</v>
      </c>
      <c r="AF14" t="s">
        <v>2960</v>
      </c>
      <c r="AG14" t="s">
        <v>2961</v>
      </c>
      <c r="AH14" t="s">
        <v>2922</v>
      </c>
      <c r="AK14" t="s">
        <v>2919</v>
      </c>
      <c r="AM14" t="s">
        <v>2962</v>
      </c>
      <c r="AN14" s="1">
        <v>45002</v>
      </c>
      <c r="AO14" t="s">
        <v>2924</v>
      </c>
      <c r="AP14" t="s">
        <v>483</v>
      </c>
      <c r="AQ14" t="s">
        <v>132</v>
      </c>
      <c r="AR14" t="s">
        <v>604</v>
      </c>
      <c r="AS14" t="s">
        <v>484</v>
      </c>
      <c r="AT14" t="s">
        <v>383</v>
      </c>
      <c r="AU14" t="s">
        <v>130</v>
      </c>
      <c r="AV14" t="s">
        <v>35</v>
      </c>
      <c r="AW14" t="s">
        <v>65</v>
      </c>
      <c r="AX14" t="s">
        <v>66</v>
      </c>
      <c r="AY14">
        <v>0</v>
      </c>
      <c r="AZ14">
        <v>0</v>
      </c>
      <c r="BA14">
        <v>0</v>
      </c>
      <c r="BB14">
        <v>0</v>
      </c>
      <c r="BC14">
        <v>0</v>
      </c>
    </row>
    <row r="15" spans="1:55" hidden="1"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598</v>
      </c>
      <c r="R15" t="s">
        <v>128</v>
      </c>
      <c r="S15" t="s">
        <v>276</v>
      </c>
      <c r="T15" t="s">
        <v>98</v>
      </c>
      <c r="U15" t="s">
        <v>89</v>
      </c>
      <c r="V15" t="s">
        <v>1689</v>
      </c>
      <c r="W15" t="s">
        <v>2963</v>
      </c>
      <c r="X15">
        <v>995000</v>
      </c>
      <c r="AD15" t="s">
        <v>2919</v>
      </c>
      <c r="AE15" t="s">
        <v>2919</v>
      </c>
      <c r="AF15" t="s">
        <v>2964</v>
      </c>
      <c r="AG15" t="s">
        <v>2921</v>
      </c>
      <c r="AH15" t="s">
        <v>2922</v>
      </c>
      <c r="AK15" t="s">
        <v>2919</v>
      </c>
      <c r="AM15" t="s">
        <v>2965</v>
      </c>
      <c r="AN15" s="1">
        <v>45000</v>
      </c>
      <c r="AO15" t="s">
        <v>2924</v>
      </c>
      <c r="AP15" t="s">
        <v>483</v>
      </c>
      <c r="AQ15" t="s">
        <v>132</v>
      </c>
      <c r="AR15" t="s">
        <v>629</v>
      </c>
      <c r="AS15" t="s">
        <v>484</v>
      </c>
      <c r="AT15" t="s">
        <v>383</v>
      </c>
      <c r="AU15" t="s">
        <v>136</v>
      </c>
      <c r="AV15" t="s">
        <v>35</v>
      </c>
      <c r="AW15" t="s">
        <v>65</v>
      </c>
      <c r="AX15" t="s">
        <v>66</v>
      </c>
      <c r="AY15">
        <v>0</v>
      </c>
      <c r="AZ15">
        <v>0</v>
      </c>
      <c r="BA15">
        <v>0</v>
      </c>
      <c r="BB15">
        <v>0</v>
      </c>
      <c r="BC15">
        <v>0</v>
      </c>
    </row>
    <row r="16" spans="1:55" hidden="1"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276</v>
      </c>
      <c r="T16" t="s">
        <v>98</v>
      </c>
      <c r="U16" t="s">
        <v>89</v>
      </c>
      <c r="V16" t="s">
        <v>1689</v>
      </c>
      <c r="W16" t="s">
        <v>2966</v>
      </c>
      <c r="X16">
        <v>1000000</v>
      </c>
      <c r="AD16" t="s">
        <v>2919</v>
      </c>
      <c r="AE16" t="s">
        <v>2919</v>
      </c>
      <c r="AF16" t="s">
        <v>2967</v>
      </c>
      <c r="AG16" t="s">
        <v>2921</v>
      </c>
      <c r="AH16" t="s">
        <v>2922</v>
      </c>
      <c r="AK16" t="s">
        <v>2919</v>
      </c>
      <c r="AM16" t="s">
        <v>2968</v>
      </c>
      <c r="AN16" s="1">
        <v>45000</v>
      </c>
      <c r="AO16" t="s">
        <v>2924</v>
      </c>
      <c r="AP16" t="s">
        <v>483</v>
      </c>
      <c r="AQ16" t="s">
        <v>132</v>
      </c>
      <c r="AR16" t="s">
        <v>629</v>
      </c>
      <c r="AS16" t="s">
        <v>484</v>
      </c>
      <c r="AT16" t="s">
        <v>383</v>
      </c>
      <c r="AU16" t="s">
        <v>136</v>
      </c>
      <c r="AV16" t="s">
        <v>35</v>
      </c>
      <c r="AW16" t="s">
        <v>65</v>
      </c>
      <c r="AX16" t="s">
        <v>66</v>
      </c>
      <c r="AY16">
        <v>0</v>
      </c>
      <c r="AZ16">
        <v>0</v>
      </c>
      <c r="BA16">
        <v>0</v>
      </c>
      <c r="BB16">
        <v>0</v>
      </c>
      <c r="BC16">
        <v>0</v>
      </c>
    </row>
    <row r="17" spans="1:55" hidden="1" x14ac:dyDescent="0.3">
      <c r="A17" t="s">
        <v>465</v>
      </c>
      <c r="B17" t="s">
        <v>466</v>
      </c>
      <c r="C17" t="s">
        <v>467</v>
      </c>
      <c r="D17" t="s">
        <v>468</v>
      </c>
      <c r="E17" t="s">
        <v>469</v>
      </c>
      <c r="F17" t="s">
        <v>470</v>
      </c>
      <c r="G17" t="s">
        <v>558</v>
      </c>
      <c r="H17" t="s">
        <v>57</v>
      </c>
      <c r="I17" t="s">
        <v>559</v>
      </c>
      <c r="J17" t="s">
        <v>58</v>
      </c>
      <c r="K17" t="s">
        <v>560</v>
      </c>
      <c r="L17" t="s">
        <v>59</v>
      </c>
      <c r="M17" t="s">
        <v>596</v>
      </c>
      <c r="N17" t="s">
        <v>126</v>
      </c>
      <c r="O17" t="s">
        <v>597</v>
      </c>
      <c r="P17" t="s">
        <v>127</v>
      </c>
      <c r="Q17" t="s">
        <v>598</v>
      </c>
      <c r="R17" t="s">
        <v>128</v>
      </c>
      <c r="S17" t="s">
        <v>276</v>
      </c>
      <c r="T17" t="s">
        <v>98</v>
      </c>
      <c r="U17" t="s">
        <v>89</v>
      </c>
      <c r="V17" t="s">
        <v>1689</v>
      </c>
      <c r="W17" t="s">
        <v>2969</v>
      </c>
      <c r="X17">
        <v>997000</v>
      </c>
      <c r="AD17" t="s">
        <v>2919</v>
      </c>
      <c r="AE17" t="s">
        <v>2919</v>
      </c>
      <c r="AF17" t="s">
        <v>2970</v>
      </c>
      <c r="AG17" t="s">
        <v>2921</v>
      </c>
      <c r="AH17" t="s">
        <v>2922</v>
      </c>
      <c r="AK17" t="s">
        <v>2919</v>
      </c>
      <c r="AM17" t="s">
        <v>2971</v>
      </c>
      <c r="AN17" s="1">
        <v>45000</v>
      </c>
      <c r="AO17" t="s">
        <v>2924</v>
      </c>
      <c r="AP17" t="s">
        <v>483</v>
      </c>
      <c r="AQ17" t="s">
        <v>132</v>
      </c>
      <c r="AR17" t="s">
        <v>629</v>
      </c>
      <c r="AS17" t="s">
        <v>484</v>
      </c>
      <c r="AT17" t="s">
        <v>383</v>
      </c>
      <c r="AU17" t="s">
        <v>136</v>
      </c>
      <c r="AV17" t="s">
        <v>35</v>
      </c>
      <c r="AW17" t="s">
        <v>65</v>
      </c>
      <c r="AX17" t="s">
        <v>66</v>
      </c>
      <c r="AY17">
        <v>0</v>
      </c>
      <c r="AZ17">
        <v>0</v>
      </c>
      <c r="BA17">
        <v>0</v>
      </c>
      <c r="BB17">
        <v>0</v>
      </c>
      <c r="BC17">
        <v>0</v>
      </c>
    </row>
    <row r="18" spans="1:55" hidden="1"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276</v>
      </c>
      <c r="T18" t="s">
        <v>98</v>
      </c>
      <c r="U18" t="s">
        <v>89</v>
      </c>
      <c r="V18" t="s">
        <v>1689</v>
      </c>
      <c r="W18" t="s">
        <v>2972</v>
      </c>
      <c r="X18">
        <v>996000</v>
      </c>
      <c r="AD18" t="s">
        <v>2919</v>
      </c>
      <c r="AE18" t="s">
        <v>2919</v>
      </c>
      <c r="AF18" t="s">
        <v>2973</v>
      </c>
      <c r="AG18" t="s">
        <v>2921</v>
      </c>
      <c r="AH18" t="s">
        <v>2922</v>
      </c>
      <c r="AK18" t="s">
        <v>2919</v>
      </c>
      <c r="AM18" t="s">
        <v>2974</v>
      </c>
      <c r="AN18" s="1">
        <v>45000</v>
      </c>
      <c r="AO18" t="s">
        <v>2924</v>
      </c>
      <c r="AP18" t="s">
        <v>483</v>
      </c>
      <c r="AQ18" t="s">
        <v>132</v>
      </c>
      <c r="AR18" t="s">
        <v>629</v>
      </c>
      <c r="AS18" t="s">
        <v>484</v>
      </c>
      <c r="AT18" t="s">
        <v>383</v>
      </c>
      <c r="AU18" t="s">
        <v>136</v>
      </c>
      <c r="AV18" t="s">
        <v>35</v>
      </c>
      <c r="AW18" t="s">
        <v>65</v>
      </c>
      <c r="AX18" t="s">
        <v>66</v>
      </c>
      <c r="AY18">
        <v>0</v>
      </c>
      <c r="AZ18">
        <v>0</v>
      </c>
      <c r="BA18">
        <v>0</v>
      </c>
      <c r="BB18">
        <v>0</v>
      </c>
      <c r="BC18">
        <v>0</v>
      </c>
    </row>
    <row r="19" spans="1:55" hidden="1" x14ac:dyDescent="0.3">
      <c r="A19" t="s">
        <v>465</v>
      </c>
      <c r="B19" t="s">
        <v>466</v>
      </c>
      <c r="C19" t="s">
        <v>467</v>
      </c>
      <c r="D19" t="s">
        <v>468</v>
      </c>
      <c r="E19" t="s">
        <v>469</v>
      </c>
      <c r="F19" t="s">
        <v>470</v>
      </c>
      <c r="G19" t="s">
        <v>558</v>
      </c>
      <c r="H19" t="s">
        <v>57</v>
      </c>
      <c r="I19" t="s">
        <v>559</v>
      </c>
      <c r="J19" t="s">
        <v>58</v>
      </c>
      <c r="K19" t="s">
        <v>560</v>
      </c>
      <c r="L19" t="s">
        <v>59</v>
      </c>
      <c r="M19" t="s">
        <v>596</v>
      </c>
      <c r="N19" t="s">
        <v>126</v>
      </c>
      <c r="O19" t="s">
        <v>597</v>
      </c>
      <c r="P19" t="s">
        <v>127</v>
      </c>
      <c r="Q19" t="s">
        <v>598</v>
      </c>
      <c r="R19" t="s">
        <v>128</v>
      </c>
      <c r="S19" t="s">
        <v>276</v>
      </c>
      <c r="T19" t="s">
        <v>98</v>
      </c>
      <c r="U19" t="s">
        <v>90</v>
      </c>
      <c r="V19" t="s">
        <v>1702</v>
      </c>
      <c r="W19" t="s">
        <v>2975</v>
      </c>
      <c r="X19">
        <v>1500000</v>
      </c>
      <c r="AD19" t="s">
        <v>2919</v>
      </c>
      <c r="AE19" t="s">
        <v>2919</v>
      </c>
      <c r="AF19" t="s">
        <v>2976</v>
      </c>
      <c r="AG19" t="s">
        <v>2921</v>
      </c>
      <c r="AH19" t="s">
        <v>2922</v>
      </c>
      <c r="AK19" t="s">
        <v>2919</v>
      </c>
      <c r="AM19" t="s">
        <v>2977</v>
      </c>
      <c r="AN19" s="1">
        <v>45000</v>
      </c>
      <c r="AO19" t="s">
        <v>2924</v>
      </c>
      <c r="AP19" t="s">
        <v>483</v>
      </c>
      <c r="AQ19" t="s">
        <v>132</v>
      </c>
      <c r="AR19" t="s">
        <v>629</v>
      </c>
      <c r="AS19" t="s">
        <v>484</v>
      </c>
      <c r="AT19" t="s">
        <v>383</v>
      </c>
      <c r="AU19" t="s">
        <v>136</v>
      </c>
      <c r="AV19" t="s">
        <v>35</v>
      </c>
      <c r="AW19" t="s">
        <v>65</v>
      </c>
      <c r="AX19" t="s">
        <v>66</v>
      </c>
      <c r="AY19">
        <v>0</v>
      </c>
      <c r="AZ19">
        <v>0</v>
      </c>
      <c r="BA19">
        <v>0</v>
      </c>
      <c r="BB19">
        <v>0</v>
      </c>
      <c r="BC19">
        <v>0</v>
      </c>
    </row>
    <row r="20" spans="1:55" hidden="1"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276</v>
      </c>
      <c r="T20" t="s">
        <v>98</v>
      </c>
      <c r="U20" t="s">
        <v>90</v>
      </c>
      <c r="V20" t="s">
        <v>1702</v>
      </c>
      <c r="W20" t="s">
        <v>2978</v>
      </c>
      <c r="X20">
        <v>1465000</v>
      </c>
      <c r="AD20" t="s">
        <v>2919</v>
      </c>
      <c r="AE20" t="s">
        <v>2919</v>
      </c>
      <c r="AF20" t="s">
        <v>2979</v>
      </c>
      <c r="AG20" t="s">
        <v>2921</v>
      </c>
      <c r="AH20" t="s">
        <v>2922</v>
      </c>
      <c r="AK20" t="s">
        <v>2919</v>
      </c>
      <c r="AM20" t="s">
        <v>2980</v>
      </c>
      <c r="AN20" s="1">
        <v>45000</v>
      </c>
      <c r="AO20" t="s">
        <v>2924</v>
      </c>
      <c r="AP20" t="s">
        <v>483</v>
      </c>
      <c r="AQ20" t="s">
        <v>132</v>
      </c>
      <c r="AR20" t="s">
        <v>629</v>
      </c>
      <c r="AS20" t="s">
        <v>484</v>
      </c>
      <c r="AT20" t="s">
        <v>383</v>
      </c>
      <c r="AU20" t="s">
        <v>136</v>
      </c>
      <c r="AV20" t="s">
        <v>35</v>
      </c>
      <c r="AW20" t="s">
        <v>65</v>
      </c>
      <c r="AX20" t="s">
        <v>66</v>
      </c>
      <c r="AY20">
        <v>0</v>
      </c>
      <c r="AZ20">
        <v>0</v>
      </c>
      <c r="BA20">
        <v>0</v>
      </c>
      <c r="BB20">
        <v>0</v>
      </c>
      <c r="BC20">
        <v>0</v>
      </c>
    </row>
    <row r="21" spans="1:55" hidden="1" x14ac:dyDescent="0.3">
      <c r="A21" t="s">
        <v>465</v>
      </c>
      <c r="B21" t="s">
        <v>466</v>
      </c>
      <c r="C21" t="s">
        <v>467</v>
      </c>
      <c r="D21" t="s">
        <v>468</v>
      </c>
      <c r="E21" t="s">
        <v>469</v>
      </c>
      <c r="F21" t="s">
        <v>470</v>
      </c>
      <c r="G21" t="s">
        <v>558</v>
      </c>
      <c r="H21" t="s">
        <v>57</v>
      </c>
      <c r="I21" t="s">
        <v>559</v>
      </c>
      <c r="J21" t="s">
        <v>58</v>
      </c>
      <c r="K21" t="s">
        <v>560</v>
      </c>
      <c r="L21" t="s">
        <v>59</v>
      </c>
      <c r="M21" t="s">
        <v>596</v>
      </c>
      <c r="N21" t="s">
        <v>126</v>
      </c>
      <c r="O21" t="s">
        <v>597</v>
      </c>
      <c r="P21" t="s">
        <v>127</v>
      </c>
      <c r="Q21" t="s">
        <v>598</v>
      </c>
      <c r="R21" t="s">
        <v>128</v>
      </c>
      <c r="S21" t="s">
        <v>276</v>
      </c>
      <c r="T21" t="s">
        <v>98</v>
      </c>
      <c r="U21" t="s">
        <v>90</v>
      </c>
      <c r="V21" t="s">
        <v>1702</v>
      </c>
      <c r="W21" t="s">
        <v>2981</v>
      </c>
      <c r="X21">
        <v>1480000</v>
      </c>
      <c r="AD21" t="s">
        <v>2919</v>
      </c>
      <c r="AE21" t="s">
        <v>2919</v>
      </c>
      <c r="AF21" t="s">
        <v>2982</v>
      </c>
      <c r="AG21" t="s">
        <v>2921</v>
      </c>
      <c r="AH21" t="s">
        <v>2922</v>
      </c>
      <c r="AK21" t="s">
        <v>2919</v>
      </c>
      <c r="AM21" t="s">
        <v>2983</v>
      </c>
      <c r="AN21" s="1">
        <v>45000</v>
      </c>
      <c r="AO21" t="s">
        <v>2924</v>
      </c>
      <c r="AP21" t="s">
        <v>483</v>
      </c>
      <c r="AQ21" t="s">
        <v>132</v>
      </c>
      <c r="AR21" t="s">
        <v>629</v>
      </c>
      <c r="AS21" t="s">
        <v>484</v>
      </c>
      <c r="AT21" t="s">
        <v>383</v>
      </c>
      <c r="AU21" t="s">
        <v>136</v>
      </c>
      <c r="AV21" t="s">
        <v>35</v>
      </c>
      <c r="AW21" t="s">
        <v>65</v>
      </c>
      <c r="AX21" t="s">
        <v>66</v>
      </c>
      <c r="AY21">
        <v>0</v>
      </c>
      <c r="AZ21">
        <v>0</v>
      </c>
      <c r="BA21">
        <v>0</v>
      </c>
      <c r="BB21">
        <v>0</v>
      </c>
      <c r="BC21">
        <v>0</v>
      </c>
    </row>
    <row r="22" spans="1:55" hidden="1"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276</v>
      </c>
      <c r="T22" t="s">
        <v>98</v>
      </c>
      <c r="U22" t="s">
        <v>90</v>
      </c>
      <c r="V22" t="s">
        <v>1702</v>
      </c>
      <c r="W22" t="s">
        <v>2981</v>
      </c>
      <c r="X22">
        <v>1490000</v>
      </c>
      <c r="AD22" t="s">
        <v>2919</v>
      </c>
      <c r="AE22" t="s">
        <v>2919</v>
      </c>
      <c r="AF22" t="s">
        <v>2984</v>
      </c>
      <c r="AG22" t="s">
        <v>2921</v>
      </c>
      <c r="AH22" t="s">
        <v>2922</v>
      </c>
      <c r="AK22" t="s">
        <v>2919</v>
      </c>
      <c r="AM22" t="s">
        <v>2985</v>
      </c>
      <c r="AN22" s="1">
        <v>45000</v>
      </c>
      <c r="AO22" t="s">
        <v>2924</v>
      </c>
      <c r="AP22" t="s">
        <v>483</v>
      </c>
      <c r="AQ22" t="s">
        <v>132</v>
      </c>
      <c r="AR22" t="s">
        <v>629</v>
      </c>
      <c r="AS22" t="s">
        <v>484</v>
      </c>
      <c r="AT22" t="s">
        <v>383</v>
      </c>
      <c r="AU22" t="s">
        <v>136</v>
      </c>
      <c r="AV22" t="s">
        <v>35</v>
      </c>
      <c r="AW22" t="s">
        <v>65</v>
      </c>
      <c r="AX22" t="s">
        <v>66</v>
      </c>
      <c r="AY22">
        <v>0</v>
      </c>
      <c r="AZ22">
        <v>0</v>
      </c>
      <c r="BA22">
        <v>0</v>
      </c>
      <c r="BB22">
        <v>0</v>
      </c>
      <c r="BC22">
        <v>0</v>
      </c>
    </row>
    <row r="23" spans="1:55" hidden="1" x14ac:dyDescent="0.3">
      <c r="A23" t="s">
        <v>465</v>
      </c>
      <c r="B23" t="s">
        <v>466</v>
      </c>
      <c r="C23" t="s">
        <v>467</v>
      </c>
      <c r="D23" t="s">
        <v>468</v>
      </c>
      <c r="E23" t="s">
        <v>469</v>
      </c>
      <c r="F23" t="s">
        <v>470</v>
      </c>
      <c r="G23" t="s">
        <v>558</v>
      </c>
      <c r="H23" t="s">
        <v>57</v>
      </c>
      <c r="I23" t="s">
        <v>559</v>
      </c>
      <c r="J23" t="s">
        <v>58</v>
      </c>
      <c r="K23" t="s">
        <v>560</v>
      </c>
      <c r="L23" t="s">
        <v>59</v>
      </c>
      <c r="M23" t="s">
        <v>596</v>
      </c>
      <c r="N23" t="s">
        <v>126</v>
      </c>
      <c r="O23" t="s">
        <v>597</v>
      </c>
      <c r="P23" t="s">
        <v>127</v>
      </c>
      <c r="Q23" t="s">
        <v>947</v>
      </c>
      <c r="R23" t="s">
        <v>142</v>
      </c>
      <c r="S23" t="s">
        <v>318</v>
      </c>
      <c r="T23" t="s">
        <v>143</v>
      </c>
      <c r="U23" t="s">
        <v>151</v>
      </c>
      <c r="V23" t="s">
        <v>1733</v>
      </c>
      <c r="W23" t="s">
        <v>2986</v>
      </c>
      <c r="X23">
        <v>1800000</v>
      </c>
      <c r="AD23" t="s">
        <v>2919</v>
      </c>
      <c r="AE23" t="s">
        <v>2919</v>
      </c>
      <c r="AF23" t="s">
        <v>2987</v>
      </c>
      <c r="AG23" t="s">
        <v>2947</v>
      </c>
      <c r="AH23" t="s">
        <v>2922</v>
      </c>
      <c r="AK23" t="s">
        <v>2919</v>
      </c>
      <c r="AM23" t="s">
        <v>2988</v>
      </c>
      <c r="AN23" s="1">
        <v>44991</v>
      </c>
      <c r="AO23" t="s">
        <v>2924</v>
      </c>
      <c r="AP23" t="s">
        <v>483</v>
      </c>
      <c r="AQ23" t="s">
        <v>132</v>
      </c>
      <c r="AR23" t="s">
        <v>1731</v>
      </c>
      <c r="AS23" t="s">
        <v>484</v>
      </c>
      <c r="AT23" t="s">
        <v>1732</v>
      </c>
      <c r="AU23" t="s">
        <v>144</v>
      </c>
      <c r="AV23" t="s">
        <v>35</v>
      </c>
      <c r="AW23" t="s">
        <v>65</v>
      </c>
      <c r="AX23" t="s">
        <v>66</v>
      </c>
      <c r="AY23">
        <v>0</v>
      </c>
      <c r="AZ23">
        <v>0</v>
      </c>
      <c r="BA23">
        <v>0</v>
      </c>
      <c r="BB23">
        <v>0</v>
      </c>
      <c r="BC23">
        <v>0</v>
      </c>
    </row>
    <row r="24" spans="1:55" hidden="1" x14ac:dyDescent="0.3">
      <c r="A24" t="s">
        <v>465</v>
      </c>
      <c r="B24" t="s">
        <v>466</v>
      </c>
      <c r="C24" t="s">
        <v>467</v>
      </c>
      <c r="D24" t="s">
        <v>468</v>
      </c>
      <c r="E24" t="s">
        <v>469</v>
      </c>
      <c r="F24" t="s">
        <v>470</v>
      </c>
      <c r="G24" t="s">
        <v>558</v>
      </c>
      <c r="H24" t="s">
        <v>57</v>
      </c>
      <c r="I24" t="s">
        <v>559</v>
      </c>
      <c r="J24" t="s">
        <v>58</v>
      </c>
      <c r="K24" t="s">
        <v>560</v>
      </c>
      <c r="L24" t="s">
        <v>59</v>
      </c>
      <c r="M24" t="s">
        <v>596</v>
      </c>
      <c r="N24" t="s">
        <v>126</v>
      </c>
      <c r="O24" t="s">
        <v>597</v>
      </c>
      <c r="P24" t="s">
        <v>127</v>
      </c>
      <c r="Q24" t="s">
        <v>947</v>
      </c>
      <c r="R24" t="s">
        <v>142</v>
      </c>
      <c r="S24" t="s">
        <v>318</v>
      </c>
      <c r="T24" t="s">
        <v>143</v>
      </c>
      <c r="U24" t="s">
        <v>145</v>
      </c>
      <c r="V24" t="s">
        <v>1737</v>
      </c>
      <c r="W24" t="s">
        <v>2986</v>
      </c>
      <c r="X24">
        <v>6069000</v>
      </c>
      <c r="AD24" t="s">
        <v>2919</v>
      </c>
      <c r="AE24" t="s">
        <v>2919</v>
      </c>
      <c r="AF24" t="s">
        <v>2987</v>
      </c>
      <c r="AG24" t="s">
        <v>2947</v>
      </c>
      <c r="AH24" t="s">
        <v>2922</v>
      </c>
      <c r="AK24" t="s">
        <v>2919</v>
      </c>
      <c r="AM24" t="s">
        <v>2988</v>
      </c>
      <c r="AN24" s="1">
        <v>44991</v>
      </c>
      <c r="AO24" t="s">
        <v>2924</v>
      </c>
      <c r="AP24" t="s">
        <v>483</v>
      </c>
      <c r="AQ24" t="s">
        <v>132</v>
      </c>
      <c r="AR24" t="s">
        <v>1731</v>
      </c>
      <c r="AS24" t="s">
        <v>484</v>
      </c>
      <c r="AT24" t="s">
        <v>1732</v>
      </c>
      <c r="AU24" t="s">
        <v>144</v>
      </c>
      <c r="AV24" t="s">
        <v>35</v>
      </c>
      <c r="AW24" t="s">
        <v>65</v>
      </c>
      <c r="AX24" t="s">
        <v>66</v>
      </c>
      <c r="AY24">
        <v>0</v>
      </c>
      <c r="AZ24">
        <v>0</v>
      </c>
      <c r="BA24">
        <v>0</v>
      </c>
      <c r="BB24">
        <v>0</v>
      </c>
      <c r="BC24">
        <v>0</v>
      </c>
    </row>
    <row r="25" spans="1:55" x14ac:dyDescent="0.3">
      <c r="A25" t="s">
        <v>465</v>
      </c>
      <c r="B25" t="s">
        <v>466</v>
      </c>
      <c r="C25" t="s">
        <v>467</v>
      </c>
      <c r="D25" t="s">
        <v>468</v>
      </c>
      <c r="E25" t="s">
        <v>469</v>
      </c>
      <c r="F25" t="s">
        <v>470</v>
      </c>
      <c r="G25" t="s">
        <v>558</v>
      </c>
      <c r="H25" t="s">
        <v>57</v>
      </c>
      <c r="I25" t="s">
        <v>559</v>
      </c>
      <c r="J25" t="s">
        <v>58</v>
      </c>
      <c r="K25" t="s">
        <v>560</v>
      </c>
      <c r="L25" t="s">
        <v>59</v>
      </c>
      <c r="M25" t="s">
        <v>596</v>
      </c>
      <c r="N25" t="s">
        <v>126</v>
      </c>
      <c r="O25" t="s">
        <v>597</v>
      </c>
      <c r="P25" t="s">
        <v>127</v>
      </c>
      <c r="Q25" t="s">
        <v>947</v>
      </c>
      <c r="R25" t="s">
        <v>142</v>
      </c>
      <c r="S25" t="s">
        <v>318</v>
      </c>
      <c r="T25" t="s">
        <v>143</v>
      </c>
      <c r="U25" t="s">
        <v>2989</v>
      </c>
      <c r="V25" t="s">
        <v>2990</v>
      </c>
      <c r="W25" t="s">
        <v>2991</v>
      </c>
      <c r="X25">
        <v>1475000</v>
      </c>
      <c r="AD25" t="s">
        <v>2919</v>
      </c>
      <c r="AE25" t="s">
        <v>2919</v>
      </c>
      <c r="AF25" t="s">
        <v>2992</v>
      </c>
      <c r="AG25" t="s">
        <v>2961</v>
      </c>
      <c r="AH25" t="s">
        <v>2922</v>
      </c>
      <c r="AK25" t="s">
        <v>2919</v>
      </c>
      <c r="AM25" t="s">
        <v>2993</v>
      </c>
      <c r="AN25" s="1">
        <v>45002</v>
      </c>
      <c r="AO25" t="s">
        <v>2924</v>
      </c>
      <c r="AP25" t="s">
        <v>483</v>
      </c>
      <c r="AQ25" t="s">
        <v>132</v>
      </c>
      <c r="AR25" t="s">
        <v>1731</v>
      </c>
      <c r="AS25" t="s">
        <v>484</v>
      </c>
      <c r="AT25" t="s">
        <v>1732</v>
      </c>
      <c r="AU25" t="s">
        <v>144</v>
      </c>
      <c r="AV25" t="s">
        <v>35</v>
      </c>
      <c r="AW25" t="s">
        <v>65</v>
      </c>
      <c r="AX25" t="s">
        <v>66</v>
      </c>
      <c r="AY25">
        <v>0</v>
      </c>
      <c r="AZ25">
        <v>0</v>
      </c>
      <c r="BA25">
        <v>0</v>
      </c>
      <c r="BB25">
        <v>29500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596</v>
      </c>
      <c r="N26" t="s">
        <v>126</v>
      </c>
      <c r="O26" t="s">
        <v>597</v>
      </c>
      <c r="P26" t="s">
        <v>127</v>
      </c>
      <c r="Q26" t="s">
        <v>947</v>
      </c>
      <c r="R26" t="s">
        <v>142</v>
      </c>
      <c r="S26" t="s">
        <v>318</v>
      </c>
      <c r="T26" t="s">
        <v>143</v>
      </c>
      <c r="U26" t="s">
        <v>2994</v>
      </c>
      <c r="V26" t="s">
        <v>2995</v>
      </c>
      <c r="W26" t="s">
        <v>2996</v>
      </c>
      <c r="X26">
        <v>5575000</v>
      </c>
      <c r="AD26" t="s">
        <v>2919</v>
      </c>
      <c r="AE26" t="s">
        <v>2919</v>
      </c>
      <c r="AF26" t="s">
        <v>2997</v>
      </c>
      <c r="AG26" t="s">
        <v>2998</v>
      </c>
      <c r="AH26" t="s">
        <v>2922</v>
      </c>
      <c r="AK26" t="s">
        <v>2919</v>
      </c>
      <c r="AM26" t="s">
        <v>2999</v>
      </c>
      <c r="AN26" s="1">
        <v>44995</v>
      </c>
      <c r="AO26" t="s">
        <v>2924</v>
      </c>
      <c r="AP26" t="s">
        <v>483</v>
      </c>
      <c r="AQ26" t="s">
        <v>132</v>
      </c>
      <c r="AR26" t="s">
        <v>1731</v>
      </c>
      <c r="AS26" t="s">
        <v>484</v>
      </c>
      <c r="AT26" t="s">
        <v>1732</v>
      </c>
      <c r="AU26" t="s">
        <v>144</v>
      </c>
      <c r="AV26" t="s">
        <v>35</v>
      </c>
      <c r="AW26" t="s">
        <v>65</v>
      </c>
      <c r="AX26" t="s">
        <v>66</v>
      </c>
      <c r="AY26">
        <v>552478</v>
      </c>
      <c r="AZ26">
        <v>0</v>
      </c>
      <c r="BA26">
        <v>0</v>
      </c>
      <c r="BB26">
        <v>100451</v>
      </c>
      <c r="BC26">
        <v>0</v>
      </c>
    </row>
    <row r="27" spans="1:55" hidden="1" x14ac:dyDescent="0.3">
      <c r="A27" t="s">
        <v>465</v>
      </c>
      <c r="B27" t="s">
        <v>466</v>
      </c>
      <c r="C27" t="s">
        <v>467</v>
      </c>
      <c r="D27" t="s">
        <v>468</v>
      </c>
      <c r="E27" t="s">
        <v>469</v>
      </c>
      <c r="F27" t="s">
        <v>470</v>
      </c>
      <c r="G27" t="s">
        <v>558</v>
      </c>
      <c r="H27" t="s">
        <v>57</v>
      </c>
      <c r="I27" t="s">
        <v>559</v>
      </c>
      <c r="J27" t="s">
        <v>58</v>
      </c>
      <c r="K27" t="s">
        <v>560</v>
      </c>
      <c r="L27" t="s">
        <v>59</v>
      </c>
      <c r="M27" t="s">
        <v>596</v>
      </c>
      <c r="N27" t="s">
        <v>126</v>
      </c>
      <c r="O27" t="s">
        <v>597</v>
      </c>
      <c r="P27" t="s">
        <v>127</v>
      </c>
      <c r="Q27" t="s">
        <v>947</v>
      </c>
      <c r="R27" t="s">
        <v>142</v>
      </c>
      <c r="S27" t="s">
        <v>318</v>
      </c>
      <c r="T27" t="s">
        <v>143</v>
      </c>
      <c r="U27" t="s">
        <v>145</v>
      </c>
      <c r="V27" t="s">
        <v>1737</v>
      </c>
      <c r="W27" t="s">
        <v>3000</v>
      </c>
      <c r="X27">
        <v>325000</v>
      </c>
      <c r="AD27" t="s">
        <v>2919</v>
      </c>
      <c r="AE27" t="s">
        <v>2919</v>
      </c>
      <c r="AF27" t="s">
        <v>3001</v>
      </c>
      <c r="AG27" t="s">
        <v>2961</v>
      </c>
      <c r="AH27" t="s">
        <v>2922</v>
      </c>
      <c r="AK27" t="s">
        <v>2919</v>
      </c>
      <c r="AM27" t="s">
        <v>3002</v>
      </c>
      <c r="AN27" s="1">
        <v>45002</v>
      </c>
      <c r="AO27" t="s">
        <v>2924</v>
      </c>
      <c r="AP27" t="s">
        <v>483</v>
      </c>
      <c r="AQ27" t="s">
        <v>132</v>
      </c>
      <c r="AR27" t="s">
        <v>1731</v>
      </c>
      <c r="AS27" t="s">
        <v>484</v>
      </c>
      <c r="AT27" t="s">
        <v>1732</v>
      </c>
      <c r="AU27" t="s">
        <v>144</v>
      </c>
      <c r="AV27" t="s">
        <v>35</v>
      </c>
      <c r="AW27" t="s">
        <v>65</v>
      </c>
      <c r="AX27" t="s">
        <v>66</v>
      </c>
      <c r="AY27">
        <v>0</v>
      </c>
      <c r="AZ27">
        <v>0</v>
      </c>
      <c r="BA27">
        <v>0</v>
      </c>
      <c r="BB27">
        <v>0</v>
      </c>
      <c r="BC27">
        <v>0</v>
      </c>
    </row>
    <row r="28" spans="1:55" hidden="1" x14ac:dyDescent="0.3">
      <c r="A28" t="s">
        <v>465</v>
      </c>
      <c r="B28" t="s">
        <v>466</v>
      </c>
      <c r="C28" t="s">
        <v>467</v>
      </c>
      <c r="D28" t="s">
        <v>468</v>
      </c>
      <c r="E28" t="s">
        <v>469</v>
      </c>
      <c r="F28" t="s">
        <v>470</v>
      </c>
      <c r="G28" t="s">
        <v>558</v>
      </c>
      <c r="H28" t="s">
        <v>57</v>
      </c>
      <c r="I28" t="s">
        <v>559</v>
      </c>
      <c r="J28" t="s">
        <v>58</v>
      </c>
      <c r="K28" t="s">
        <v>560</v>
      </c>
      <c r="L28" t="s">
        <v>59</v>
      </c>
      <c r="M28" t="s">
        <v>596</v>
      </c>
      <c r="N28" t="s">
        <v>126</v>
      </c>
      <c r="O28" t="s">
        <v>597</v>
      </c>
      <c r="P28" t="s">
        <v>127</v>
      </c>
      <c r="Q28" t="s">
        <v>947</v>
      </c>
      <c r="R28" t="s">
        <v>142</v>
      </c>
      <c r="S28" t="s">
        <v>318</v>
      </c>
      <c r="T28" t="s">
        <v>143</v>
      </c>
      <c r="U28" t="s">
        <v>145</v>
      </c>
      <c r="V28" t="s">
        <v>1737</v>
      </c>
      <c r="W28" t="s">
        <v>3000</v>
      </c>
      <c r="X28">
        <v>500000</v>
      </c>
      <c r="AD28" t="s">
        <v>2919</v>
      </c>
      <c r="AE28" t="s">
        <v>2919</v>
      </c>
      <c r="AF28" t="s">
        <v>3003</v>
      </c>
      <c r="AG28" t="s">
        <v>2961</v>
      </c>
      <c r="AH28" t="s">
        <v>2922</v>
      </c>
      <c r="AK28" t="s">
        <v>2919</v>
      </c>
      <c r="AM28" t="s">
        <v>3004</v>
      </c>
      <c r="AN28" s="1">
        <v>45002</v>
      </c>
      <c r="AO28" t="s">
        <v>2924</v>
      </c>
      <c r="AP28" t="s">
        <v>483</v>
      </c>
      <c r="AQ28" t="s">
        <v>132</v>
      </c>
      <c r="AR28" t="s">
        <v>1731</v>
      </c>
      <c r="AS28" t="s">
        <v>484</v>
      </c>
      <c r="AT28" t="s">
        <v>1732</v>
      </c>
      <c r="AU28" t="s">
        <v>144</v>
      </c>
      <c r="AV28" t="s">
        <v>35</v>
      </c>
      <c r="AW28" t="s">
        <v>65</v>
      </c>
      <c r="AX28" t="s">
        <v>66</v>
      </c>
      <c r="AY28">
        <v>0</v>
      </c>
      <c r="AZ28">
        <v>0</v>
      </c>
      <c r="BA28">
        <v>0</v>
      </c>
      <c r="BB28">
        <v>0</v>
      </c>
      <c r="BC28">
        <v>0</v>
      </c>
    </row>
    <row r="29" spans="1:55" x14ac:dyDescent="0.3">
      <c r="A29" t="s">
        <v>465</v>
      </c>
      <c r="B29" t="s">
        <v>466</v>
      </c>
      <c r="C29" t="s">
        <v>467</v>
      </c>
      <c r="D29" t="s">
        <v>468</v>
      </c>
      <c r="E29" t="s">
        <v>469</v>
      </c>
      <c r="F29" t="s">
        <v>470</v>
      </c>
      <c r="G29" t="s">
        <v>558</v>
      </c>
      <c r="H29" t="s">
        <v>57</v>
      </c>
      <c r="I29" t="s">
        <v>559</v>
      </c>
      <c r="J29" t="s">
        <v>58</v>
      </c>
      <c r="K29" t="s">
        <v>560</v>
      </c>
      <c r="L29" t="s">
        <v>59</v>
      </c>
      <c r="M29" t="s">
        <v>596</v>
      </c>
      <c r="N29" t="s">
        <v>126</v>
      </c>
      <c r="O29" t="s">
        <v>597</v>
      </c>
      <c r="P29" t="s">
        <v>127</v>
      </c>
      <c r="Q29" t="s">
        <v>947</v>
      </c>
      <c r="R29" t="s">
        <v>142</v>
      </c>
      <c r="S29" t="s">
        <v>318</v>
      </c>
      <c r="T29" t="s">
        <v>143</v>
      </c>
      <c r="U29" t="s">
        <v>3005</v>
      </c>
      <c r="V29" t="s">
        <v>3006</v>
      </c>
      <c r="W29" t="s">
        <v>3007</v>
      </c>
      <c r="X29">
        <v>2050000</v>
      </c>
      <c r="AD29" t="s">
        <v>2919</v>
      </c>
      <c r="AE29" t="s">
        <v>2919</v>
      </c>
      <c r="AF29" t="s">
        <v>3008</v>
      </c>
      <c r="AG29" t="s">
        <v>3009</v>
      </c>
      <c r="AH29" t="s">
        <v>2922</v>
      </c>
      <c r="AK29" t="s">
        <v>2919</v>
      </c>
      <c r="AM29" t="s">
        <v>3010</v>
      </c>
      <c r="AN29" s="1">
        <v>45006</v>
      </c>
      <c r="AO29" t="s">
        <v>2924</v>
      </c>
      <c r="AP29" t="s">
        <v>483</v>
      </c>
      <c r="AQ29" t="s">
        <v>132</v>
      </c>
      <c r="AR29" t="s">
        <v>1731</v>
      </c>
      <c r="AS29" t="s">
        <v>484</v>
      </c>
      <c r="AT29" t="s">
        <v>1732</v>
      </c>
      <c r="AU29" t="s">
        <v>144</v>
      </c>
      <c r="AV29" t="s">
        <v>35</v>
      </c>
      <c r="AW29" t="s">
        <v>65</v>
      </c>
      <c r="AX29" t="s">
        <v>66</v>
      </c>
      <c r="AY29">
        <v>203154</v>
      </c>
      <c r="AZ29">
        <v>0</v>
      </c>
      <c r="BA29">
        <v>0</v>
      </c>
      <c r="BB29">
        <v>36937</v>
      </c>
      <c r="BC29">
        <v>0</v>
      </c>
    </row>
    <row r="30" spans="1:55" x14ac:dyDescent="0.3">
      <c r="A30" t="s">
        <v>465</v>
      </c>
      <c r="B30" t="s">
        <v>466</v>
      </c>
      <c r="C30" t="s">
        <v>467</v>
      </c>
      <c r="D30" t="s">
        <v>468</v>
      </c>
      <c r="E30" t="s">
        <v>469</v>
      </c>
      <c r="F30" t="s">
        <v>470</v>
      </c>
      <c r="G30" t="s">
        <v>558</v>
      </c>
      <c r="H30" t="s">
        <v>57</v>
      </c>
      <c r="I30" t="s">
        <v>559</v>
      </c>
      <c r="J30" t="s">
        <v>58</v>
      </c>
      <c r="K30" t="s">
        <v>560</v>
      </c>
      <c r="L30" t="s">
        <v>59</v>
      </c>
      <c r="M30" t="s">
        <v>596</v>
      </c>
      <c r="N30" t="s">
        <v>126</v>
      </c>
      <c r="O30" t="s">
        <v>597</v>
      </c>
      <c r="P30" t="s">
        <v>127</v>
      </c>
      <c r="Q30" t="s">
        <v>947</v>
      </c>
      <c r="R30" t="s">
        <v>142</v>
      </c>
      <c r="S30" t="s">
        <v>319</v>
      </c>
      <c r="T30" t="s">
        <v>260</v>
      </c>
      <c r="U30" t="s">
        <v>2616</v>
      </c>
      <c r="V30" t="s">
        <v>2617</v>
      </c>
      <c r="W30" t="s">
        <v>3011</v>
      </c>
      <c r="X30">
        <v>2975000</v>
      </c>
      <c r="AD30" t="s">
        <v>2919</v>
      </c>
      <c r="AE30" t="s">
        <v>2919</v>
      </c>
      <c r="AF30" t="s">
        <v>3012</v>
      </c>
      <c r="AG30" t="s">
        <v>2961</v>
      </c>
      <c r="AH30" t="s">
        <v>2922</v>
      </c>
      <c r="AK30" t="s">
        <v>2919</v>
      </c>
      <c r="AM30" t="s">
        <v>3013</v>
      </c>
      <c r="AN30" s="1">
        <v>45002</v>
      </c>
      <c r="AO30" t="s">
        <v>2924</v>
      </c>
      <c r="AP30" t="s">
        <v>483</v>
      </c>
      <c r="AQ30" t="s">
        <v>132</v>
      </c>
      <c r="AR30" t="s">
        <v>1731</v>
      </c>
      <c r="AS30" t="s">
        <v>484</v>
      </c>
      <c r="AT30" t="s">
        <v>1732</v>
      </c>
      <c r="AU30" t="s">
        <v>261</v>
      </c>
      <c r="AV30" t="s">
        <v>35</v>
      </c>
      <c r="AW30" t="s">
        <v>65</v>
      </c>
      <c r="AX30" t="s">
        <v>66</v>
      </c>
      <c r="AY30">
        <v>294820</v>
      </c>
      <c r="AZ30">
        <v>0</v>
      </c>
      <c r="BA30">
        <v>0</v>
      </c>
      <c r="BB30">
        <v>53604</v>
      </c>
      <c r="BC30">
        <v>0</v>
      </c>
    </row>
    <row r="31" spans="1:55" x14ac:dyDescent="0.3">
      <c r="A31" t="s">
        <v>465</v>
      </c>
      <c r="B31" t="s">
        <v>466</v>
      </c>
      <c r="C31" t="s">
        <v>467</v>
      </c>
      <c r="D31" t="s">
        <v>468</v>
      </c>
      <c r="E31" t="s">
        <v>469</v>
      </c>
      <c r="F31" t="s">
        <v>470</v>
      </c>
      <c r="G31" t="s">
        <v>558</v>
      </c>
      <c r="H31" t="s">
        <v>57</v>
      </c>
      <c r="I31" t="s">
        <v>559</v>
      </c>
      <c r="J31" t="s">
        <v>58</v>
      </c>
      <c r="K31" t="s">
        <v>560</v>
      </c>
      <c r="L31" t="s">
        <v>59</v>
      </c>
      <c r="M31" t="s">
        <v>596</v>
      </c>
      <c r="N31" t="s">
        <v>126</v>
      </c>
      <c r="O31" t="s">
        <v>597</v>
      </c>
      <c r="P31" t="s">
        <v>127</v>
      </c>
      <c r="Q31" t="s">
        <v>948</v>
      </c>
      <c r="R31" t="s">
        <v>147</v>
      </c>
      <c r="S31" t="s">
        <v>316</v>
      </c>
      <c r="T31" t="s">
        <v>129</v>
      </c>
      <c r="U31" t="s">
        <v>3014</v>
      </c>
      <c r="V31" t="s">
        <v>3015</v>
      </c>
      <c r="W31" t="s">
        <v>3016</v>
      </c>
      <c r="X31">
        <v>37520000</v>
      </c>
      <c r="AD31" t="s">
        <v>2919</v>
      </c>
      <c r="AE31" t="s">
        <v>2919</v>
      </c>
      <c r="AF31" t="s">
        <v>3017</v>
      </c>
      <c r="AG31" t="s">
        <v>2791</v>
      </c>
      <c r="AH31" t="s">
        <v>2922</v>
      </c>
      <c r="AK31" t="s">
        <v>2919</v>
      </c>
      <c r="AM31" t="s">
        <v>3018</v>
      </c>
      <c r="AN31" s="1">
        <v>44992</v>
      </c>
      <c r="AO31" t="s">
        <v>2924</v>
      </c>
      <c r="AP31" t="s">
        <v>483</v>
      </c>
      <c r="AQ31" t="s">
        <v>132</v>
      </c>
      <c r="AR31" t="s">
        <v>604</v>
      </c>
      <c r="AS31" t="s">
        <v>484</v>
      </c>
      <c r="AT31" t="s">
        <v>2630</v>
      </c>
      <c r="AU31" t="s">
        <v>265</v>
      </c>
      <c r="AV31" t="s">
        <v>35</v>
      </c>
      <c r="AW31" t="s">
        <v>65</v>
      </c>
      <c r="AX31" t="s">
        <v>66</v>
      </c>
      <c r="AY31">
        <v>3718199</v>
      </c>
      <c r="AZ31">
        <v>0</v>
      </c>
      <c r="BA31">
        <v>0</v>
      </c>
      <c r="BB31">
        <v>676036</v>
      </c>
      <c r="BC31">
        <v>0</v>
      </c>
    </row>
    <row r="32" spans="1:55" hidden="1" x14ac:dyDescent="0.3">
      <c r="A32" t="s">
        <v>465</v>
      </c>
      <c r="B32" t="s">
        <v>466</v>
      </c>
      <c r="C32" t="s">
        <v>467</v>
      </c>
      <c r="D32" t="s">
        <v>468</v>
      </c>
      <c r="E32" t="s">
        <v>469</v>
      </c>
      <c r="F32" t="s">
        <v>470</v>
      </c>
      <c r="G32" t="s">
        <v>558</v>
      </c>
      <c r="H32" t="s">
        <v>57</v>
      </c>
      <c r="I32" t="s">
        <v>559</v>
      </c>
      <c r="J32" t="s">
        <v>58</v>
      </c>
      <c r="K32" t="s">
        <v>637</v>
      </c>
      <c r="L32" t="s">
        <v>78</v>
      </c>
      <c r="M32" t="s">
        <v>660</v>
      </c>
      <c r="N32" t="s">
        <v>85</v>
      </c>
      <c r="O32" t="s">
        <v>562</v>
      </c>
      <c r="P32" t="s">
        <v>86</v>
      </c>
      <c r="Q32" t="s">
        <v>503</v>
      </c>
      <c r="R32" t="s">
        <v>661</v>
      </c>
      <c r="S32" t="s">
        <v>274</v>
      </c>
      <c r="T32" t="s">
        <v>41</v>
      </c>
      <c r="U32" t="s">
        <v>1782</v>
      </c>
      <c r="V32" t="s">
        <v>663</v>
      </c>
      <c r="W32" t="s">
        <v>3019</v>
      </c>
      <c r="X32">
        <v>1120000</v>
      </c>
      <c r="AD32" t="s">
        <v>2919</v>
      </c>
      <c r="AE32" t="s">
        <v>2919</v>
      </c>
      <c r="AF32" t="s">
        <v>3020</v>
      </c>
      <c r="AG32" t="s">
        <v>2998</v>
      </c>
      <c r="AH32" t="s">
        <v>2922</v>
      </c>
      <c r="AK32" t="s">
        <v>2919</v>
      </c>
      <c r="AM32" t="s">
        <v>3021</v>
      </c>
      <c r="AN32" s="1">
        <v>44995</v>
      </c>
      <c r="AO32" t="s">
        <v>2924</v>
      </c>
      <c r="AP32" t="s">
        <v>483</v>
      </c>
      <c r="AQ32" t="s">
        <v>39</v>
      </c>
      <c r="AR32" t="s">
        <v>495</v>
      </c>
      <c r="AS32" t="s">
        <v>484</v>
      </c>
      <c r="AT32" t="s">
        <v>372</v>
      </c>
      <c r="AU32" t="s">
        <v>329</v>
      </c>
      <c r="AV32" t="s">
        <v>35</v>
      </c>
      <c r="AW32" t="s">
        <v>65</v>
      </c>
      <c r="AX32" t="s">
        <v>88</v>
      </c>
      <c r="AY32">
        <v>0</v>
      </c>
      <c r="AZ32">
        <v>0</v>
      </c>
      <c r="BA32">
        <v>0</v>
      </c>
      <c r="BB32">
        <v>0</v>
      </c>
      <c r="BC32">
        <v>0</v>
      </c>
    </row>
    <row r="33" spans="1:55" hidden="1" x14ac:dyDescent="0.3">
      <c r="A33" t="s">
        <v>465</v>
      </c>
      <c r="B33" t="s">
        <v>466</v>
      </c>
      <c r="C33" t="s">
        <v>467</v>
      </c>
      <c r="D33" t="s">
        <v>468</v>
      </c>
      <c r="E33" t="s">
        <v>469</v>
      </c>
      <c r="F33" t="s">
        <v>470</v>
      </c>
      <c r="G33" t="s">
        <v>558</v>
      </c>
      <c r="H33" t="s">
        <v>57</v>
      </c>
      <c r="I33" t="s">
        <v>559</v>
      </c>
      <c r="J33" t="s">
        <v>58</v>
      </c>
      <c r="K33" t="s">
        <v>637</v>
      </c>
      <c r="L33" t="s">
        <v>78</v>
      </c>
      <c r="M33" t="s">
        <v>660</v>
      </c>
      <c r="N33" t="s">
        <v>85</v>
      </c>
      <c r="O33" t="s">
        <v>562</v>
      </c>
      <c r="P33" t="s">
        <v>86</v>
      </c>
      <c r="Q33" t="s">
        <v>503</v>
      </c>
      <c r="R33" t="s">
        <v>661</v>
      </c>
      <c r="S33" t="s">
        <v>274</v>
      </c>
      <c r="T33" t="s">
        <v>41</v>
      </c>
      <c r="U33" t="s">
        <v>1782</v>
      </c>
      <c r="V33" t="s">
        <v>663</v>
      </c>
      <c r="W33" t="s">
        <v>3022</v>
      </c>
      <c r="X33">
        <v>310000</v>
      </c>
      <c r="AD33" t="s">
        <v>2919</v>
      </c>
      <c r="AE33" t="s">
        <v>2919</v>
      </c>
      <c r="AF33" t="s">
        <v>3023</v>
      </c>
      <c r="AG33" t="s">
        <v>2562</v>
      </c>
      <c r="AH33" t="s">
        <v>2922</v>
      </c>
      <c r="AK33" t="s">
        <v>2919</v>
      </c>
      <c r="AM33" t="s">
        <v>3024</v>
      </c>
      <c r="AN33" s="1">
        <v>44987</v>
      </c>
      <c r="AO33" t="s">
        <v>2924</v>
      </c>
      <c r="AP33" t="s">
        <v>483</v>
      </c>
      <c r="AQ33" t="s">
        <v>39</v>
      </c>
      <c r="AR33" t="s">
        <v>495</v>
      </c>
      <c r="AS33" t="s">
        <v>484</v>
      </c>
      <c r="AT33" t="s">
        <v>372</v>
      </c>
      <c r="AU33" t="s">
        <v>329</v>
      </c>
      <c r="AV33" t="s">
        <v>35</v>
      </c>
      <c r="AW33" t="s">
        <v>65</v>
      </c>
      <c r="AX33" t="s">
        <v>88</v>
      </c>
      <c r="AY33">
        <v>0</v>
      </c>
      <c r="AZ33">
        <v>0</v>
      </c>
      <c r="BA33">
        <v>0</v>
      </c>
      <c r="BB33">
        <v>0</v>
      </c>
      <c r="BC33">
        <v>0</v>
      </c>
    </row>
    <row r="34" spans="1:55" hidden="1" x14ac:dyDescent="0.3">
      <c r="A34" t="s">
        <v>465</v>
      </c>
      <c r="B34" t="s">
        <v>466</v>
      </c>
      <c r="C34" t="s">
        <v>467</v>
      </c>
      <c r="D34" t="s">
        <v>468</v>
      </c>
      <c r="E34" t="s">
        <v>469</v>
      </c>
      <c r="F34" t="s">
        <v>470</v>
      </c>
      <c r="G34" t="s">
        <v>558</v>
      </c>
      <c r="H34" t="s">
        <v>57</v>
      </c>
      <c r="I34" t="s">
        <v>559</v>
      </c>
      <c r="J34" t="s">
        <v>58</v>
      </c>
      <c r="K34" t="s">
        <v>637</v>
      </c>
      <c r="L34" t="s">
        <v>78</v>
      </c>
      <c r="M34" t="s">
        <v>660</v>
      </c>
      <c r="N34" t="s">
        <v>85</v>
      </c>
      <c r="O34" t="s">
        <v>562</v>
      </c>
      <c r="P34" t="s">
        <v>86</v>
      </c>
      <c r="Q34" t="s">
        <v>503</v>
      </c>
      <c r="R34" t="s">
        <v>661</v>
      </c>
      <c r="S34" t="s">
        <v>274</v>
      </c>
      <c r="T34" t="s">
        <v>41</v>
      </c>
      <c r="U34" t="s">
        <v>1782</v>
      </c>
      <c r="V34" t="s">
        <v>663</v>
      </c>
      <c r="W34" t="s">
        <v>3025</v>
      </c>
      <c r="X34">
        <v>310000</v>
      </c>
      <c r="AD34" t="s">
        <v>2919</v>
      </c>
      <c r="AE34" t="s">
        <v>2919</v>
      </c>
      <c r="AF34" t="s">
        <v>3026</v>
      </c>
      <c r="AG34" t="s">
        <v>2562</v>
      </c>
      <c r="AH34" t="s">
        <v>2922</v>
      </c>
      <c r="AK34" t="s">
        <v>2919</v>
      </c>
      <c r="AM34" t="s">
        <v>3027</v>
      </c>
      <c r="AN34" s="1">
        <v>44987</v>
      </c>
      <c r="AO34" t="s">
        <v>2924</v>
      </c>
      <c r="AP34" t="s">
        <v>483</v>
      </c>
      <c r="AQ34" t="s">
        <v>39</v>
      </c>
      <c r="AR34" t="s">
        <v>495</v>
      </c>
      <c r="AS34" t="s">
        <v>484</v>
      </c>
      <c r="AT34" t="s">
        <v>372</v>
      </c>
      <c r="AU34" t="s">
        <v>329</v>
      </c>
      <c r="AV34" t="s">
        <v>35</v>
      </c>
      <c r="AW34" t="s">
        <v>65</v>
      </c>
      <c r="AX34" t="s">
        <v>88</v>
      </c>
      <c r="AY34">
        <v>0</v>
      </c>
      <c r="AZ34">
        <v>0</v>
      </c>
      <c r="BA34">
        <v>0</v>
      </c>
      <c r="BB34">
        <v>0</v>
      </c>
      <c r="BC34">
        <v>0</v>
      </c>
    </row>
    <row r="35" spans="1:55" hidden="1" x14ac:dyDescent="0.3">
      <c r="A35" t="s">
        <v>465</v>
      </c>
      <c r="B35" t="s">
        <v>466</v>
      </c>
      <c r="C35" t="s">
        <v>467</v>
      </c>
      <c r="D35" t="s">
        <v>468</v>
      </c>
      <c r="E35" t="s">
        <v>469</v>
      </c>
      <c r="F35" t="s">
        <v>470</v>
      </c>
      <c r="G35" t="s">
        <v>558</v>
      </c>
      <c r="H35" t="s">
        <v>57</v>
      </c>
      <c r="I35" t="s">
        <v>559</v>
      </c>
      <c r="J35" t="s">
        <v>58</v>
      </c>
      <c r="K35" t="s">
        <v>637</v>
      </c>
      <c r="L35" t="s">
        <v>78</v>
      </c>
      <c r="M35" t="s">
        <v>660</v>
      </c>
      <c r="N35" t="s">
        <v>85</v>
      </c>
      <c r="O35" t="s">
        <v>562</v>
      </c>
      <c r="P35" t="s">
        <v>86</v>
      </c>
      <c r="Q35" t="s">
        <v>503</v>
      </c>
      <c r="R35" t="s">
        <v>661</v>
      </c>
      <c r="S35" t="s">
        <v>274</v>
      </c>
      <c r="T35" t="s">
        <v>41</v>
      </c>
      <c r="U35" t="s">
        <v>1782</v>
      </c>
      <c r="V35" t="s">
        <v>663</v>
      </c>
      <c r="W35" t="s">
        <v>3028</v>
      </c>
      <c r="X35">
        <v>310000</v>
      </c>
      <c r="AD35" t="s">
        <v>2919</v>
      </c>
      <c r="AE35" t="s">
        <v>2919</v>
      </c>
      <c r="AF35" t="s">
        <v>3029</v>
      </c>
      <c r="AG35" t="s">
        <v>3030</v>
      </c>
      <c r="AH35" t="s">
        <v>2922</v>
      </c>
      <c r="AK35" t="s">
        <v>2919</v>
      </c>
      <c r="AM35" t="s">
        <v>3031</v>
      </c>
      <c r="AN35" s="1">
        <v>44994</v>
      </c>
      <c r="AO35" t="s">
        <v>2924</v>
      </c>
      <c r="AP35" t="s">
        <v>483</v>
      </c>
      <c r="AQ35" t="s">
        <v>39</v>
      </c>
      <c r="AR35" t="s">
        <v>495</v>
      </c>
      <c r="AS35" t="s">
        <v>484</v>
      </c>
      <c r="AT35" t="s">
        <v>372</v>
      </c>
      <c r="AU35" t="s">
        <v>329</v>
      </c>
      <c r="AV35" t="s">
        <v>35</v>
      </c>
      <c r="AW35" t="s">
        <v>65</v>
      </c>
      <c r="AX35" t="s">
        <v>88</v>
      </c>
      <c r="AY35">
        <v>0</v>
      </c>
      <c r="AZ35">
        <v>0</v>
      </c>
      <c r="BA35">
        <v>0</v>
      </c>
      <c r="BB35">
        <v>0</v>
      </c>
      <c r="BC35">
        <v>0</v>
      </c>
    </row>
    <row r="36" spans="1:55" hidden="1" x14ac:dyDescent="0.3">
      <c r="A36" t="s">
        <v>465</v>
      </c>
      <c r="B36" t="s">
        <v>466</v>
      </c>
      <c r="C36" t="s">
        <v>467</v>
      </c>
      <c r="D36" t="s">
        <v>468</v>
      </c>
      <c r="E36" t="s">
        <v>469</v>
      </c>
      <c r="F36" t="s">
        <v>470</v>
      </c>
      <c r="G36" t="s">
        <v>558</v>
      </c>
      <c r="H36" t="s">
        <v>57</v>
      </c>
      <c r="I36" t="s">
        <v>559</v>
      </c>
      <c r="J36" t="s">
        <v>58</v>
      </c>
      <c r="K36" t="s">
        <v>637</v>
      </c>
      <c r="L36" t="s">
        <v>78</v>
      </c>
      <c r="M36" t="s">
        <v>660</v>
      </c>
      <c r="N36" t="s">
        <v>85</v>
      </c>
      <c r="O36" t="s">
        <v>562</v>
      </c>
      <c r="P36" t="s">
        <v>86</v>
      </c>
      <c r="Q36" t="s">
        <v>577</v>
      </c>
      <c r="R36" t="s">
        <v>959</v>
      </c>
      <c r="S36" t="s">
        <v>271</v>
      </c>
      <c r="T36" t="s">
        <v>33</v>
      </c>
      <c r="U36" t="s">
        <v>354</v>
      </c>
      <c r="V36" t="s">
        <v>2229</v>
      </c>
      <c r="W36" t="s">
        <v>3032</v>
      </c>
      <c r="X36">
        <v>308000</v>
      </c>
      <c r="AD36" t="s">
        <v>2919</v>
      </c>
      <c r="AE36" t="s">
        <v>2919</v>
      </c>
      <c r="AF36" t="s">
        <v>3033</v>
      </c>
      <c r="AG36" t="s">
        <v>2791</v>
      </c>
      <c r="AH36" t="s">
        <v>2922</v>
      </c>
      <c r="AK36" t="s">
        <v>2919</v>
      </c>
      <c r="AM36" t="s">
        <v>3034</v>
      </c>
      <c r="AN36" s="1">
        <v>44992</v>
      </c>
      <c r="AO36" t="s">
        <v>2924</v>
      </c>
      <c r="AP36" t="s">
        <v>483</v>
      </c>
      <c r="AQ36" t="s">
        <v>39</v>
      </c>
      <c r="AR36" t="s">
        <v>272</v>
      </c>
      <c r="AS36" t="s">
        <v>484</v>
      </c>
      <c r="AT36" t="s">
        <v>2233</v>
      </c>
      <c r="AU36" t="s">
        <v>91</v>
      </c>
      <c r="AV36" t="s">
        <v>35</v>
      </c>
      <c r="AW36" t="s">
        <v>65</v>
      </c>
      <c r="AX36" t="s">
        <v>88</v>
      </c>
      <c r="AY36">
        <v>0</v>
      </c>
      <c r="AZ36">
        <v>0</v>
      </c>
      <c r="BA36">
        <v>0</v>
      </c>
      <c r="BB36">
        <v>0</v>
      </c>
      <c r="BC36">
        <v>0</v>
      </c>
    </row>
    <row r="37" spans="1:55" hidden="1" x14ac:dyDescent="0.3">
      <c r="A37" t="s">
        <v>465</v>
      </c>
      <c r="B37" t="s">
        <v>466</v>
      </c>
      <c r="C37" t="s">
        <v>467</v>
      </c>
      <c r="D37" t="s">
        <v>468</v>
      </c>
      <c r="E37" t="s">
        <v>469</v>
      </c>
      <c r="F37" t="s">
        <v>470</v>
      </c>
      <c r="G37" t="s">
        <v>558</v>
      </c>
      <c r="H37" t="s">
        <v>57</v>
      </c>
      <c r="I37" t="s">
        <v>559</v>
      </c>
      <c r="J37" t="s">
        <v>58</v>
      </c>
      <c r="K37" t="s">
        <v>637</v>
      </c>
      <c r="L37" t="s">
        <v>78</v>
      </c>
      <c r="M37" t="s">
        <v>660</v>
      </c>
      <c r="N37" t="s">
        <v>85</v>
      </c>
      <c r="O37" t="s">
        <v>562</v>
      </c>
      <c r="P37" t="s">
        <v>86</v>
      </c>
      <c r="Q37" t="s">
        <v>577</v>
      </c>
      <c r="R37" t="s">
        <v>959</v>
      </c>
      <c r="S37" t="s">
        <v>274</v>
      </c>
      <c r="T37" t="s">
        <v>41</v>
      </c>
      <c r="U37" t="s">
        <v>2253</v>
      </c>
      <c r="V37" t="s">
        <v>2254</v>
      </c>
      <c r="W37" t="s">
        <v>3035</v>
      </c>
      <c r="X37">
        <v>1960000</v>
      </c>
      <c r="AD37" t="s">
        <v>2919</v>
      </c>
      <c r="AE37" t="s">
        <v>2919</v>
      </c>
      <c r="AF37" t="s">
        <v>3036</v>
      </c>
      <c r="AG37" t="s">
        <v>2791</v>
      </c>
      <c r="AH37" t="s">
        <v>2922</v>
      </c>
      <c r="AK37" t="s">
        <v>2919</v>
      </c>
      <c r="AM37" t="s">
        <v>3037</v>
      </c>
      <c r="AN37" s="1">
        <v>44992</v>
      </c>
      <c r="AO37" t="s">
        <v>2924</v>
      </c>
      <c r="AP37" t="s">
        <v>483</v>
      </c>
      <c r="AQ37" t="s">
        <v>39</v>
      </c>
      <c r="AR37" t="s">
        <v>495</v>
      </c>
      <c r="AS37" t="s">
        <v>484</v>
      </c>
      <c r="AT37" t="s">
        <v>2233</v>
      </c>
      <c r="AU37" t="s">
        <v>332</v>
      </c>
      <c r="AV37" t="s">
        <v>35</v>
      </c>
      <c r="AW37" t="s">
        <v>65</v>
      </c>
      <c r="AX37" t="s">
        <v>88</v>
      </c>
      <c r="AY37">
        <v>0</v>
      </c>
      <c r="AZ37">
        <v>0</v>
      </c>
      <c r="BA37">
        <v>0</v>
      </c>
      <c r="BB37">
        <v>0</v>
      </c>
      <c r="BC37">
        <v>0</v>
      </c>
    </row>
    <row r="38" spans="1:55" hidden="1" x14ac:dyDescent="0.3">
      <c r="A38" t="s">
        <v>465</v>
      </c>
      <c r="B38" t="s">
        <v>466</v>
      </c>
      <c r="C38" t="s">
        <v>467</v>
      </c>
      <c r="D38" t="s">
        <v>468</v>
      </c>
      <c r="E38" t="s">
        <v>469</v>
      </c>
      <c r="F38" t="s">
        <v>470</v>
      </c>
      <c r="G38" t="s">
        <v>558</v>
      </c>
      <c r="H38" t="s">
        <v>57</v>
      </c>
      <c r="I38" t="s">
        <v>559</v>
      </c>
      <c r="J38" t="s">
        <v>58</v>
      </c>
      <c r="K38" t="s">
        <v>637</v>
      </c>
      <c r="L38" t="s">
        <v>78</v>
      </c>
      <c r="M38" t="s">
        <v>660</v>
      </c>
      <c r="N38" t="s">
        <v>85</v>
      </c>
      <c r="O38" t="s">
        <v>562</v>
      </c>
      <c r="P38" t="s">
        <v>86</v>
      </c>
      <c r="Q38" t="s">
        <v>577</v>
      </c>
      <c r="R38" t="s">
        <v>959</v>
      </c>
      <c r="S38" t="s">
        <v>274</v>
      </c>
      <c r="T38" t="s">
        <v>41</v>
      </c>
      <c r="U38" t="s">
        <v>2253</v>
      </c>
      <c r="V38" t="s">
        <v>2254</v>
      </c>
      <c r="W38" t="s">
        <v>3038</v>
      </c>
      <c r="X38">
        <v>2090000</v>
      </c>
      <c r="AD38" t="s">
        <v>2919</v>
      </c>
      <c r="AE38" t="s">
        <v>2919</v>
      </c>
      <c r="AF38" t="s">
        <v>3039</v>
      </c>
      <c r="AG38" t="s">
        <v>3009</v>
      </c>
      <c r="AH38" t="s">
        <v>2922</v>
      </c>
      <c r="AK38" t="s">
        <v>2919</v>
      </c>
      <c r="AM38" t="s">
        <v>3040</v>
      </c>
      <c r="AN38" s="1">
        <v>45006</v>
      </c>
      <c r="AO38" t="s">
        <v>2924</v>
      </c>
      <c r="AP38" t="s">
        <v>483</v>
      </c>
      <c r="AQ38" t="s">
        <v>39</v>
      </c>
      <c r="AR38" t="s">
        <v>495</v>
      </c>
      <c r="AS38" t="s">
        <v>484</v>
      </c>
      <c r="AT38" t="s">
        <v>2233</v>
      </c>
      <c r="AU38" t="s">
        <v>332</v>
      </c>
      <c r="AV38" t="s">
        <v>35</v>
      </c>
      <c r="AW38" t="s">
        <v>65</v>
      </c>
      <c r="AX38" t="s">
        <v>88</v>
      </c>
      <c r="AY38">
        <v>0</v>
      </c>
      <c r="AZ38">
        <v>0</v>
      </c>
      <c r="BA38">
        <v>0</v>
      </c>
      <c r="BB38">
        <v>0</v>
      </c>
      <c r="BC38">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AF76E-DB6D-423A-A697-58E16C67EFBE}">
  <dimension ref="A1:BD34"/>
  <sheetViews>
    <sheetView topLeftCell="U1" workbookViewId="0">
      <selection activeCell="X12" sqref="X12:X13"/>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37.109375" bestFit="1" customWidth="1"/>
    <col min="9" max="9" width="26.44140625" bestFit="1" customWidth="1"/>
    <col min="10" max="10" width="80.88671875" bestFit="1" customWidth="1"/>
    <col min="11" max="11" width="22.5546875" bestFit="1" customWidth="1"/>
    <col min="12" max="12" width="42.77734375" bestFit="1" customWidth="1"/>
    <col min="13" max="13" width="21.44140625" bestFit="1" customWidth="1"/>
    <col min="14" max="14" width="31.109375" bestFit="1" customWidth="1"/>
    <col min="15" max="15" width="28.5546875" bestFit="1" customWidth="1"/>
    <col min="16" max="16" width="36.33203125" bestFit="1" customWidth="1"/>
    <col min="17" max="17" width="31.77734375" bestFit="1" customWidth="1"/>
    <col min="18" max="18" width="59.109375" bestFit="1" customWidth="1"/>
    <col min="19" max="19" width="23.5546875" bestFit="1" customWidth="1"/>
    <col min="20" max="20" width="44.5546875" bestFit="1" customWidth="1"/>
    <col min="21" max="21" width="49.77734375" bestFit="1" customWidth="1"/>
    <col min="22" max="22" width="20.44140625" bestFit="1" customWidth="1"/>
    <col min="23" max="23" width="80.88671875" style="85" bestFit="1" customWidth="1"/>
    <col min="24" max="24" width="20.21875" style="2"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8.21875" bestFit="1" customWidth="1"/>
    <col min="45" max="45" width="24.77734375" bestFit="1" customWidth="1"/>
    <col min="46" max="46" width="31.44140625" bestFit="1" customWidth="1"/>
    <col min="47" max="47" width="29.33203125" bestFit="1" customWidth="1"/>
    <col min="48" max="48" width="17.33203125" bestFit="1" customWidth="1"/>
    <col min="49" max="49" width="24.44140625" bestFit="1" customWidth="1"/>
    <col min="50" max="50" width="27.6640625" bestFit="1" customWidth="1"/>
    <col min="51" max="51" width="17.44140625" bestFit="1" customWidth="1"/>
    <col min="52" max="56" width="19.5546875" bestFit="1" customWidth="1"/>
  </cols>
  <sheetData>
    <row r="1" spans="1:56" x14ac:dyDescent="0.3">
      <c r="A1" s="81" t="s">
        <v>3253</v>
      </c>
    </row>
    <row r="3" spans="1:56" x14ac:dyDescent="0.3">
      <c r="A3" t="s">
        <v>2726</v>
      </c>
      <c r="B3" t="s">
        <v>2727</v>
      </c>
      <c r="C3" t="s">
        <v>2728</v>
      </c>
      <c r="D3" t="s">
        <v>2729</v>
      </c>
      <c r="E3" t="s">
        <v>2730</v>
      </c>
      <c r="F3" t="s">
        <v>2731</v>
      </c>
      <c r="G3" t="s">
        <v>2732</v>
      </c>
      <c r="H3" t="s">
        <v>2733</v>
      </c>
      <c r="I3" t="s">
        <v>2734</v>
      </c>
      <c r="J3" t="s">
        <v>2735</v>
      </c>
      <c r="K3" t="s">
        <v>2736</v>
      </c>
      <c r="L3" t="s">
        <v>2737</v>
      </c>
      <c r="M3" t="s">
        <v>2738</v>
      </c>
      <c r="N3" t="s">
        <v>2739</v>
      </c>
      <c r="O3" t="s">
        <v>2740</v>
      </c>
      <c r="P3" t="s">
        <v>2741</v>
      </c>
      <c r="Q3" t="s">
        <v>2742</v>
      </c>
      <c r="R3" t="s">
        <v>2743</v>
      </c>
      <c r="S3" t="s">
        <v>2744</v>
      </c>
      <c r="T3" t="s">
        <v>2745</v>
      </c>
      <c r="U3" t="s">
        <v>2746</v>
      </c>
      <c r="V3" t="s">
        <v>2747</v>
      </c>
      <c r="W3" s="85" t="s">
        <v>2748</v>
      </c>
      <c r="X3" s="2" t="s">
        <v>2749</v>
      </c>
      <c r="Y3" t="s">
        <v>2750</v>
      </c>
      <c r="Z3" t="s">
        <v>2751</v>
      </c>
      <c r="AA3" t="s">
        <v>2752</v>
      </c>
      <c r="AB3" t="s">
        <v>2753</v>
      </c>
      <c r="AC3" t="s">
        <v>2754</v>
      </c>
      <c r="AD3" t="s">
        <v>2755</v>
      </c>
      <c r="AE3" t="s">
        <v>2756</v>
      </c>
      <c r="AF3" t="s">
        <v>2757</v>
      </c>
      <c r="AG3" t="s">
        <v>2758</v>
      </c>
      <c r="AH3" t="s">
        <v>2759</v>
      </c>
      <c r="AI3" t="s">
        <v>2760</v>
      </c>
      <c r="AJ3" t="s">
        <v>2761</v>
      </c>
      <c r="AK3" t="s">
        <v>2762</v>
      </c>
      <c r="AL3" t="s">
        <v>2763</v>
      </c>
      <c r="AM3" t="s">
        <v>2764</v>
      </c>
      <c r="AN3" t="s">
        <v>2765</v>
      </c>
      <c r="AO3" t="s">
        <v>2766</v>
      </c>
      <c r="AP3" t="s">
        <v>2767</v>
      </c>
      <c r="AQ3" t="s">
        <v>2768</v>
      </c>
      <c r="AR3" t="s">
        <v>2769</v>
      </c>
      <c r="AS3" t="s">
        <v>2770</v>
      </c>
      <c r="AT3" t="s">
        <v>2771</v>
      </c>
      <c r="AU3" t="s">
        <v>2772</v>
      </c>
      <c r="AV3" t="s">
        <v>2773</v>
      </c>
      <c r="AW3" t="s">
        <v>2774</v>
      </c>
      <c r="AX3" t="s">
        <v>2775</v>
      </c>
      <c r="AY3" t="s">
        <v>2776</v>
      </c>
      <c r="AZ3" t="s">
        <v>2777</v>
      </c>
      <c r="BA3" t="s">
        <v>2778</v>
      </c>
      <c r="BB3" t="s">
        <v>2779</v>
      </c>
      <c r="BC3" t="s">
        <v>2780</v>
      </c>
      <c r="BD3" t="s">
        <v>3252</v>
      </c>
    </row>
    <row r="4" spans="1:56" ht="28.8" x14ac:dyDescent="0.3">
      <c r="A4" t="s">
        <v>465</v>
      </c>
      <c r="B4" t="s">
        <v>466</v>
      </c>
      <c r="C4" t="s">
        <v>467</v>
      </c>
      <c r="D4" t="s">
        <v>468</v>
      </c>
      <c r="E4" t="s">
        <v>469</v>
      </c>
      <c r="F4" t="s">
        <v>470</v>
      </c>
      <c r="G4" t="s">
        <v>558</v>
      </c>
      <c r="H4" t="s">
        <v>57</v>
      </c>
      <c r="I4" t="s">
        <v>559</v>
      </c>
      <c r="J4" t="s">
        <v>58</v>
      </c>
      <c r="K4" t="s">
        <v>560</v>
      </c>
      <c r="L4" t="s">
        <v>59</v>
      </c>
      <c r="M4" t="s">
        <v>596</v>
      </c>
      <c r="N4" t="s">
        <v>126</v>
      </c>
      <c r="O4" t="s">
        <v>597</v>
      </c>
      <c r="P4" t="s">
        <v>127</v>
      </c>
      <c r="Q4" t="s">
        <v>598</v>
      </c>
      <c r="R4" t="s">
        <v>128</v>
      </c>
      <c r="S4" t="s">
        <v>316</v>
      </c>
      <c r="T4" t="s">
        <v>129</v>
      </c>
      <c r="U4" t="s">
        <v>131</v>
      </c>
      <c r="V4" t="s">
        <v>599</v>
      </c>
      <c r="W4" s="85" t="s">
        <v>3126</v>
      </c>
      <c r="X4" s="2">
        <v>460000</v>
      </c>
      <c r="AD4" t="s">
        <v>2919</v>
      </c>
      <c r="AE4" t="s">
        <v>2919</v>
      </c>
      <c r="AF4" t="s">
        <v>3127</v>
      </c>
      <c r="AG4" t="s">
        <v>3128</v>
      </c>
      <c r="AH4" t="s">
        <v>3049</v>
      </c>
      <c r="AK4" t="s">
        <v>2919</v>
      </c>
      <c r="AM4" t="s">
        <v>3129</v>
      </c>
      <c r="AN4" s="1">
        <v>45012</v>
      </c>
      <c r="AO4" t="s">
        <v>3130</v>
      </c>
      <c r="AP4" t="s">
        <v>483</v>
      </c>
      <c r="AQ4" t="s">
        <v>132</v>
      </c>
      <c r="AR4" t="s">
        <v>604</v>
      </c>
      <c r="AS4" t="s">
        <v>484</v>
      </c>
      <c r="AT4" t="s">
        <v>383</v>
      </c>
      <c r="AU4" t="s">
        <v>130</v>
      </c>
      <c r="AV4" t="s">
        <v>35</v>
      </c>
      <c r="AW4" t="s">
        <v>65</v>
      </c>
      <c r="AX4" t="s">
        <v>66</v>
      </c>
      <c r="AY4">
        <v>0</v>
      </c>
      <c r="AZ4">
        <v>0</v>
      </c>
      <c r="BA4">
        <v>0</v>
      </c>
      <c r="BB4">
        <v>0</v>
      </c>
      <c r="BC4">
        <v>0</v>
      </c>
      <c r="BD4" t="s">
        <v>3251</v>
      </c>
    </row>
    <row r="5" spans="1:56" ht="28.8"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316</v>
      </c>
      <c r="T5" t="s">
        <v>129</v>
      </c>
      <c r="U5" t="s">
        <v>131</v>
      </c>
      <c r="V5" t="s">
        <v>599</v>
      </c>
      <c r="W5" s="85" t="s">
        <v>3131</v>
      </c>
      <c r="X5" s="2">
        <v>1328000</v>
      </c>
      <c r="AD5" t="s">
        <v>2919</v>
      </c>
      <c r="AE5" t="s">
        <v>2919</v>
      </c>
      <c r="AF5" t="s">
        <v>3132</v>
      </c>
      <c r="AG5" t="s">
        <v>3133</v>
      </c>
      <c r="AH5" t="s">
        <v>3049</v>
      </c>
      <c r="AK5" t="s">
        <v>2919</v>
      </c>
      <c r="AM5" t="s">
        <v>3134</v>
      </c>
      <c r="AN5" s="1">
        <v>45019</v>
      </c>
      <c r="AO5" t="s">
        <v>3130</v>
      </c>
      <c r="AP5" t="s">
        <v>483</v>
      </c>
      <c r="AQ5" t="s">
        <v>132</v>
      </c>
      <c r="AR5" t="s">
        <v>604</v>
      </c>
      <c r="AS5" t="s">
        <v>484</v>
      </c>
      <c r="AT5" t="s">
        <v>383</v>
      </c>
      <c r="AU5" t="s">
        <v>130</v>
      </c>
      <c r="AV5" t="s">
        <v>35</v>
      </c>
      <c r="AW5" t="s">
        <v>65</v>
      </c>
      <c r="AX5" t="s">
        <v>66</v>
      </c>
      <c r="AY5">
        <v>0</v>
      </c>
      <c r="AZ5">
        <v>0</v>
      </c>
      <c r="BA5">
        <v>0</v>
      </c>
      <c r="BB5">
        <v>0</v>
      </c>
      <c r="BC5">
        <v>0</v>
      </c>
      <c r="BD5" t="s">
        <v>3251</v>
      </c>
    </row>
    <row r="6" spans="1:56" ht="28.8"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316</v>
      </c>
      <c r="T6" t="s">
        <v>129</v>
      </c>
      <c r="U6" t="s">
        <v>131</v>
      </c>
      <c r="V6" t="s">
        <v>599</v>
      </c>
      <c r="W6" s="85" t="s">
        <v>3135</v>
      </c>
      <c r="X6" s="2">
        <v>757000</v>
      </c>
      <c r="AD6" t="s">
        <v>2919</v>
      </c>
      <c r="AE6" t="s">
        <v>2919</v>
      </c>
      <c r="AF6" t="s">
        <v>3136</v>
      </c>
      <c r="AG6" t="s">
        <v>3133</v>
      </c>
      <c r="AH6" t="s">
        <v>3049</v>
      </c>
      <c r="AK6" t="s">
        <v>2919</v>
      </c>
      <c r="AM6" t="s">
        <v>3137</v>
      </c>
      <c r="AN6" s="1">
        <v>45019</v>
      </c>
      <c r="AO6" t="s">
        <v>3130</v>
      </c>
      <c r="AP6" t="s">
        <v>483</v>
      </c>
      <c r="AQ6" t="s">
        <v>132</v>
      </c>
      <c r="AR6" t="s">
        <v>604</v>
      </c>
      <c r="AS6" t="s">
        <v>484</v>
      </c>
      <c r="AT6" t="s">
        <v>383</v>
      </c>
      <c r="AU6" t="s">
        <v>130</v>
      </c>
      <c r="AV6" t="s">
        <v>35</v>
      </c>
      <c r="AW6" t="s">
        <v>65</v>
      </c>
      <c r="AX6" t="s">
        <v>66</v>
      </c>
      <c r="AY6">
        <v>0</v>
      </c>
      <c r="AZ6">
        <v>0</v>
      </c>
      <c r="BA6">
        <v>0</v>
      </c>
      <c r="BB6">
        <v>0</v>
      </c>
      <c r="BC6">
        <v>0</v>
      </c>
      <c r="BD6" t="s">
        <v>3251</v>
      </c>
    </row>
    <row r="7" spans="1:56" ht="28.8" x14ac:dyDescent="0.3">
      <c r="A7" t="s">
        <v>465</v>
      </c>
      <c r="B7" t="s">
        <v>466</v>
      </c>
      <c r="C7" t="s">
        <v>467</v>
      </c>
      <c r="D7" t="s">
        <v>468</v>
      </c>
      <c r="E7" t="s">
        <v>469</v>
      </c>
      <c r="F7" t="s">
        <v>470</v>
      </c>
      <c r="G7" t="s">
        <v>558</v>
      </c>
      <c r="H7" t="s">
        <v>57</v>
      </c>
      <c r="I7" t="s">
        <v>559</v>
      </c>
      <c r="J7" t="s">
        <v>58</v>
      </c>
      <c r="K7" t="s">
        <v>560</v>
      </c>
      <c r="L7" t="s">
        <v>59</v>
      </c>
      <c r="M7" t="s">
        <v>596</v>
      </c>
      <c r="N7" t="s">
        <v>126</v>
      </c>
      <c r="O7" t="s">
        <v>597</v>
      </c>
      <c r="P7" t="s">
        <v>127</v>
      </c>
      <c r="Q7" t="s">
        <v>598</v>
      </c>
      <c r="R7" t="s">
        <v>128</v>
      </c>
      <c r="S7" t="s">
        <v>316</v>
      </c>
      <c r="T7" t="s">
        <v>129</v>
      </c>
      <c r="U7" t="s">
        <v>131</v>
      </c>
      <c r="V7" t="s">
        <v>599</v>
      </c>
      <c r="W7" s="85" t="s">
        <v>3138</v>
      </c>
      <c r="X7" s="2">
        <v>530000</v>
      </c>
      <c r="AD7" t="s">
        <v>2919</v>
      </c>
      <c r="AE7" t="s">
        <v>2919</v>
      </c>
      <c r="AF7" t="s">
        <v>3139</v>
      </c>
      <c r="AG7" t="s">
        <v>3133</v>
      </c>
      <c r="AH7" t="s">
        <v>3049</v>
      </c>
      <c r="AK7" t="s">
        <v>2919</v>
      </c>
      <c r="AM7" t="s">
        <v>3140</v>
      </c>
      <c r="AN7" s="1">
        <v>45019</v>
      </c>
      <c r="AO7" t="s">
        <v>3130</v>
      </c>
      <c r="AP7" t="s">
        <v>483</v>
      </c>
      <c r="AQ7" t="s">
        <v>132</v>
      </c>
      <c r="AR7" t="s">
        <v>604</v>
      </c>
      <c r="AS7" t="s">
        <v>484</v>
      </c>
      <c r="AT7" t="s">
        <v>383</v>
      </c>
      <c r="AU7" t="s">
        <v>130</v>
      </c>
      <c r="AV7" t="s">
        <v>35</v>
      </c>
      <c r="AW7" t="s">
        <v>65</v>
      </c>
      <c r="AX7" t="s">
        <v>66</v>
      </c>
      <c r="AY7">
        <v>0</v>
      </c>
      <c r="AZ7">
        <v>0</v>
      </c>
      <c r="BA7">
        <v>0</v>
      </c>
      <c r="BB7">
        <v>0</v>
      </c>
      <c r="BC7">
        <v>0</v>
      </c>
      <c r="BD7" t="s">
        <v>3251</v>
      </c>
    </row>
    <row r="8" spans="1:56" ht="28.8"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598</v>
      </c>
      <c r="R8" t="s">
        <v>128</v>
      </c>
      <c r="S8" t="s">
        <v>316</v>
      </c>
      <c r="T8" t="s">
        <v>129</v>
      </c>
      <c r="U8" t="s">
        <v>135</v>
      </c>
      <c r="V8" t="s">
        <v>614</v>
      </c>
      <c r="W8" s="85" t="s">
        <v>3141</v>
      </c>
      <c r="X8" s="2">
        <v>443127</v>
      </c>
      <c r="AD8" t="s">
        <v>2919</v>
      </c>
      <c r="AE8" t="s">
        <v>2919</v>
      </c>
      <c r="AF8" t="s">
        <v>3142</v>
      </c>
      <c r="AG8" t="s">
        <v>3143</v>
      </c>
      <c r="AH8" t="s">
        <v>3049</v>
      </c>
      <c r="AK8" t="s">
        <v>2919</v>
      </c>
      <c r="AM8" t="s">
        <v>3144</v>
      </c>
      <c r="AN8" s="1">
        <v>45011</v>
      </c>
      <c r="AO8" t="s">
        <v>3130</v>
      </c>
      <c r="AP8" t="s">
        <v>483</v>
      </c>
      <c r="AQ8" t="s">
        <v>132</v>
      </c>
      <c r="AR8" t="s">
        <v>604</v>
      </c>
      <c r="AS8" t="s">
        <v>484</v>
      </c>
      <c r="AT8" t="s">
        <v>383</v>
      </c>
      <c r="AU8" t="s">
        <v>130</v>
      </c>
      <c r="AV8" t="s">
        <v>35</v>
      </c>
      <c r="AW8" t="s">
        <v>65</v>
      </c>
      <c r="AX8" t="s">
        <v>66</v>
      </c>
      <c r="AY8">
        <v>0</v>
      </c>
      <c r="AZ8">
        <v>0</v>
      </c>
      <c r="BA8">
        <v>0</v>
      </c>
      <c r="BB8">
        <v>0</v>
      </c>
      <c r="BC8">
        <v>0</v>
      </c>
      <c r="BD8" t="s">
        <v>3251</v>
      </c>
    </row>
    <row r="9" spans="1:56" ht="28.8"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598</v>
      </c>
      <c r="R9" t="s">
        <v>128</v>
      </c>
      <c r="S9" t="s">
        <v>316</v>
      </c>
      <c r="T9" t="s">
        <v>129</v>
      </c>
      <c r="U9" t="s">
        <v>204</v>
      </c>
      <c r="V9" t="s">
        <v>610</v>
      </c>
      <c r="W9" s="85" t="s">
        <v>3145</v>
      </c>
      <c r="X9" s="2">
        <v>360720</v>
      </c>
      <c r="AD9" t="s">
        <v>2919</v>
      </c>
      <c r="AE9" t="s">
        <v>2919</v>
      </c>
      <c r="AF9" t="s">
        <v>3146</v>
      </c>
      <c r="AG9" t="s">
        <v>3133</v>
      </c>
      <c r="AH9" t="s">
        <v>3049</v>
      </c>
      <c r="AK9" t="s">
        <v>2919</v>
      </c>
      <c r="AM9" t="s">
        <v>3147</v>
      </c>
      <c r="AN9" s="1">
        <v>45019</v>
      </c>
      <c r="AO9" t="s">
        <v>3130</v>
      </c>
      <c r="AP9" t="s">
        <v>483</v>
      </c>
      <c r="AQ9" t="s">
        <v>132</v>
      </c>
      <c r="AR9" t="s">
        <v>604</v>
      </c>
      <c r="AS9" t="s">
        <v>484</v>
      </c>
      <c r="AT9" t="s">
        <v>383</v>
      </c>
      <c r="AU9" t="s">
        <v>130</v>
      </c>
      <c r="AV9" t="s">
        <v>35</v>
      </c>
      <c r="AW9" t="s">
        <v>65</v>
      </c>
      <c r="AX9" t="s">
        <v>66</v>
      </c>
      <c r="AY9">
        <v>0</v>
      </c>
      <c r="AZ9">
        <v>0</v>
      </c>
      <c r="BA9">
        <v>0</v>
      </c>
      <c r="BB9">
        <v>0</v>
      </c>
      <c r="BC9">
        <v>0</v>
      </c>
    </row>
    <row r="10" spans="1:56" ht="28.8"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631</v>
      </c>
      <c r="R10" t="s">
        <v>137</v>
      </c>
      <c r="S10" t="s">
        <v>317</v>
      </c>
      <c r="T10" t="s">
        <v>138</v>
      </c>
      <c r="U10" t="s">
        <v>140</v>
      </c>
      <c r="V10" t="s">
        <v>632</v>
      </c>
      <c r="W10" s="85" t="s">
        <v>3179</v>
      </c>
      <c r="X10" s="2">
        <v>840000</v>
      </c>
      <c r="AD10" t="s">
        <v>2919</v>
      </c>
      <c r="AE10" t="s">
        <v>2919</v>
      </c>
      <c r="AF10" t="s">
        <v>3180</v>
      </c>
      <c r="AG10" t="s">
        <v>3128</v>
      </c>
      <c r="AH10" t="s">
        <v>3049</v>
      </c>
      <c r="AK10" t="s">
        <v>2919</v>
      </c>
      <c r="AM10" t="s">
        <v>3181</v>
      </c>
      <c r="AN10" s="1">
        <v>45012</v>
      </c>
      <c r="AO10" t="s">
        <v>3130</v>
      </c>
      <c r="AP10" t="s">
        <v>483</v>
      </c>
      <c r="AQ10" t="s">
        <v>132</v>
      </c>
      <c r="AR10" t="s">
        <v>636</v>
      </c>
      <c r="AS10" t="s">
        <v>484</v>
      </c>
      <c r="AT10" t="s">
        <v>382</v>
      </c>
      <c r="AU10" t="s">
        <v>139</v>
      </c>
      <c r="AV10" t="s">
        <v>35</v>
      </c>
      <c r="AW10" t="s">
        <v>65</v>
      </c>
      <c r="AX10" t="s">
        <v>66</v>
      </c>
      <c r="AY10">
        <v>0</v>
      </c>
      <c r="AZ10">
        <v>0</v>
      </c>
      <c r="BA10">
        <v>0</v>
      </c>
      <c r="BB10">
        <v>0</v>
      </c>
      <c r="BC10">
        <v>0</v>
      </c>
    </row>
    <row r="11" spans="1:56" ht="28.8"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631</v>
      </c>
      <c r="R11" t="s">
        <v>137</v>
      </c>
      <c r="S11" t="s">
        <v>286</v>
      </c>
      <c r="T11" t="s">
        <v>256</v>
      </c>
      <c r="U11" t="s">
        <v>258</v>
      </c>
      <c r="V11" t="s">
        <v>1722</v>
      </c>
      <c r="W11" s="85" t="s">
        <v>3182</v>
      </c>
      <c r="X11" s="2">
        <v>4950000</v>
      </c>
      <c r="AD11" t="s">
        <v>2919</v>
      </c>
      <c r="AE11" t="s">
        <v>2919</v>
      </c>
      <c r="AF11" t="s">
        <v>3183</v>
      </c>
      <c r="AG11" t="s">
        <v>3133</v>
      </c>
      <c r="AH11" t="s">
        <v>3049</v>
      </c>
      <c r="AK11" t="s">
        <v>2919</v>
      </c>
      <c r="AM11" t="s">
        <v>3184</v>
      </c>
      <c r="AN11" s="1">
        <v>45019</v>
      </c>
      <c r="AO11" t="s">
        <v>3130</v>
      </c>
      <c r="AP11" t="s">
        <v>483</v>
      </c>
      <c r="AQ11" t="s">
        <v>132</v>
      </c>
      <c r="AR11" t="s">
        <v>1726</v>
      </c>
      <c r="AS11" t="s">
        <v>484</v>
      </c>
      <c r="AT11" t="s">
        <v>382</v>
      </c>
      <c r="AU11" t="s">
        <v>257</v>
      </c>
      <c r="AV11" t="s">
        <v>35</v>
      </c>
      <c r="AW11" t="s">
        <v>65</v>
      </c>
      <c r="AX11" t="s">
        <v>66</v>
      </c>
      <c r="AY11">
        <v>490541</v>
      </c>
      <c r="AZ11">
        <v>0</v>
      </c>
      <c r="BA11">
        <v>0</v>
      </c>
      <c r="BB11">
        <v>89189</v>
      </c>
      <c r="BC11">
        <v>0</v>
      </c>
    </row>
    <row r="12" spans="1:56" ht="28.8"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947</v>
      </c>
      <c r="R12" t="s">
        <v>142</v>
      </c>
      <c r="S12" t="s">
        <v>318</v>
      </c>
      <c r="T12" t="s">
        <v>143</v>
      </c>
      <c r="U12" t="s">
        <v>151</v>
      </c>
      <c r="V12" t="s">
        <v>1733</v>
      </c>
      <c r="W12" s="85" t="s">
        <v>3185</v>
      </c>
      <c r="X12" s="2">
        <v>1800000</v>
      </c>
      <c r="AD12" t="s">
        <v>2919</v>
      </c>
      <c r="AE12" t="s">
        <v>2919</v>
      </c>
      <c r="AF12" t="s">
        <v>3186</v>
      </c>
      <c r="AG12" t="s">
        <v>3133</v>
      </c>
      <c r="AH12" t="s">
        <v>3049</v>
      </c>
      <c r="AK12" t="s">
        <v>2919</v>
      </c>
      <c r="AM12" t="s">
        <v>3187</v>
      </c>
      <c r="AN12" s="1">
        <v>45019</v>
      </c>
      <c r="AO12" t="s">
        <v>3130</v>
      </c>
      <c r="AP12" t="s">
        <v>483</v>
      </c>
      <c r="AQ12" t="s">
        <v>132</v>
      </c>
      <c r="AR12" t="s">
        <v>1731</v>
      </c>
      <c r="AS12" t="s">
        <v>484</v>
      </c>
      <c r="AT12" t="s">
        <v>1732</v>
      </c>
      <c r="AU12" t="s">
        <v>144</v>
      </c>
      <c r="AV12" t="s">
        <v>35</v>
      </c>
      <c r="AW12" t="s">
        <v>65</v>
      </c>
      <c r="AX12" t="s">
        <v>66</v>
      </c>
      <c r="AY12">
        <v>0</v>
      </c>
      <c r="AZ12">
        <v>0</v>
      </c>
      <c r="BA12">
        <v>0</v>
      </c>
      <c r="BB12">
        <v>0</v>
      </c>
      <c r="BC12">
        <v>0</v>
      </c>
    </row>
    <row r="13" spans="1:56" ht="28.8"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947</v>
      </c>
      <c r="R13" t="s">
        <v>142</v>
      </c>
      <c r="S13" t="s">
        <v>318</v>
      </c>
      <c r="T13" t="s">
        <v>143</v>
      </c>
      <c r="U13" t="s">
        <v>145</v>
      </c>
      <c r="V13" t="s">
        <v>1737</v>
      </c>
      <c r="W13" s="85" t="s">
        <v>3185</v>
      </c>
      <c r="X13" s="2">
        <v>6356000</v>
      </c>
      <c r="AD13" t="s">
        <v>2919</v>
      </c>
      <c r="AE13" t="s">
        <v>2919</v>
      </c>
      <c r="AF13" t="s">
        <v>3186</v>
      </c>
      <c r="AG13" t="s">
        <v>3133</v>
      </c>
      <c r="AH13" t="s">
        <v>3049</v>
      </c>
      <c r="AK13" t="s">
        <v>2919</v>
      </c>
      <c r="AM13" t="s">
        <v>3187</v>
      </c>
      <c r="AN13" s="1">
        <v>45019</v>
      </c>
      <c r="AO13" t="s">
        <v>3130</v>
      </c>
      <c r="AP13" t="s">
        <v>483</v>
      </c>
      <c r="AQ13" t="s">
        <v>132</v>
      </c>
      <c r="AR13" t="s">
        <v>1731</v>
      </c>
      <c r="AS13" t="s">
        <v>484</v>
      </c>
      <c r="AT13" t="s">
        <v>1732</v>
      </c>
      <c r="AU13" t="s">
        <v>144</v>
      </c>
      <c r="AV13" t="s">
        <v>35</v>
      </c>
      <c r="AW13" t="s">
        <v>65</v>
      </c>
      <c r="AX13" t="s">
        <v>66</v>
      </c>
      <c r="AY13">
        <v>0</v>
      </c>
      <c r="AZ13">
        <v>0</v>
      </c>
      <c r="BA13">
        <v>0</v>
      </c>
      <c r="BB13">
        <v>0</v>
      </c>
      <c r="BC13">
        <v>0</v>
      </c>
    </row>
    <row r="14" spans="1:56" ht="28.8"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947</v>
      </c>
      <c r="R14" t="s">
        <v>142</v>
      </c>
      <c r="S14" t="s">
        <v>318</v>
      </c>
      <c r="T14" t="s">
        <v>143</v>
      </c>
      <c r="U14" t="s">
        <v>145</v>
      </c>
      <c r="V14" t="s">
        <v>1737</v>
      </c>
      <c r="W14" s="85" t="s">
        <v>3188</v>
      </c>
      <c r="X14" s="2">
        <v>400000</v>
      </c>
      <c r="AD14" t="s">
        <v>2919</v>
      </c>
      <c r="AE14" t="s">
        <v>2919</v>
      </c>
      <c r="AF14" t="s">
        <v>3189</v>
      </c>
      <c r="AG14" t="s">
        <v>2934</v>
      </c>
      <c r="AH14" t="s">
        <v>3049</v>
      </c>
      <c r="AK14" t="s">
        <v>2919</v>
      </c>
      <c r="AM14" t="s">
        <v>3190</v>
      </c>
      <c r="AN14" s="1">
        <v>45001</v>
      </c>
      <c r="AO14" t="s">
        <v>3130</v>
      </c>
      <c r="AP14" t="s">
        <v>483</v>
      </c>
      <c r="AQ14" t="s">
        <v>132</v>
      </c>
      <c r="AR14" t="s">
        <v>1731</v>
      </c>
      <c r="AS14" t="s">
        <v>484</v>
      </c>
      <c r="AT14" t="s">
        <v>1732</v>
      </c>
      <c r="AU14" t="s">
        <v>144</v>
      </c>
      <c r="AV14" t="s">
        <v>35</v>
      </c>
      <c r="AW14" t="s">
        <v>65</v>
      </c>
      <c r="AX14" t="s">
        <v>66</v>
      </c>
      <c r="AY14">
        <v>0</v>
      </c>
      <c r="AZ14">
        <v>0</v>
      </c>
      <c r="BA14">
        <v>0</v>
      </c>
      <c r="BB14">
        <v>0</v>
      </c>
      <c r="BC14">
        <v>0</v>
      </c>
    </row>
    <row r="15" spans="1:56" ht="28.8"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947</v>
      </c>
      <c r="R15" t="s">
        <v>142</v>
      </c>
      <c r="S15" t="s">
        <v>318</v>
      </c>
      <c r="T15" t="s">
        <v>143</v>
      </c>
      <c r="U15" t="s">
        <v>203</v>
      </c>
      <c r="V15" t="s">
        <v>1727</v>
      </c>
      <c r="W15" s="85" t="s">
        <v>3191</v>
      </c>
      <c r="X15" s="2">
        <v>481000</v>
      </c>
      <c r="AD15" t="s">
        <v>2919</v>
      </c>
      <c r="AE15" t="s">
        <v>2919</v>
      </c>
      <c r="AF15" t="s">
        <v>3192</v>
      </c>
      <c r="AG15" t="s">
        <v>3193</v>
      </c>
      <c r="AH15" t="s">
        <v>3049</v>
      </c>
      <c r="AK15" t="s">
        <v>2919</v>
      </c>
      <c r="AM15" t="s">
        <v>3194</v>
      </c>
      <c r="AN15" s="1">
        <v>44989</v>
      </c>
      <c r="AO15" t="s">
        <v>3130</v>
      </c>
      <c r="AP15" t="s">
        <v>483</v>
      </c>
      <c r="AQ15" t="s">
        <v>132</v>
      </c>
      <c r="AR15" t="s">
        <v>1731</v>
      </c>
      <c r="AS15" t="s">
        <v>484</v>
      </c>
      <c r="AT15" t="s">
        <v>1732</v>
      </c>
      <c r="AU15" t="s">
        <v>144</v>
      </c>
      <c r="AV15" t="s">
        <v>35</v>
      </c>
      <c r="AW15" t="s">
        <v>65</v>
      </c>
      <c r="AX15" t="s">
        <v>66</v>
      </c>
      <c r="AY15">
        <v>0</v>
      </c>
      <c r="AZ15">
        <v>0</v>
      </c>
      <c r="BA15">
        <v>0</v>
      </c>
      <c r="BB15">
        <v>0</v>
      </c>
      <c r="BC15">
        <v>0</v>
      </c>
    </row>
    <row r="16" spans="1:56" ht="28.8"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947</v>
      </c>
      <c r="R16" t="s">
        <v>142</v>
      </c>
      <c r="S16" t="s">
        <v>318</v>
      </c>
      <c r="T16" t="s">
        <v>143</v>
      </c>
      <c r="U16" t="s">
        <v>203</v>
      </c>
      <c r="V16" t="s">
        <v>1727</v>
      </c>
      <c r="W16" s="85" t="s">
        <v>3195</v>
      </c>
      <c r="X16" s="2">
        <v>310000</v>
      </c>
      <c r="AD16" t="s">
        <v>2919</v>
      </c>
      <c r="AE16" t="s">
        <v>2919</v>
      </c>
      <c r="AF16" t="s">
        <v>3196</v>
      </c>
      <c r="AG16" t="s">
        <v>3197</v>
      </c>
      <c r="AH16" t="s">
        <v>3049</v>
      </c>
      <c r="AK16" t="s">
        <v>2919</v>
      </c>
      <c r="AM16" t="s">
        <v>3198</v>
      </c>
      <c r="AN16" s="1">
        <v>45014</v>
      </c>
      <c r="AO16" t="s">
        <v>3130</v>
      </c>
      <c r="AP16" t="s">
        <v>483</v>
      </c>
      <c r="AQ16" t="s">
        <v>132</v>
      </c>
      <c r="AR16" t="s">
        <v>1731</v>
      </c>
      <c r="AS16" t="s">
        <v>484</v>
      </c>
      <c r="AT16" t="s">
        <v>1732</v>
      </c>
      <c r="AU16" t="s">
        <v>144</v>
      </c>
      <c r="AV16" t="s">
        <v>35</v>
      </c>
      <c r="AW16" t="s">
        <v>65</v>
      </c>
      <c r="AX16" t="s">
        <v>66</v>
      </c>
      <c r="AY16">
        <v>0</v>
      </c>
      <c r="AZ16">
        <v>0</v>
      </c>
      <c r="BA16">
        <v>0</v>
      </c>
      <c r="BB16">
        <v>0</v>
      </c>
      <c r="BC16">
        <v>0</v>
      </c>
    </row>
    <row r="17" spans="1:55" ht="28.8" x14ac:dyDescent="0.3">
      <c r="A17" t="s">
        <v>465</v>
      </c>
      <c r="B17" t="s">
        <v>466</v>
      </c>
      <c r="C17" t="s">
        <v>467</v>
      </c>
      <c r="D17" t="s">
        <v>468</v>
      </c>
      <c r="E17" t="s">
        <v>469</v>
      </c>
      <c r="F17" t="s">
        <v>470</v>
      </c>
      <c r="G17" t="s">
        <v>558</v>
      </c>
      <c r="H17" t="s">
        <v>57</v>
      </c>
      <c r="I17" t="s">
        <v>559</v>
      </c>
      <c r="J17" t="s">
        <v>58</v>
      </c>
      <c r="K17" t="s">
        <v>560</v>
      </c>
      <c r="L17" t="s">
        <v>59</v>
      </c>
      <c r="M17" t="s">
        <v>596</v>
      </c>
      <c r="N17" t="s">
        <v>126</v>
      </c>
      <c r="O17" t="s">
        <v>597</v>
      </c>
      <c r="P17" t="s">
        <v>127</v>
      </c>
      <c r="Q17" t="s">
        <v>948</v>
      </c>
      <c r="R17" t="s">
        <v>147</v>
      </c>
      <c r="S17" t="s">
        <v>320</v>
      </c>
      <c r="T17" t="s">
        <v>148</v>
      </c>
      <c r="U17" t="s">
        <v>2624</v>
      </c>
      <c r="V17" t="s">
        <v>2625</v>
      </c>
      <c r="W17" s="85" t="s">
        <v>3199</v>
      </c>
      <c r="X17" s="2">
        <v>2920000</v>
      </c>
      <c r="AD17" t="s">
        <v>2919</v>
      </c>
      <c r="AE17" t="s">
        <v>2919</v>
      </c>
      <c r="AF17" t="s">
        <v>3200</v>
      </c>
      <c r="AG17" t="s">
        <v>3133</v>
      </c>
      <c r="AH17" t="s">
        <v>3049</v>
      </c>
      <c r="AK17" t="s">
        <v>2919</v>
      </c>
      <c r="AM17" t="s">
        <v>3201</v>
      </c>
      <c r="AN17" s="1">
        <v>45019</v>
      </c>
      <c r="AO17" t="s">
        <v>3130</v>
      </c>
      <c r="AP17" t="s">
        <v>483</v>
      </c>
      <c r="AQ17" t="s">
        <v>132</v>
      </c>
      <c r="AR17" t="s">
        <v>2629</v>
      </c>
      <c r="AS17" t="s">
        <v>484</v>
      </c>
      <c r="AT17" t="s">
        <v>2630</v>
      </c>
      <c r="AU17" t="s">
        <v>149</v>
      </c>
      <c r="AV17" t="s">
        <v>35</v>
      </c>
      <c r="AW17" t="s">
        <v>65</v>
      </c>
      <c r="AX17" t="s">
        <v>66</v>
      </c>
      <c r="AY17">
        <v>0</v>
      </c>
      <c r="AZ17">
        <v>518400</v>
      </c>
      <c r="BA17">
        <v>0</v>
      </c>
      <c r="BB17">
        <v>0</v>
      </c>
      <c r="BC17">
        <v>0</v>
      </c>
    </row>
    <row r="18" spans="1:55" ht="28.8"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948</v>
      </c>
      <c r="R18" t="s">
        <v>147</v>
      </c>
      <c r="S18" t="s">
        <v>320</v>
      </c>
      <c r="T18" t="s">
        <v>148</v>
      </c>
      <c r="U18" t="s">
        <v>2631</v>
      </c>
      <c r="V18" t="s">
        <v>2632</v>
      </c>
      <c r="W18" s="85" t="s">
        <v>3199</v>
      </c>
      <c r="X18" s="2">
        <v>324000</v>
      </c>
      <c r="AD18" t="s">
        <v>2919</v>
      </c>
      <c r="AE18" t="s">
        <v>2919</v>
      </c>
      <c r="AF18" t="s">
        <v>3200</v>
      </c>
      <c r="AG18" t="s">
        <v>3133</v>
      </c>
      <c r="AH18" t="s">
        <v>3049</v>
      </c>
      <c r="AK18" t="s">
        <v>2919</v>
      </c>
      <c r="AM18" t="s">
        <v>3201</v>
      </c>
      <c r="AN18" s="1">
        <v>45019</v>
      </c>
      <c r="AO18" t="s">
        <v>3130</v>
      </c>
      <c r="AP18" t="s">
        <v>483</v>
      </c>
      <c r="AQ18" t="s">
        <v>132</v>
      </c>
      <c r="AR18" t="s">
        <v>2629</v>
      </c>
      <c r="AS18" t="s">
        <v>484</v>
      </c>
      <c r="AT18" t="s">
        <v>2630</v>
      </c>
      <c r="AU18" t="s">
        <v>149</v>
      </c>
      <c r="AV18" t="s">
        <v>35</v>
      </c>
      <c r="AW18" t="s">
        <v>65</v>
      </c>
      <c r="AX18" t="s">
        <v>66</v>
      </c>
      <c r="AY18">
        <v>0</v>
      </c>
      <c r="AZ18">
        <v>518400</v>
      </c>
      <c r="BA18">
        <v>0</v>
      </c>
      <c r="BB18">
        <v>0</v>
      </c>
      <c r="BC18">
        <v>0</v>
      </c>
    </row>
    <row r="19" spans="1:55" ht="28.8" x14ac:dyDescent="0.3">
      <c r="A19" t="s">
        <v>465</v>
      </c>
      <c r="B19" t="s">
        <v>466</v>
      </c>
      <c r="C19" t="s">
        <v>467</v>
      </c>
      <c r="D19" t="s">
        <v>468</v>
      </c>
      <c r="E19" t="s">
        <v>469</v>
      </c>
      <c r="F19" t="s">
        <v>470</v>
      </c>
      <c r="G19" t="s">
        <v>558</v>
      </c>
      <c r="H19" t="s">
        <v>57</v>
      </c>
      <c r="I19" t="s">
        <v>559</v>
      </c>
      <c r="J19" t="s">
        <v>58</v>
      </c>
      <c r="K19" t="s">
        <v>560</v>
      </c>
      <c r="L19" t="s">
        <v>59</v>
      </c>
      <c r="M19" t="s">
        <v>596</v>
      </c>
      <c r="N19" t="s">
        <v>126</v>
      </c>
      <c r="O19" t="s">
        <v>597</v>
      </c>
      <c r="P19" t="s">
        <v>127</v>
      </c>
      <c r="Q19" t="s">
        <v>948</v>
      </c>
      <c r="R19" t="s">
        <v>147</v>
      </c>
      <c r="S19" t="s">
        <v>320</v>
      </c>
      <c r="T19" t="s">
        <v>148</v>
      </c>
      <c r="U19" t="s">
        <v>2633</v>
      </c>
      <c r="V19" t="s">
        <v>2634</v>
      </c>
      <c r="W19" s="85" t="s">
        <v>3199</v>
      </c>
      <c r="X19" s="2">
        <v>324000</v>
      </c>
      <c r="AD19" t="s">
        <v>2919</v>
      </c>
      <c r="AE19" t="s">
        <v>2919</v>
      </c>
      <c r="AF19" t="s">
        <v>3200</v>
      </c>
      <c r="AG19" t="s">
        <v>3133</v>
      </c>
      <c r="AH19" t="s">
        <v>3049</v>
      </c>
      <c r="AK19" t="s">
        <v>2919</v>
      </c>
      <c r="AM19" t="s">
        <v>3201</v>
      </c>
      <c r="AN19" s="1">
        <v>45019</v>
      </c>
      <c r="AO19" t="s">
        <v>3130</v>
      </c>
      <c r="AP19" t="s">
        <v>483</v>
      </c>
      <c r="AQ19" t="s">
        <v>132</v>
      </c>
      <c r="AR19" t="s">
        <v>2629</v>
      </c>
      <c r="AS19" t="s">
        <v>484</v>
      </c>
      <c r="AT19" t="s">
        <v>2630</v>
      </c>
      <c r="AU19" t="s">
        <v>149</v>
      </c>
      <c r="AV19" t="s">
        <v>35</v>
      </c>
      <c r="AW19" t="s">
        <v>65</v>
      </c>
      <c r="AX19" t="s">
        <v>66</v>
      </c>
      <c r="AY19">
        <v>0</v>
      </c>
      <c r="AZ19">
        <v>518400</v>
      </c>
      <c r="BA19">
        <v>0</v>
      </c>
      <c r="BB19">
        <v>0</v>
      </c>
      <c r="BC19">
        <v>0</v>
      </c>
    </row>
    <row r="20" spans="1:55" ht="28.8"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948</v>
      </c>
      <c r="R20" t="s">
        <v>147</v>
      </c>
      <c r="S20" t="s">
        <v>320</v>
      </c>
      <c r="T20" t="s">
        <v>148</v>
      </c>
      <c r="U20" t="s">
        <v>2635</v>
      </c>
      <c r="V20" t="s">
        <v>2636</v>
      </c>
      <c r="W20" s="85" t="s">
        <v>3199</v>
      </c>
      <c r="X20" s="2">
        <v>680000</v>
      </c>
      <c r="AD20" t="s">
        <v>2919</v>
      </c>
      <c r="AE20" t="s">
        <v>2919</v>
      </c>
      <c r="AF20" t="s">
        <v>3200</v>
      </c>
      <c r="AG20" t="s">
        <v>3133</v>
      </c>
      <c r="AH20" t="s">
        <v>3049</v>
      </c>
      <c r="AK20" t="s">
        <v>2919</v>
      </c>
      <c r="AM20" t="s">
        <v>3201</v>
      </c>
      <c r="AN20" s="1">
        <v>45019</v>
      </c>
      <c r="AO20" t="s">
        <v>3130</v>
      </c>
      <c r="AP20" t="s">
        <v>483</v>
      </c>
      <c r="AQ20" t="s">
        <v>132</v>
      </c>
      <c r="AR20" t="s">
        <v>2629</v>
      </c>
      <c r="AS20" t="s">
        <v>484</v>
      </c>
      <c r="AT20" t="s">
        <v>2630</v>
      </c>
      <c r="AU20" t="s">
        <v>149</v>
      </c>
      <c r="AV20" t="s">
        <v>35</v>
      </c>
      <c r="AW20" t="s">
        <v>65</v>
      </c>
      <c r="AX20" t="s">
        <v>66</v>
      </c>
      <c r="AY20">
        <v>0</v>
      </c>
      <c r="AZ20">
        <v>518400</v>
      </c>
      <c r="BA20">
        <v>0</v>
      </c>
      <c r="BB20">
        <v>0</v>
      </c>
      <c r="BC20">
        <v>0</v>
      </c>
    </row>
    <row r="21" spans="1:55" ht="28.8" x14ac:dyDescent="0.3">
      <c r="A21" t="s">
        <v>465</v>
      </c>
      <c r="B21" t="s">
        <v>466</v>
      </c>
      <c r="C21" t="s">
        <v>467</v>
      </c>
      <c r="D21" t="s">
        <v>468</v>
      </c>
      <c r="E21" t="s">
        <v>469</v>
      </c>
      <c r="F21" t="s">
        <v>470</v>
      </c>
      <c r="G21" t="s">
        <v>558</v>
      </c>
      <c r="H21" t="s">
        <v>57</v>
      </c>
      <c r="I21" t="s">
        <v>559</v>
      </c>
      <c r="J21" t="s">
        <v>58</v>
      </c>
      <c r="K21" t="s">
        <v>560</v>
      </c>
      <c r="L21" t="s">
        <v>59</v>
      </c>
      <c r="M21" t="s">
        <v>596</v>
      </c>
      <c r="N21" t="s">
        <v>126</v>
      </c>
      <c r="O21" t="s">
        <v>597</v>
      </c>
      <c r="P21" t="s">
        <v>127</v>
      </c>
      <c r="Q21" t="s">
        <v>948</v>
      </c>
      <c r="R21" t="s">
        <v>147</v>
      </c>
      <c r="S21" t="s">
        <v>320</v>
      </c>
      <c r="T21" t="s">
        <v>148</v>
      </c>
      <c r="U21" t="s">
        <v>2637</v>
      </c>
      <c r="V21" t="s">
        <v>2638</v>
      </c>
      <c r="W21" s="85" t="s">
        <v>3199</v>
      </c>
      <c r="X21" s="2">
        <v>200000</v>
      </c>
      <c r="AD21" t="s">
        <v>2919</v>
      </c>
      <c r="AE21" t="s">
        <v>2919</v>
      </c>
      <c r="AF21" t="s">
        <v>3200</v>
      </c>
      <c r="AG21" t="s">
        <v>3133</v>
      </c>
      <c r="AH21" t="s">
        <v>3049</v>
      </c>
      <c r="AK21" t="s">
        <v>2919</v>
      </c>
      <c r="AM21" t="s">
        <v>3201</v>
      </c>
      <c r="AN21" s="1">
        <v>45019</v>
      </c>
      <c r="AO21" t="s">
        <v>3130</v>
      </c>
      <c r="AP21" t="s">
        <v>483</v>
      </c>
      <c r="AQ21" t="s">
        <v>132</v>
      </c>
      <c r="AR21" t="s">
        <v>2629</v>
      </c>
      <c r="AS21" t="s">
        <v>484</v>
      </c>
      <c r="AT21" t="s">
        <v>2630</v>
      </c>
      <c r="AU21" t="s">
        <v>149</v>
      </c>
      <c r="AV21" t="s">
        <v>35</v>
      </c>
      <c r="AW21" t="s">
        <v>65</v>
      </c>
      <c r="AX21" t="s">
        <v>66</v>
      </c>
      <c r="AY21">
        <v>0</v>
      </c>
      <c r="AZ21">
        <v>518400</v>
      </c>
      <c r="BA21">
        <v>0</v>
      </c>
      <c r="BB21">
        <v>0</v>
      </c>
      <c r="BC21">
        <v>0</v>
      </c>
    </row>
    <row r="22" spans="1:55" ht="28.8"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948</v>
      </c>
      <c r="R22" t="s">
        <v>147</v>
      </c>
      <c r="S22" t="s">
        <v>320</v>
      </c>
      <c r="T22" t="s">
        <v>148</v>
      </c>
      <c r="U22" t="s">
        <v>2639</v>
      </c>
      <c r="V22" t="s">
        <v>2640</v>
      </c>
      <c r="W22" s="85" t="s">
        <v>3199</v>
      </c>
      <c r="X22" s="2">
        <v>80000</v>
      </c>
      <c r="AD22" t="s">
        <v>2919</v>
      </c>
      <c r="AE22" t="s">
        <v>2919</v>
      </c>
      <c r="AF22" t="s">
        <v>3200</v>
      </c>
      <c r="AG22" t="s">
        <v>3133</v>
      </c>
      <c r="AH22" t="s">
        <v>3049</v>
      </c>
      <c r="AK22" t="s">
        <v>2919</v>
      </c>
      <c r="AM22" t="s">
        <v>3201</v>
      </c>
      <c r="AN22" s="1">
        <v>45019</v>
      </c>
      <c r="AO22" t="s">
        <v>3130</v>
      </c>
      <c r="AP22" t="s">
        <v>483</v>
      </c>
      <c r="AQ22" t="s">
        <v>132</v>
      </c>
      <c r="AR22" t="s">
        <v>2629</v>
      </c>
      <c r="AS22" t="s">
        <v>484</v>
      </c>
      <c r="AT22" t="s">
        <v>2630</v>
      </c>
      <c r="AU22" t="s">
        <v>149</v>
      </c>
      <c r="AV22" t="s">
        <v>35</v>
      </c>
      <c r="AW22" t="s">
        <v>65</v>
      </c>
      <c r="AX22" t="s">
        <v>66</v>
      </c>
      <c r="AY22">
        <v>0</v>
      </c>
      <c r="AZ22">
        <v>518400</v>
      </c>
      <c r="BA22">
        <v>0</v>
      </c>
      <c r="BB22">
        <v>0</v>
      </c>
      <c r="BC22">
        <v>0</v>
      </c>
    </row>
    <row r="23" spans="1:55" ht="28.8" x14ac:dyDescent="0.3">
      <c r="A23" t="s">
        <v>465</v>
      </c>
      <c r="B23" t="s">
        <v>466</v>
      </c>
      <c r="C23" t="s">
        <v>467</v>
      </c>
      <c r="D23" t="s">
        <v>468</v>
      </c>
      <c r="E23" t="s">
        <v>469</v>
      </c>
      <c r="F23" t="s">
        <v>470</v>
      </c>
      <c r="G23" t="s">
        <v>558</v>
      </c>
      <c r="H23" t="s">
        <v>57</v>
      </c>
      <c r="I23" t="s">
        <v>559</v>
      </c>
      <c r="J23" t="s">
        <v>58</v>
      </c>
      <c r="K23" t="s">
        <v>560</v>
      </c>
      <c r="L23" t="s">
        <v>59</v>
      </c>
      <c r="M23" t="s">
        <v>596</v>
      </c>
      <c r="N23" t="s">
        <v>126</v>
      </c>
      <c r="O23" t="s">
        <v>597</v>
      </c>
      <c r="P23" t="s">
        <v>127</v>
      </c>
      <c r="Q23" t="s">
        <v>948</v>
      </c>
      <c r="R23" t="s">
        <v>147</v>
      </c>
      <c r="S23" t="s">
        <v>320</v>
      </c>
      <c r="T23" t="s">
        <v>148</v>
      </c>
      <c r="U23" t="s">
        <v>2641</v>
      </c>
      <c r="V23" t="s">
        <v>2642</v>
      </c>
      <c r="W23" s="85" t="s">
        <v>3199</v>
      </c>
      <c r="X23" s="2">
        <v>200000</v>
      </c>
      <c r="AD23" t="s">
        <v>2919</v>
      </c>
      <c r="AE23" t="s">
        <v>2919</v>
      </c>
      <c r="AF23" t="s">
        <v>3200</v>
      </c>
      <c r="AG23" t="s">
        <v>3133</v>
      </c>
      <c r="AH23" t="s">
        <v>3049</v>
      </c>
      <c r="AK23" t="s">
        <v>2919</v>
      </c>
      <c r="AM23" t="s">
        <v>3201</v>
      </c>
      <c r="AN23" s="1">
        <v>45019</v>
      </c>
      <c r="AO23" t="s">
        <v>3130</v>
      </c>
      <c r="AP23" t="s">
        <v>483</v>
      </c>
      <c r="AQ23" t="s">
        <v>132</v>
      </c>
      <c r="AR23" t="s">
        <v>2629</v>
      </c>
      <c r="AS23" t="s">
        <v>484</v>
      </c>
      <c r="AT23" t="s">
        <v>2630</v>
      </c>
      <c r="AU23" t="s">
        <v>149</v>
      </c>
      <c r="AV23" t="s">
        <v>35</v>
      </c>
      <c r="AW23" t="s">
        <v>65</v>
      </c>
      <c r="AX23" t="s">
        <v>66</v>
      </c>
      <c r="AY23">
        <v>0</v>
      </c>
      <c r="AZ23">
        <v>518400</v>
      </c>
      <c r="BA23">
        <v>0</v>
      </c>
      <c r="BB23">
        <v>0</v>
      </c>
      <c r="BC23">
        <v>0</v>
      </c>
    </row>
    <row r="24" spans="1:55" ht="28.8" x14ac:dyDescent="0.3">
      <c r="A24" t="s">
        <v>465</v>
      </c>
      <c r="B24" t="s">
        <v>466</v>
      </c>
      <c r="C24" t="s">
        <v>467</v>
      </c>
      <c r="D24" t="s">
        <v>468</v>
      </c>
      <c r="E24" t="s">
        <v>469</v>
      </c>
      <c r="F24" t="s">
        <v>470</v>
      </c>
      <c r="G24" t="s">
        <v>558</v>
      </c>
      <c r="H24" t="s">
        <v>57</v>
      </c>
      <c r="I24" t="s">
        <v>559</v>
      </c>
      <c r="J24" t="s">
        <v>58</v>
      </c>
      <c r="K24" t="s">
        <v>560</v>
      </c>
      <c r="L24" t="s">
        <v>59</v>
      </c>
      <c r="M24" t="s">
        <v>596</v>
      </c>
      <c r="N24" t="s">
        <v>126</v>
      </c>
      <c r="O24" t="s">
        <v>597</v>
      </c>
      <c r="P24" t="s">
        <v>127</v>
      </c>
      <c r="Q24" t="s">
        <v>598</v>
      </c>
      <c r="R24" t="s">
        <v>128</v>
      </c>
      <c r="S24" t="s">
        <v>276</v>
      </c>
      <c r="T24" t="s">
        <v>98</v>
      </c>
      <c r="U24" t="s">
        <v>249</v>
      </c>
      <c r="V24" t="s">
        <v>625</v>
      </c>
      <c r="W24" s="85" t="s">
        <v>3152</v>
      </c>
      <c r="X24" s="2">
        <v>800000</v>
      </c>
      <c r="AD24" t="s">
        <v>2919</v>
      </c>
      <c r="AE24" t="s">
        <v>2919</v>
      </c>
      <c r="AF24" t="s">
        <v>3153</v>
      </c>
      <c r="AG24" t="s">
        <v>3133</v>
      </c>
      <c r="AH24" t="s">
        <v>3049</v>
      </c>
      <c r="AK24" t="s">
        <v>2919</v>
      </c>
      <c r="AM24" t="s">
        <v>3154</v>
      </c>
      <c r="AN24" s="1">
        <v>45019</v>
      </c>
      <c r="AO24" t="s">
        <v>3130</v>
      </c>
      <c r="AP24" t="s">
        <v>483</v>
      </c>
      <c r="AQ24" t="s">
        <v>132</v>
      </c>
      <c r="AR24" t="s">
        <v>629</v>
      </c>
      <c r="AS24" t="s">
        <v>484</v>
      </c>
      <c r="AT24" t="s">
        <v>383</v>
      </c>
      <c r="AU24" t="s">
        <v>136</v>
      </c>
      <c r="AV24" t="s">
        <v>35</v>
      </c>
      <c r="AW24" t="s">
        <v>65</v>
      </c>
      <c r="AX24" t="s">
        <v>66</v>
      </c>
      <c r="AY24">
        <v>0</v>
      </c>
      <c r="AZ24">
        <v>0</v>
      </c>
      <c r="BA24">
        <v>0</v>
      </c>
      <c r="BB24">
        <v>0</v>
      </c>
      <c r="BC24">
        <v>0</v>
      </c>
    </row>
    <row r="25" spans="1:55" ht="28.8" x14ac:dyDescent="0.3">
      <c r="A25" t="s">
        <v>465</v>
      </c>
      <c r="B25" t="s">
        <v>466</v>
      </c>
      <c r="C25" t="s">
        <v>467</v>
      </c>
      <c r="D25" t="s">
        <v>468</v>
      </c>
      <c r="E25" t="s">
        <v>469</v>
      </c>
      <c r="F25" t="s">
        <v>470</v>
      </c>
      <c r="G25" t="s">
        <v>558</v>
      </c>
      <c r="H25" t="s">
        <v>57</v>
      </c>
      <c r="I25" t="s">
        <v>559</v>
      </c>
      <c r="J25" t="s">
        <v>58</v>
      </c>
      <c r="K25" t="s">
        <v>560</v>
      </c>
      <c r="L25" t="s">
        <v>59</v>
      </c>
      <c r="M25" t="s">
        <v>596</v>
      </c>
      <c r="N25" t="s">
        <v>126</v>
      </c>
      <c r="O25" t="s">
        <v>597</v>
      </c>
      <c r="P25" t="s">
        <v>127</v>
      </c>
      <c r="Q25" t="s">
        <v>598</v>
      </c>
      <c r="R25" t="s">
        <v>128</v>
      </c>
      <c r="S25" t="s">
        <v>276</v>
      </c>
      <c r="T25" t="s">
        <v>98</v>
      </c>
      <c r="U25" t="s">
        <v>251</v>
      </c>
      <c r="V25" t="s">
        <v>630</v>
      </c>
      <c r="W25" s="85" t="s">
        <v>3152</v>
      </c>
      <c r="X25" s="2">
        <v>880000</v>
      </c>
      <c r="AD25" t="s">
        <v>2919</v>
      </c>
      <c r="AE25" t="s">
        <v>2919</v>
      </c>
      <c r="AF25" t="s">
        <v>3153</v>
      </c>
      <c r="AG25" t="s">
        <v>3133</v>
      </c>
      <c r="AH25" t="s">
        <v>3049</v>
      </c>
      <c r="AK25" t="s">
        <v>2919</v>
      </c>
      <c r="AM25" t="s">
        <v>3154</v>
      </c>
      <c r="AN25" s="1">
        <v>45019</v>
      </c>
      <c r="AO25" t="s">
        <v>3130</v>
      </c>
      <c r="AP25" t="s">
        <v>483</v>
      </c>
      <c r="AQ25" t="s">
        <v>132</v>
      </c>
      <c r="AR25" t="s">
        <v>629</v>
      </c>
      <c r="AS25" t="s">
        <v>484</v>
      </c>
      <c r="AT25" t="s">
        <v>383</v>
      </c>
      <c r="AU25" t="s">
        <v>136</v>
      </c>
      <c r="AV25" t="s">
        <v>35</v>
      </c>
      <c r="AW25" t="s">
        <v>65</v>
      </c>
      <c r="AX25" t="s">
        <v>66</v>
      </c>
      <c r="AY25">
        <v>0</v>
      </c>
      <c r="AZ25">
        <v>0</v>
      </c>
      <c r="BA25">
        <v>0</v>
      </c>
      <c r="BB25">
        <v>0</v>
      </c>
      <c r="BC25">
        <v>0</v>
      </c>
    </row>
    <row r="26" spans="1:55" ht="28.8" x14ac:dyDescent="0.3">
      <c r="A26" t="s">
        <v>465</v>
      </c>
      <c r="B26" t="s">
        <v>466</v>
      </c>
      <c r="C26" t="s">
        <v>467</v>
      </c>
      <c r="D26" t="s">
        <v>468</v>
      </c>
      <c r="E26" t="s">
        <v>469</v>
      </c>
      <c r="F26" t="s">
        <v>470</v>
      </c>
      <c r="G26" t="s">
        <v>558</v>
      </c>
      <c r="H26" t="s">
        <v>57</v>
      </c>
      <c r="I26" t="s">
        <v>559</v>
      </c>
      <c r="J26" t="s">
        <v>58</v>
      </c>
      <c r="K26" t="s">
        <v>560</v>
      </c>
      <c r="L26" t="s">
        <v>59</v>
      </c>
      <c r="M26" t="s">
        <v>596</v>
      </c>
      <c r="N26" t="s">
        <v>126</v>
      </c>
      <c r="O26" t="s">
        <v>597</v>
      </c>
      <c r="P26" t="s">
        <v>127</v>
      </c>
      <c r="Q26" t="s">
        <v>598</v>
      </c>
      <c r="R26" t="s">
        <v>128</v>
      </c>
      <c r="S26" t="s">
        <v>276</v>
      </c>
      <c r="T26" t="s">
        <v>98</v>
      </c>
      <c r="U26" t="s">
        <v>89</v>
      </c>
      <c r="V26" t="s">
        <v>1689</v>
      </c>
      <c r="W26" s="85" t="s">
        <v>3155</v>
      </c>
      <c r="X26" s="2">
        <v>1000000</v>
      </c>
      <c r="AD26" t="s">
        <v>2919</v>
      </c>
      <c r="AE26" t="s">
        <v>2919</v>
      </c>
      <c r="AF26" t="s">
        <v>3156</v>
      </c>
      <c r="AG26" t="s">
        <v>3133</v>
      </c>
      <c r="AH26" t="s">
        <v>3049</v>
      </c>
      <c r="AK26" t="s">
        <v>2919</v>
      </c>
      <c r="AM26" t="s">
        <v>3157</v>
      </c>
      <c r="AN26" s="1">
        <v>45019</v>
      </c>
      <c r="AO26" t="s">
        <v>3130</v>
      </c>
      <c r="AP26" t="s">
        <v>483</v>
      </c>
      <c r="AQ26" t="s">
        <v>132</v>
      </c>
      <c r="AR26" t="s">
        <v>629</v>
      </c>
      <c r="AS26" t="s">
        <v>484</v>
      </c>
      <c r="AT26" t="s">
        <v>383</v>
      </c>
      <c r="AU26" t="s">
        <v>136</v>
      </c>
      <c r="AV26" t="s">
        <v>35</v>
      </c>
      <c r="AW26" t="s">
        <v>65</v>
      </c>
      <c r="AX26" t="s">
        <v>66</v>
      </c>
      <c r="AY26">
        <v>0</v>
      </c>
      <c r="AZ26">
        <v>0</v>
      </c>
      <c r="BA26">
        <v>0</v>
      </c>
      <c r="BB26">
        <v>0</v>
      </c>
      <c r="BC26">
        <v>0</v>
      </c>
    </row>
    <row r="27" spans="1:55" ht="28.8" x14ac:dyDescent="0.3">
      <c r="A27" t="s">
        <v>465</v>
      </c>
      <c r="B27" t="s">
        <v>466</v>
      </c>
      <c r="C27" t="s">
        <v>467</v>
      </c>
      <c r="D27" t="s">
        <v>468</v>
      </c>
      <c r="E27" t="s">
        <v>469</v>
      </c>
      <c r="F27" t="s">
        <v>470</v>
      </c>
      <c r="G27" t="s">
        <v>558</v>
      </c>
      <c r="H27" t="s">
        <v>57</v>
      </c>
      <c r="I27" t="s">
        <v>559</v>
      </c>
      <c r="J27" t="s">
        <v>58</v>
      </c>
      <c r="K27" t="s">
        <v>560</v>
      </c>
      <c r="L27" t="s">
        <v>59</v>
      </c>
      <c r="M27" t="s">
        <v>596</v>
      </c>
      <c r="N27" t="s">
        <v>126</v>
      </c>
      <c r="O27" t="s">
        <v>597</v>
      </c>
      <c r="P27" t="s">
        <v>127</v>
      </c>
      <c r="Q27" t="s">
        <v>598</v>
      </c>
      <c r="R27" t="s">
        <v>128</v>
      </c>
      <c r="S27" t="s">
        <v>276</v>
      </c>
      <c r="T27" t="s">
        <v>98</v>
      </c>
      <c r="U27" t="s">
        <v>89</v>
      </c>
      <c r="V27" t="s">
        <v>1689</v>
      </c>
      <c r="W27" s="85" t="s">
        <v>3158</v>
      </c>
      <c r="X27" s="2">
        <v>999000</v>
      </c>
      <c r="AD27" t="s">
        <v>2919</v>
      </c>
      <c r="AE27" t="s">
        <v>2919</v>
      </c>
      <c r="AF27" t="s">
        <v>3159</v>
      </c>
      <c r="AG27" t="s">
        <v>3133</v>
      </c>
      <c r="AH27" t="s">
        <v>3049</v>
      </c>
      <c r="AK27" t="s">
        <v>2919</v>
      </c>
      <c r="AM27" t="s">
        <v>3160</v>
      </c>
      <c r="AN27" s="1">
        <v>45019</v>
      </c>
      <c r="AO27" t="s">
        <v>3130</v>
      </c>
      <c r="AP27" t="s">
        <v>483</v>
      </c>
      <c r="AQ27" t="s">
        <v>132</v>
      </c>
      <c r="AR27" t="s">
        <v>629</v>
      </c>
      <c r="AS27" t="s">
        <v>484</v>
      </c>
      <c r="AT27" t="s">
        <v>383</v>
      </c>
      <c r="AU27" t="s">
        <v>136</v>
      </c>
      <c r="AV27" t="s">
        <v>35</v>
      </c>
      <c r="AW27" t="s">
        <v>65</v>
      </c>
      <c r="AX27" t="s">
        <v>66</v>
      </c>
      <c r="AY27">
        <v>0</v>
      </c>
      <c r="AZ27">
        <v>0</v>
      </c>
      <c r="BA27">
        <v>0</v>
      </c>
      <c r="BB27">
        <v>0</v>
      </c>
      <c r="BC27">
        <v>0</v>
      </c>
    </row>
    <row r="28" spans="1:55" ht="28.8" x14ac:dyDescent="0.3">
      <c r="A28" t="s">
        <v>465</v>
      </c>
      <c r="B28" t="s">
        <v>466</v>
      </c>
      <c r="C28" t="s">
        <v>467</v>
      </c>
      <c r="D28" t="s">
        <v>468</v>
      </c>
      <c r="E28" t="s">
        <v>469</v>
      </c>
      <c r="F28" t="s">
        <v>470</v>
      </c>
      <c r="G28" t="s">
        <v>558</v>
      </c>
      <c r="H28" t="s">
        <v>57</v>
      </c>
      <c r="I28" t="s">
        <v>559</v>
      </c>
      <c r="J28" t="s">
        <v>58</v>
      </c>
      <c r="K28" t="s">
        <v>560</v>
      </c>
      <c r="L28" t="s">
        <v>59</v>
      </c>
      <c r="M28" t="s">
        <v>596</v>
      </c>
      <c r="N28" t="s">
        <v>126</v>
      </c>
      <c r="O28" t="s">
        <v>597</v>
      </c>
      <c r="P28" t="s">
        <v>127</v>
      </c>
      <c r="Q28" t="s">
        <v>598</v>
      </c>
      <c r="R28" t="s">
        <v>128</v>
      </c>
      <c r="S28" t="s">
        <v>276</v>
      </c>
      <c r="T28" t="s">
        <v>98</v>
      </c>
      <c r="U28" t="s">
        <v>89</v>
      </c>
      <c r="V28" t="s">
        <v>1689</v>
      </c>
      <c r="W28" s="85" t="s">
        <v>3161</v>
      </c>
      <c r="X28" s="2">
        <v>996000</v>
      </c>
      <c r="AD28" t="s">
        <v>2919</v>
      </c>
      <c r="AE28" t="s">
        <v>2919</v>
      </c>
      <c r="AF28" t="s">
        <v>3162</v>
      </c>
      <c r="AG28" t="s">
        <v>3133</v>
      </c>
      <c r="AH28" t="s">
        <v>3049</v>
      </c>
      <c r="AK28" t="s">
        <v>2919</v>
      </c>
      <c r="AM28" t="s">
        <v>3163</v>
      </c>
      <c r="AN28" s="1">
        <v>45019</v>
      </c>
      <c r="AO28" t="s">
        <v>3130</v>
      </c>
      <c r="AP28" t="s">
        <v>483</v>
      </c>
      <c r="AQ28" t="s">
        <v>132</v>
      </c>
      <c r="AR28" t="s">
        <v>629</v>
      </c>
      <c r="AS28" t="s">
        <v>484</v>
      </c>
      <c r="AT28" t="s">
        <v>383</v>
      </c>
      <c r="AU28" t="s">
        <v>136</v>
      </c>
      <c r="AV28" t="s">
        <v>35</v>
      </c>
      <c r="AW28" t="s">
        <v>65</v>
      </c>
      <c r="AX28" t="s">
        <v>66</v>
      </c>
      <c r="AY28">
        <v>0</v>
      </c>
      <c r="AZ28">
        <v>0</v>
      </c>
      <c r="BA28">
        <v>0</v>
      </c>
      <c r="BB28">
        <v>0</v>
      </c>
      <c r="BC28">
        <v>0</v>
      </c>
    </row>
    <row r="29" spans="1:55" ht="28.8" x14ac:dyDescent="0.3">
      <c r="A29" t="s">
        <v>465</v>
      </c>
      <c r="B29" t="s">
        <v>466</v>
      </c>
      <c r="C29" t="s">
        <v>467</v>
      </c>
      <c r="D29" t="s">
        <v>468</v>
      </c>
      <c r="E29" t="s">
        <v>469</v>
      </c>
      <c r="F29" t="s">
        <v>470</v>
      </c>
      <c r="G29" t="s">
        <v>558</v>
      </c>
      <c r="H29" t="s">
        <v>57</v>
      </c>
      <c r="I29" t="s">
        <v>559</v>
      </c>
      <c r="J29" t="s">
        <v>58</v>
      </c>
      <c r="K29" t="s">
        <v>560</v>
      </c>
      <c r="L29" t="s">
        <v>59</v>
      </c>
      <c r="M29" t="s">
        <v>596</v>
      </c>
      <c r="N29" t="s">
        <v>126</v>
      </c>
      <c r="O29" t="s">
        <v>597</v>
      </c>
      <c r="P29" t="s">
        <v>127</v>
      </c>
      <c r="Q29" t="s">
        <v>598</v>
      </c>
      <c r="R29" t="s">
        <v>128</v>
      </c>
      <c r="S29" t="s">
        <v>276</v>
      </c>
      <c r="T29" t="s">
        <v>98</v>
      </c>
      <c r="U29" t="s">
        <v>89</v>
      </c>
      <c r="V29" t="s">
        <v>1689</v>
      </c>
      <c r="W29" s="85" t="s">
        <v>3164</v>
      </c>
      <c r="X29" s="2">
        <v>1000000</v>
      </c>
      <c r="AD29" t="s">
        <v>2919</v>
      </c>
      <c r="AE29" t="s">
        <v>2919</v>
      </c>
      <c r="AF29" t="s">
        <v>3165</v>
      </c>
      <c r="AG29" t="s">
        <v>3133</v>
      </c>
      <c r="AH29" t="s">
        <v>3049</v>
      </c>
      <c r="AK29" t="s">
        <v>2919</v>
      </c>
      <c r="AM29" t="s">
        <v>3166</v>
      </c>
      <c r="AN29" s="1">
        <v>45019</v>
      </c>
      <c r="AO29" t="s">
        <v>3130</v>
      </c>
      <c r="AP29" t="s">
        <v>483</v>
      </c>
      <c r="AQ29" t="s">
        <v>132</v>
      </c>
      <c r="AR29" t="s">
        <v>629</v>
      </c>
      <c r="AS29" t="s">
        <v>484</v>
      </c>
      <c r="AT29" t="s">
        <v>383</v>
      </c>
      <c r="AU29" t="s">
        <v>136</v>
      </c>
      <c r="AV29" t="s">
        <v>35</v>
      </c>
      <c r="AW29" t="s">
        <v>65</v>
      </c>
      <c r="AX29" t="s">
        <v>66</v>
      </c>
      <c r="AY29">
        <v>0</v>
      </c>
      <c r="AZ29">
        <v>0</v>
      </c>
      <c r="BA29">
        <v>0</v>
      </c>
      <c r="BB29">
        <v>0</v>
      </c>
      <c r="BC29">
        <v>0</v>
      </c>
    </row>
    <row r="30" spans="1:55" ht="28.8" x14ac:dyDescent="0.3">
      <c r="A30" t="s">
        <v>465</v>
      </c>
      <c r="B30" t="s">
        <v>466</v>
      </c>
      <c r="C30" t="s">
        <v>467</v>
      </c>
      <c r="D30" t="s">
        <v>468</v>
      </c>
      <c r="E30" t="s">
        <v>469</v>
      </c>
      <c r="F30" t="s">
        <v>470</v>
      </c>
      <c r="G30" t="s">
        <v>558</v>
      </c>
      <c r="H30" t="s">
        <v>57</v>
      </c>
      <c r="I30" t="s">
        <v>559</v>
      </c>
      <c r="J30" t="s">
        <v>58</v>
      </c>
      <c r="K30" t="s">
        <v>560</v>
      </c>
      <c r="L30" t="s">
        <v>59</v>
      </c>
      <c r="M30" t="s">
        <v>596</v>
      </c>
      <c r="N30" t="s">
        <v>126</v>
      </c>
      <c r="O30" t="s">
        <v>597</v>
      </c>
      <c r="P30" t="s">
        <v>127</v>
      </c>
      <c r="Q30" t="s">
        <v>598</v>
      </c>
      <c r="R30" t="s">
        <v>128</v>
      </c>
      <c r="S30" t="s">
        <v>276</v>
      </c>
      <c r="T30" t="s">
        <v>98</v>
      </c>
      <c r="U30" t="s">
        <v>90</v>
      </c>
      <c r="V30" t="s">
        <v>1702</v>
      </c>
      <c r="W30" s="85" t="s">
        <v>3167</v>
      </c>
      <c r="X30" s="2">
        <v>1497500</v>
      </c>
      <c r="AD30" t="s">
        <v>2919</v>
      </c>
      <c r="AE30" t="s">
        <v>2919</v>
      </c>
      <c r="AF30" t="s">
        <v>3168</v>
      </c>
      <c r="AG30" t="s">
        <v>3133</v>
      </c>
      <c r="AH30" t="s">
        <v>3049</v>
      </c>
      <c r="AK30" t="s">
        <v>2919</v>
      </c>
      <c r="AM30" t="s">
        <v>3169</v>
      </c>
      <c r="AN30" s="1">
        <v>45019</v>
      </c>
      <c r="AO30" t="s">
        <v>3130</v>
      </c>
      <c r="AP30" t="s">
        <v>483</v>
      </c>
      <c r="AQ30" t="s">
        <v>132</v>
      </c>
      <c r="AR30" t="s">
        <v>629</v>
      </c>
      <c r="AS30" t="s">
        <v>484</v>
      </c>
      <c r="AT30" t="s">
        <v>383</v>
      </c>
      <c r="AU30" t="s">
        <v>136</v>
      </c>
      <c r="AV30" t="s">
        <v>35</v>
      </c>
      <c r="AW30" t="s">
        <v>65</v>
      </c>
      <c r="AX30" t="s">
        <v>66</v>
      </c>
      <c r="AY30">
        <v>0</v>
      </c>
      <c r="AZ30">
        <v>0</v>
      </c>
      <c r="BA30">
        <v>0</v>
      </c>
      <c r="BB30">
        <v>0</v>
      </c>
      <c r="BC30">
        <v>0</v>
      </c>
    </row>
    <row r="31" spans="1:55" ht="28.8" x14ac:dyDescent="0.3">
      <c r="A31" t="s">
        <v>465</v>
      </c>
      <c r="B31" t="s">
        <v>466</v>
      </c>
      <c r="C31" t="s">
        <v>467</v>
      </c>
      <c r="D31" t="s">
        <v>468</v>
      </c>
      <c r="E31" t="s">
        <v>469</v>
      </c>
      <c r="F31" t="s">
        <v>470</v>
      </c>
      <c r="G31" t="s">
        <v>558</v>
      </c>
      <c r="H31" t="s">
        <v>57</v>
      </c>
      <c r="I31" t="s">
        <v>559</v>
      </c>
      <c r="J31" t="s">
        <v>58</v>
      </c>
      <c r="K31" t="s">
        <v>560</v>
      </c>
      <c r="L31" t="s">
        <v>59</v>
      </c>
      <c r="M31" t="s">
        <v>596</v>
      </c>
      <c r="N31" t="s">
        <v>126</v>
      </c>
      <c r="O31" t="s">
        <v>597</v>
      </c>
      <c r="P31" t="s">
        <v>127</v>
      </c>
      <c r="Q31" t="s">
        <v>598</v>
      </c>
      <c r="R31" t="s">
        <v>128</v>
      </c>
      <c r="S31" t="s">
        <v>276</v>
      </c>
      <c r="T31" t="s">
        <v>98</v>
      </c>
      <c r="U31" t="s">
        <v>90</v>
      </c>
      <c r="V31" t="s">
        <v>1702</v>
      </c>
      <c r="W31" s="85" t="s">
        <v>3170</v>
      </c>
      <c r="X31" s="2">
        <v>1495000</v>
      </c>
      <c r="AD31" t="s">
        <v>2919</v>
      </c>
      <c r="AE31" t="s">
        <v>2919</v>
      </c>
      <c r="AF31" t="s">
        <v>3171</v>
      </c>
      <c r="AG31" t="s">
        <v>3133</v>
      </c>
      <c r="AH31" t="s">
        <v>3049</v>
      </c>
      <c r="AK31" t="s">
        <v>2919</v>
      </c>
      <c r="AM31" t="s">
        <v>3172</v>
      </c>
      <c r="AN31" s="1">
        <v>45019</v>
      </c>
      <c r="AO31" t="s">
        <v>3130</v>
      </c>
      <c r="AP31" t="s">
        <v>483</v>
      </c>
      <c r="AQ31" t="s">
        <v>132</v>
      </c>
      <c r="AR31" t="s">
        <v>629</v>
      </c>
      <c r="AS31" t="s">
        <v>484</v>
      </c>
      <c r="AT31" t="s">
        <v>383</v>
      </c>
      <c r="AU31" t="s">
        <v>136</v>
      </c>
      <c r="AV31" t="s">
        <v>35</v>
      </c>
      <c r="AW31" t="s">
        <v>65</v>
      </c>
      <c r="AX31" t="s">
        <v>66</v>
      </c>
      <c r="AY31">
        <v>0</v>
      </c>
      <c r="AZ31">
        <v>0</v>
      </c>
      <c r="BA31">
        <v>0</v>
      </c>
      <c r="BB31">
        <v>0</v>
      </c>
      <c r="BC31">
        <v>0</v>
      </c>
    </row>
    <row r="32" spans="1:55" ht="28.8" x14ac:dyDescent="0.3">
      <c r="A32" t="s">
        <v>465</v>
      </c>
      <c r="B32" t="s">
        <v>466</v>
      </c>
      <c r="C32" t="s">
        <v>467</v>
      </c>
      <c r="D32" t="s">
        <v>468</v>
      </c>
      <c r="E32" t="s">
        <v>469</v>
      </c>
      <c r="F32" t="s">
        <v>470</v>
      </c>
      <c r="G32" t="s">
        <v>558</v>
      </c>
      <c r="H32" t="s">
        <v>57</v>
      </c>
      <c r="I32" t="s">
        <v>559</v>
      </c>
      <c r="J32" t="s">
        <v>58</v>
      </c>
      <c r="K32" t="s">
        <v>560</v>
      </c>
      <c r="L32" t="s">
        <v>59</v>
      </c>
      <c r="M32" t="s">
        <v>596</v>
      </c>
      <c r="N32" t="s">
        <v>126</v>
      </c>
      <c r="O32" t="s">
        <v>597</v>
      </c>
      <c r="P32" t="s">
        <v>127</v>
      </c>
      <c r="Q32" t="s">
        <v>598</v>
      </c>
      <c r="R32" t="s">
        <v>128</v>
      </c>
      <c r="S32" t="s">
        <v>276</v>
      </c>
      <c r="T32" t="s">
        <v>98</v>
      </c>
      <c r="U32" t="s">
        <v>90</v>
      </c>
      <c r="V32" t="s">
        <v>1702</v>
      </c>
      <c r="W32" s="85" t="s">
        <v>3173</v>
      </c>
      <c r="X32" s="2">
        <v>1490000</v>
      </c>
      <c r="AD32" t="s">
        <v>2919</v>
      </c>
      <c r="AE32" t="s">
        <v>2919</v>
      </c>
      <c r="AF32" t="s">
        <v>3174</v>
      </c>
      <c r="AG32" t="s">
        <v>3133</v>
      </c>
      <c r="AH32" t="s">
        <v>3049</v>
      </c>
      <c r="AK32" t="s">
        <v>2919</v>
      </c>
      <c r="AM32" t="s">
        <v>3175</v>
      </c>
      <c r="AN32" s="1">
        <v>45019</v>
      </c>
      <c r="AO32" t="s">
        <v>3130</v>
      </c>
      <c r="AP32" t="s">
        <v>483</v>
      </c>
      <c r="AQ32" t="s">
        <v>132</v>
      </c>
      <c r="AR32" t="s">
        <v>629</v>
      </c>
      <c r="AS32" t="s">
        <v>484</v>
      </c>
      <c r="AT32" t="s">
        <v>383</v>
      </c>
      <c r="AU32" t="s">
        <v>136</v>
      </c>
      <c r="AV32" t="s">
        <v>35</v>
      </c>
      <c r="AW32" t="s">
        <v>65</v>
      </c>
      <c r="AX32" t="s">
        <v>66</v>
      </c>
      <c r="AY32">
        <v>0</v>
      </c>
      <c r="AZ32">
        <v>0</v>
      </c>
      <c r="BA32">
        <v>0</v>
      </c>
      <c r="BB32">
        <v>0</v>
      </c>
      <c r="BC32">
        <v>0</v>
      </c>
    </row>
    <row r="33" spans="1:55" ht="28.8" x14ac:dyDescent="0.3">
      <c r="A33" t="s">
        <v>465</v>
      </c>
      <c r="B33" t="s">
        <v>466</v>
      </c>
      <c r="C33" t="s">
        <v>467</v>
      </c>
      <c r="D33" t="s">
        <v>468</v>
      </c>
      <c r="E33" t="s">
        <v>469</v>
      </c>
      <c r="F33" t="s">
        <v>470</v>
      </c>
      <c r="G33" t="s">
        <v>558</v>
      </c>
      <c r="H33" t="s">
        <v>57</v>
      </c>
      <c r="I33" t="s">
        <v>559</v>
      </c>
      <c r="J33" t="s">
        <v>58</v>
      </c>
      <c r="K33" t="s">
        <v>560</v>
      </c>
      <c r="L33" t="s">
        <v>59</v>
      </c>
      <c r="M33" t="s">
        <v>596</v>
      </c>
      <c r="N33" t="s">
        <v>126</v>
      </c>
      <c r="O33" t="s">
        <v>597</v>
      </c>
      <c r="P33" t="s">
        <v>127</v>
      </c>
      <c r="Q33" t="s">
        <v>598</v>
      </c>
      <c r="R33" t="s">
        <v>128</v>
      </c>
      <c r="S33" t="s">
        <v>276</v>
      </c>
      <c r="T33" t="s">
        <v>98</v>
      </c>
      <c r="U33" t="s">
        <v>90</v>
      </c>
      <c r="V33" t="s">
        <v>1702</v>
      </c>
      <c r="W33" s="85" t="s">
        <v>3176</v>
      </c>
      <c r="X33" s="2">
        <v>1500000</v>
      </c>
      <c r="AD33" t="s">
        <v>2919</v>
      </c>
      <c r="AE33" t="s">
        <v>2919</v>
      </c>
      <c r="AF33" t="s">
        <v>3177</v>
      </c>
      <c r="AG33" t="s">
        <v>3133</v>
      </c>
      <c r="AH33" t="s">
        <v>3049</v>
      </c>
      <c r="AK33" t="s">
        <v>2919</v>
      </c>
      <c r="AM33" t="s">
        <v>3178</v>
      </c>
      <c r="AN33" s="1">
        <v>45019</v>
      </c>
      <c r="AO33" t="s">
        <v>3130</v>
      </c>
      <c r="AP33" t="s">
        <v>483</v>
      </c>
      <c r="AQ33" t="s">
        <v>132</v>
      </c>
      <c r="AR33" t="s">
        <v>629</v>
      </c>
      <c r="AS33" t="s">
        <v>484</v>
      </c>
      <c r="AT33" t="s">
        <v>383</v>
      </c>
      <c r="AU33" t="s">
        <v>136</v>
      </c>
      <c r="AV33" t="s">
        <v>35</v>
      </c>
      <c r="AW33" t="s">
        <v>65</v>
      </c>
      <c r="AX33" t="s">
        <v>66</v>
      </c>
      <c r="AY33">
        <v>0</v>
      </c>
      <c r="AZ33">
        <v>0</v>
      </c>
      <c r="BA33">
        <v>0</v>
      </c>
      <c r="BB33">
        <v>0</v>
      </c>
      <c r="BC33">
        <v>0</v>
      </c>
    </row>
    <row r="34" spans="1:55" ht="28.8" x14ac:dyDescent="0.3">
      <c r="A34" t="s">
        <v>465</v>
      </c>
      <c r="B34" t="s">
        <v>466</v>
      </c>
      <c r="C34" t="s">
        <v>467</v>
      </c>
      <c r="D34" t="s">
        <v>468</v>
      </c>
      <c r="E34" t="s">
        <v>469</v>
      </c>
      <c r="F34" t="s">
        <v>470</v>
      </c>
      <c r="G34" t="s">
        <v>558</v>
      </c>
      <c r="H34" t="s">
        <v>57</v>
      </c>
      <c r="I34" t="s">
        <v>559</v>
      </c>
      <c r="J34" t="s">
        <v>58</v>
      </c>
      <c r="K34" t="s">
        <v>560</v>
      </c>
      <c r="L34" t="s">
        <v>59</v>
      </c>
      <c r="M34" t="s">
        <v>596</v>
      </c>
      <c r="N34" t="s">
        <v>126</v>
      </c>
      <c r="O34" t="s">
        <v>597</v>
      </c>
      <c r="P34" t="s">
        <v>127</v>
      </c>
      <c r="Q34" t="s">
        <v>598</v>
      </c>
      <c r="R34" t="s">
        <v>128</v>
      </c>
      <c r="S34" t="s">
        <v>316</v>
      </c>
      <c r="T34" t="s">
        <v>129</v>
      </c>
      <c r="U34" t="s">
        <v>131</v>
      </c>
      <c r="V34" t="s">
        <v>599</v>
      </c>
      <c r="W34" s="85" t="s">
        <v>3148</v>
      </c>
      <c r="X34" s="2">
        <v>920000</v>
      </c>
      <c r="AD34" t="s">
        <v>2919</v>
      </c>
      <c r="AE34" t="s">
        <v>2919</v>
      </c>
      <c r="AF34" t="s">
        <v>3149</v>
      </c>
      <c r="AG34" t="s">
        <v>3150</v>
      </c>
      <c r="AH34" t="s">
        <v>3049</v>
      </c>
      <c r="AK34" t="s">
        <v>2919</v>
      </c>
      <c r="AM34" t="s">
        <v>3151</v>
      </c>
      <c r="AN34" s="1">
        <v>45016</v>
      </c>
      <c r="AO34" t="s">
        <v>3130</v>
      </c>
      <c r="AP34" t="s">
        <v>483</v>
      </c>
      <c r="AQ34" t="s">
        <v>132</v>
      </c>
      <c r="AR34" t="s">
        <v>604</v>
      </c>
      <c r="AS34" t="s">
        <v>484</v>
      </c>
      <c r="AT34" t="s">
        <v>383</v>
      </c>
      <c r="AU34" t="s">
        <v>130</v>
      </c>
      <c r="AV34" t="s">
        <v>35</v>
      </c>
      <c r="AW34" t="s">
        <v>65</v>
      </c>
      <c r="AX34" t="s">
        <v>66</v>
      </c>
      <c r="AY34">
        <v>0</v>
      </c>
      <c r="AZ34">
        <v>0</v>
      </c>
      <c r="BA34">
        <v>0</v>
      </c>
      <c r="BB34">
        <v>0</v>
      </c>
      <c r="BC34">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A3:I16"/>
  <sheetViews>
    <sheetView showGridLines="0" workbookViewId="0">
      <selection activeCell="I20" sqref="I20"/>
    </sheetView>
  </sheetViews>
  <sheetFormatPr defaultRowHeight="14.4" x14ac:dyDescent="0.3"/>
  <cols>
    <col min="1" max="1" width="36.109375" bestFit="1" customWidth="1"/>
    <col min="2" max="2" width="13.5546875" bestFit="1" customWidth="1"/>
    <col min="3" max="3" width="7.33203125" bestFit="1" customWidth="1"/>
    <col min="4" max="4" width="10.44140625" bestFit="1" customWidth="1"/>
    <col min="5" max="5" width="8.88671875" bestFit="1" customWidth="1"/>
    <col min="6" max="6" width="8.5546875" bestFit="1" customWidth="1"/>
    <col min="7" max="7" width="8.88671875" bestFit="1" customWidth="1"/>
    <col min="8" max="8" width="8.5546875" bestFit="1" customWidth="1"/>
    <col min="9" max="9" width="10.44140625" bestFit="1" customWidth="1"/>
  </cols>
  <sheetData>
    <row r="3" spans="1:9" s="80" customFormat="1" ht="28.8" x14ac:dyDescent="0.3">
      <c r="A3" s="79" t="s">
        <v>2781</v>
      </c>
      <c r="B3" s="80" t="s">
        <v>2783</v>
      </c>
      <c r="C3" s="71" t="s">
        <v>2782</v>
      </c>
      <c r="D3" s="80" t="s">
        <v>2784</v>
      </c>
      <c r="E3" s="80" t="s">
        <v>2785</v>
      </c>
      <c r="F3" s="80" t="s">
        <v>2786</v>
      </c>
      <c r="G3" s="80" t="s">
        <v>2787</v>
      </c>
      <c r="H3" s="80" t="s">
        <v>2788</v>
      </c>
      <c r="I3" s="80" t="s">
        <v>2789</v>
      </c>
    </row>
    <row r="4" spans="1:9" x14ac:dyDescent="0.3">
      <c r="A4" s="77" t="s">
        <v>35</v>
      </c>
      <c r="B4" s="17">
        <v>99074114</v>
      </c>
      <c r="C4" s="94">
        <v>59</v>
      </c>
      <c r="D4" s="17">
        <v>1172838</v>
      </c>
      <c r="E4" s="17">
        <v>878400</v>
      </c>
      <c r="F4" s="17">
        <v>93041</v>
      </c>
      <c r="G4" s="17">
        <v>182617</v>
      </c>
      <c r="H4" s="17">
        <v>0</v>
      </c>
      <c r="I4" s="17">
        <v>2326896</v>
      </c>
    </row>
    <row r="5" spans="1:9" x14ac:dyDescent="0.3">
      <c r="A5" s="95" t="s">
        <v>53</v>
      </c>
      <c r="B5" s="17">
        <v>13818680</v>
      </c>
      <c r="C5" s="94">
        <v>9</v>
      </c>
      <c r="D5" s="17">
        <v>682297</v>
      </c>
      <c r="E5" s="17">
        <v>0</v>
      </c>
      <c r="F5" s="17">
        <v>93041</v>
      </c>
      <c r="G5" s="17">
        <v>29988</v>
      </c>
      <c r="H5" s="17">
        <v>0</v>
      </c>
      <c r="I5" s="17">
        <v>805326</v>
      </c>
    </row>
    <row r="6" spans="1:9" x14ac:dyDescent="0.3">
      <c r="A6" s="78" t="s">
        <v>54</v>
      </c>
      <c r="B6" s="102">
        <v>920000</v>
      </c>
      <c r="C6" s="94">
        <v>3</v>
      </c>
      <c r="D6" s="17">
        <v>0</v>
      </c>
      <c r="E6" s="17">
        <v>0</v>
      </c>
      <c r="F6" s="17">
        <v>0</v>
      </c>
      <c r="G6" s="17">
        <v>0</v>
      </c>
      <c r="H6" s="17">
        <v>0</v>
      </c>
      <c r="I6" s="17">
        <v>0</v>
      </c>
    </row>
    <row r="7" spans="1:9" x14ac:dyDescent="0.3">
      <c r="A7" s="78" t="s">
        <v>63</v>
      </c>
      <c r="B7" s="102">
        <v>12898680</v>
      </c>
      <c r="C7" s="94">
        <v>6</v>
      </c>
      <c r="D7" s="17">
        <v>682297</v>
      </c>
      <c r="E7" s="17">
        <v>0</v>
      </c>
      <c r="F7" s="17">
        <v>93041</v>
      </c>
      <c r="G7" s="17">
        <v>29988</v>
      </c>
      <c r="H7" s="17">
        <v>0</v>
      </c>
      <c r="I7" s="17">
        <v>805326</v>
      </c>
    </row>
    <row r="8" spans="1:9" x14ac:dyDescent="0.3">
      <c r="A8" s="95" t="s">
        <v>36</v>
      </c>
      <c r="B8" s="17">
        <v>18773000</v>
      </c>
      <c r="C8" s="94">
        <v>13</v>
      </c>
      <c r="D8" s="17">
        <v>0</v>
      </c>
      <c r="E8" s="17">
        <v>360000</v>
      </c>
      <c r="F8" s="17">
        <v>0</v>
      </c>
      <c r="G8" s="17">
        <v>63440</v>
      </c>
      <c r="H8" s="17">
        <v>0</v>
      </c>
      <c r="I8" s="17">
        <v>423440</v>
      </c>
    </row>
    <row r="9" spans="1:9" x14ac:dyDescent="0.3">
      <c r="A9" s="78" t="s">
        <v>37</v>
      </c>
      <c r="B9" s="102">
        <v>9286000</v>
      </c>
      <c r="C9" s="94">
        <v>8</v>
      </c>
      <c r="D9" s="17">
        <v>0</v>
      </c>
      <c r="E9" s="17">
        <v>360000</v>
      </c>
      <c r="F9" s="17">
        <v>0</v>
      </c>
      <c r="G9" s="17">
        <v>63440</v>
      </c>
      <c r="H9" s="17">
        <v>0</v>
      </c>
      <c r="I9" s="17">
        <v>423440</v>
      </c>
    </row>
    <row r="10" spans="1:9" x14ac:dyDescent="0.3">
      <c r="A10" s="78" t="s">
        <v>47</v>
      </c>
      <c r="B10" s="102">
        <v>9487000</v>
      </c>
      <c r="C10" s="94">
        <v>5</v>
      </c>
      <c r="D10" s="17">
        <v>0</v>
      </c>
      <c r="E10" s="17">
        <v>0</v>
      </c>
      <c r="F10" s="17">
        <v>0</v>
      </c>
      <c r="G10" s="17">
        <v>0</v>
      </c>
      <c r="H10" s="17">
        <v>0</v>
      </c>
      <c r="I10" s="17">
        <v>0</v>
      </c>
    </row>
    <row r="11" spans="1:9" x14ac:dyDescent="0.3">
      <c r="A11" s="95" t="s">
        <v>82</v>
      </c>
      <c r="B11" s="17">
        <v>30161087</v>
      </c>
      <c r="C11" s="94">
        <v>14</v>
      </c>
      <c r="D11" s="17">
        <v>0</v>
      </c>
      <c r="E11" s="17">
        <v>0</v>
      </c>
      <c r="F11" s="17">
        <v>0</v>
      </c>
      <c r="G11" s="17">
        <v>0</v>
      </c>
      <c r="H11" s="17">
        <v>0</v>
      </c>
      <c r="I11" s="17">
        <v>0</v>
      </c>
    </row>
    <row r="12" spans="1:9" x14ac:dyDescent="0.3">
      <c r="A12" s="78" t="s">
        <v>83</v>
      </c>
      <c r="B12" s="102">
        <v>990083</v>
      </c>
      <c r="C12" s="94">
        <v>5</v>
      </c>
      <c r="D12" s="17">
        <v>0</v>
      </c>
      <c r="E12" s="17">
        <v>0</v>
      </c>
      <c r="F12" s="17">
        <v>0</v>
      </c>
      <c r="G12" s="17">
        <v>0</v>
      </c>
      <c r="H12" s="17">
        <v>0</v>
      </c>
      <c r="I12" s="17">
        <v>0</v>
      </c>
    </row>
    <row r="13" spans="1:9" x14ac:dyDescent="0.3">
      <c r="A13" s="78" t="s">
        <v>96</v>
      </c>
      <c r="B13" s="102">
        <v>29171004</v>
      </c>
      <c r="C13" s="94">
        <v>9</v>
      </c>
      <c r="D13" s="17">
        <v>0</v>
      </c>
      <c r="E13" s="17">
        <v>0</v>
      </c>
      <c r="F13" s="17">
        <v>0</v>
      </c>
      <c r="G13" s="17">
        <v>0</v>
      </c>
      <c r="H13" s="17">
        <v>0</v>
      </c>
      <c r="I13" s="17">
        <v>0</v>
      </c>
    </row>
    <row r="14" spans="1:9" x14ac:dyDescent="0.3">
      <c r="A14" s="82" t="s">
        <v>65</v>
      </c>
      <c r="B14" s="83">
        <v>36321347</v>
      </c>
      <c r="C14" s="96">
        <v>23</v>
      </c>
      <c r="D14" s="83">
        <v>490541</v>
      </c>
      <c r="E14" s="83">
        <v>518400</v>
      </c>
      <c r="F14" s="83">
        <v>0</v>
      </c>
      <c r="G14" s="83">
        <v>89189</v>
      </c>
      <c r="H14" s="83">
        <v>0</v>
      </c>
      <c r="I14" s="83">
        <v>1098130</v>
      </c>
    </row>
    <row r="15" spans="1:9" x14ac:dyDescent="0.3">
      <c r="A15" s="78" t="s">
        <v>66</v>
      </c>
      <c r="B15" s="102">
        <v>36321347</v>
      </c>
      <c r="C15" s="94">
        <v>23</v>
      </c>
      <c r="D15" s="17">
        <v>490541</v>
      </c>
      <c r="E15" s="17">
        <v>518400</v>
      </c>
      <c r="F15" s="17">
        <v>0</v>
      </c>
      <c r="G15" s="17">
        <v>89189</v>
      </c>
      <c r="H15" s="17">
        <v>0</v>
      </c>
      <c r="I15" s="17">
        <v>1098130</v>
      </c>
    </row>
    <row r="16" spans="1:9" x14ac:dyDescent="0.3">
      <c r="A16" s="77" t="s">
        <v>269</v>
      </c>
      <c r="B16" s="17">
        <v>99074114</v>
      </c>
      <c r="C16" s="94">
        <v>59</v>
      </c>
      <c r="D16" s="17">
        <v>1172838</v>
      </c>
      <c r="E16" s="17">
        <v>878400</v>
      </c>
      <c r="F16" s="17">
        <v>93041</v>
      </c>
      <c r="G16" s="17">
        <v>182617</v>
      </c>
      <c r="H16" s="17">
        <v>0</v>
      </c>
      <c r="I16" s="17">
        <v>2326896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77"/>
  <sheetViews>
    <sheetView topLeftCell="AS58" zoomScale="95" zoomScaleNormal="95" workbookViewId="0">
      <selection activeCell="A2" sqref="A2:BC68"/>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4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76.5546875" style="19" bestFit="1" customWidth="1"/>
    <col min="15" max="15" width="17.44140625" style="19" bestFit="1" customWidth="1"/>
    <col min="16" max="16" width="72.5546875" style="19" bestFit="1" customWidth="1"/>
    <col min="17" max="17" width="20.6640625" style="19" bestFit="1" customWidth="1"/>
    <col min="18" max="18" width="59.6640625" style="19" bestFit="1" customWidth="1"/>
    <col min="19" max="19" width="12.44140625" style="19" bestFit="1" customWidth="1"/>
    <col min="20" max="20" width="45" style="19" bestFit="1" customWidth="1"/>
    <col min="21" max="21" width="55.6640625" style="19" bestFit="1" customWidth="1"/>
    <col min="22" max="22" width="9.5546875" style="19" bestFit="1" customWidth="1"/>
    <col min="23" max="23" width="80.88671875" style="101" bestFit="1" customWidth="1"/>
    <col min="24" max="26" width="9.44140625" style="19" bestFit="1" customWidth="1"/>
    <col min="27" max="27" width="9.5546875" style="19" bestFit="1" customWidth="1"/>
    <col min="28" max="28" width="16.44140625" style="19" bestFit="1" customWidth="1"/>
    <col min="29" max="29" width="8" style="19" bestFit="1" customWidth="1"/>
    <col min="30" max="30" width="12" style="19" bestFit="1" customWidth="1"/>
    <col min="31" max="31" width="11.88671875" style="19" bestFit="1" customWidth="1"/>
    <col min="32" max="32" width="21.6640625" style="19" bestFit="1" customWidth="1"/>
    <col min="33" max="33" width="15.21875" style="19" bestFit="1" customWidth="1"/>
    <col min="34" max="34" width="17.6640625" style="19" customWidth="1"/>
    <col min="35" max="35" width="11.6640625" style="19" bestFit="1" customWidth="1"/>
    <col min="36" max="36" width="12.21875" style="19" bestFit="1" customWidth="1"/>
    <col min="37" max="38" width="8.3320312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28.88671875" style="19" bestFit="1" customWidth="1"/>
    <col min="45" max="45" width="13.6640625" style="19" bestFit="1" customWidth="1"/>
    <col min="46" max="46" width="22.77734375" style="19" bestFit="1" customWidth="1"/>
    <col min="47" max="47" width="29.6640625" style="19" bestFit="1" customWidth="1"/>
    <col min="48" max="48" width="17.77734375" style="19" bestFit="1" customWidth="1"/>
    <col min="49" max="49" width="25.77734375" style="19" bestFit="1" customWidth="1"/>
    <col min="50" max="50" width="30.21875" style="19" bestFit="1" customWidth="1"/>
    <col min="51" max="51" width="9"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101"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97" t="s">
        <v>465</v>
      </c>
      <c r="B2" s="97" t="s">
        <v>466</v>
      </c>
      <c r="C2" s="97" t="s">
        <v>467</v>
      </c>
      <c r="D2" s="97" t="s">
        <v>468</v>
      </c>
      <c r="E2" s="97" t="s">
        <v>469</v>
      </c>
      <c r="F2" s="97" t="s">
        <v>470</v>
      </c>
      <c r="G2" s="97" t="s">
        <v>471</v>
      </c>
      <c r="H2" s="97" t="s">
        <v>27</v>
      </c>
      <c r="I2" s="97" t="s">
        <v>472</v>
      </c>
      <c r="J2" s="97" t="s">
        <v>28</v>
      </c>
      <c r="K2" s="97" t="s">
        <v>473</v>
      </c>
      <c r="L2" s="97" t="s">
        <v>29</v>
      </c>
      <c r="M2" s="97" t="s">
        <v>474</v>
      </c>
      <c r="N2" s="97" t="s">
        <v>30</v>
      </c>
      <c r="O2" s="97" t="s">
        <v>523</v>
      </c>
      <c r="P2" s="97" t="s">
        <v>51</v>
      </c>
      <c r="Q2" s="97" t="s">
        <v>503</v>
      </c>
      <c r="R2" s="97" t="s">
        <v>524</v>
      </c>
      <c r="S2" s="97" t="s">
        <v>274</v>
      </c>
      <c r="T2" s="97" t="s">
        <v>41</v>
      </c>
      <c r="U2" s="97" t="s">
        <v>171</v>
      </c>
      <c r="V2" s="97" t="s">
        <v>244</v>
      </c>
      <c r="W2" s="98" t="s">
        <v>3046</v>
      </c>
      <c r="X2" s="19">
        <v>310000</v>
      </c>
      <c r="Y2" s="97"/>
      <c r="Z2" s="99"/>
      <c r="AA2" s="97"/>
      <c r="AB2" s="99"/>
      <c r="AC2" s="97"/>
      <c r="AD2" s="97" t="s">
        <v>2919</v>
      </c>
      <c r="AE2" s="97" t="s">
        <v>2919</v>
      </c>
      <c r="AF2" s="97" t="s">
        <v>3047</v>
      </c>
      <c r="AG2" s="97" t="s">
        <v>3048</v>
      </c>
      <c r="AH2" s="97" t="s">
        <v>3049</v>
      </c>
      <c r="AI2" s="97"/>
      <c r="AJ2" s="97"/>
      <c r="AK2" s="97" t="s">
        <v>2919</v>
      </c>
      <c r="AL2" s="99"/>
      <c r="AM2" s="97" t="s">
        <v>3050</v>
      </c>
      <c r="AN2" s="99">
        <v>44988</v>
      </c>
      <c r="AO2" s="97" t="s">
        <v>3051</v>
      </c>
      <c r="AP2" s="97" t="s">
        <v>483</v>
      </c>
      <c r="AQ2" s="97" t="s">
        <v>39</v>
      </c>
      <c r="AR2" s="97" t="s">
        <v>495</v>
      </c>
      <c r="AS2" s="97" t="s">
        <v>484</v>
      </c>
      <c r="AT2" s="97" t="s">
        <v>375</v>
      </c>
      <c r="AU2" s="97" t="s">
        <v>170</v>
      </c>
      <c r="AV2" s="97" t="s">
        <v>35</v>
      </c>
      <c r="AW2" s="97" t="s">
        <v>53</v>
      </c>
      <c r="AX2" s="97" t="s">
        <v>54</v>
      </c>
      <c r="AY2" s="66">
        <v>0</v>
      </c>
      <c r="AZ2" s="66">
        <v>0</v>
      </c>
      <c r="BA2" s="66">
        <v>0</v>
      </c>
      <c r="BB2" s="66">
        <v>0</v>
      </c>
      <c r="BC2" s="66">
        <v>0</v>
      </c>
    </row>
    <row r="3" spans="1:55" ht="28.8" x14ac:dyDescent="0.3">
      <c r="A3" s="97" t="s">
        <v>465</v>
      </c>
      <c r="B3" s="97" t="s">
        <v>466</v>
      </c>
      <c r="C3" s="97" t="s">
        <v>467</v>
      </c>
      <c r="D3" s="97" t="s">
        <v>468</v>
      </c>
      <c r="E3" s="97" t="s">
        <v>469</v>
      </c>
      <c r="F3" s="97" t="s">
        <v>470</v>
      </c>
      <c r="G3" s="97" t="s">
        <v>471</v>
      </c>
      <c r="H3" s="97" t="s">
        <v>27</v>
      </c>
      <c r="I3" s="97" t="s">
        <v>472</v>
      </c>
      <c r="J3" s="97" t="s">
        <v>28</v>
      </c>
      <c r="K3" s="97" t="s">
        <v>473</v>
      </c>
      <c r="L3" s="97" t="s">
        <v>29</v>
      </c>
      <c r="M3" s="97" t="s">
        <v>474</v>
      </c>
      <c r="N3" s="97" t="s">
        <v>30</v>
      </c>
      <c r="O3" s="97" t="s">
        <v>523</v>
      </c>
      <c r="P3" s="97" t="s">
        <v>51</v>
      </c>
      <c r="Q3" s="97" t="s">
        <v>503</v>
      </c>
      <c r="R3" s="97" t="s">
        <v>524</v>
      </c>
      <c r="S3" s="97" t="s">
        <v>274</v>
      </c>
      <c r="T3" s="97" t="s">
        <v>41</v>
      </c>
      <c r="U3" s="97" t="s">
        <v>171</v>
      </c>
      <c r="V3" s="97" t="s">
        <v>244</v>
      </c>
      <c r="W3" s="98" t="s">
        <v>3052</v>
      </c>
      <c r="X3" s="19">
        <v>310000</v>
      </c>
      <c r="Y3" s="97"/>
      <c r="Z3" s="99"/>
      <c r="AA3" s="97"/>
      <c r="AB3" s="99"/>
      <c r="AC3" s="97"/>
      <c r="AD3" s="97" t="s">
        <v>2919</v>
      </c>
      <c r="AE3" s="97" t="s">
        <v>2919</v>
      </c>
      <c r="AF3" s="97" t="s">
        <v>3053</v>
      </c>
      <c r="AG3" s="97" t="s">
        <v>3054</v>
      </c>
      <c r="AH3" s="97" t="s">
        <v>3049</v>
      </c>
      <c r="AI3" s="97"/>
      <c r="AJ3" s="97"/>
      <c r="AK3" s="97" t="s">
        <v>2919</v>
      </c>
      <c r="AL3" s="99"/>
      <c r="AM3" s="97" t="s">
        <v>3055</v>
      </c>
      <c r="AN3" s="99">
        <v>44993</v>
      </c>
      <c r="AO3" s="97" t="s">
        <v>3051</v>
      </c>
      <c r="AP3" s="97" t="s">
        <v>483</v>
      </c>
      <c r="AQ3" s="97" t="s">
        <v>39</v>
      </c>
      <c r="AR3" s="97" t="s">
        <v>495</v>
      </c>
      <c r="AS3" s="97" t="s">
        <v>484</v>
      </c>
      <c r="AT3" s="97" t="s">
        <v>375</v>
      </c>
      <c r="AU3" s="97" t="s">
        <v>170</v>
      </c>
      <c r="AV3" s="97" t="s">
        <v>35</v>
      </c>
      <c r="AW3" s="97" t="s">
        <v>53</v>
      </c>
      <c r="AX3" s="97" t="s">
        <v>54</v>
      </c>
      <c r="AY3" s="66">
        <v>0</v>
      </c>
      <c r="AZ3" s="66">
        <v>0</v>
      </c>
      <c r="BA3" s="66">
        <v>0</v>
      </c>
      <c r="BB3" s="66">
        <v>0</v>
      </c>
      <c r="BC3" s="66">
        <v>0</v>
      </c>
    </row>
    <row r="4" spans="1:55" ht="28.8" x14ac:dyDescent="0.3">
      <c r="A4" s="97" t="s">
        <v>465</v>
      </c>
      <c r="B4" s="97" t="s">
        <v>466</v>
      </c>
      <c r="C4" s="97" t="s">
        <v>467</v>
      </c>
      <c r="D4" s="97" t="s">
        <v>468</v>
      </c>
      <c r="E4" s="97" t="s">
        <v>469</v>
      </c>
      <c r="F4" s="97" t="s">
        <v>470</v>
      </c>
      <c r="G4" s="97" t="s">
        <v>471</v>
      </c>
      <c r="H4" s="97" t="s">
        <v>27</v>
      </c>
      <c r="I4" s="97" t="s">
        <v>472</v>
      </c>
      <c r="J4" s="97" t="s">
        <v>28</v>
      </c>
      <c r="K4" s="97" t="s">
        <v>473</v>
      </c>
      <c r="L4" s="97" t="s">
        <v>29</v>
      </c>
      <c r="M4" s="97" t="s">
        <v>474</v>
      </c>
      <c r="N4" s="97" t="s">
        <v>30</v>
      </c>
      <c r="O4" s="97" t="s">
        <v>523</v>
      </c>
      <c r="P4" s="97" t="s">
        <v>51</v>
      </c>
      <c r="Q4" s="97" t="s">
        <v>503</v>
      </c>
      <c r="R4" s="97" t="s">
        <v>524</v>
      </c>
      <c r="S4" s="97" t="s">
        <v>278</v>
      </c>
      <c r="T4" s="97" t="s">
        <v>216</v>
      </c>
      <c r="U4" s="97" t="s">
        <v>1946</v>
      </c>
      <c r="V4" s="97" t="s">
        <v>1947</v>
      </c>
      <c r="W4" s="98" t="s">
        <v>3056</v>
      </c>
      <c r="X4" s="19">
        <v>300000</v>
      </c>
      <c r="Y4" s="97"/>
      <c r="Z4" s="99"/>
      <c r="AA4" s="97"/>
      <c r="AB4" s="99"/>
      <c r="AC4" s="97"/>
      <c r="AD4" s="97" t="s">
        <v>2919</v>
      </c>
      <c r="AE4" s="97" t="s">
        <v>2919</v>
      </c>
      <c r="AF4" s="97" t="s">
        <v>3057</v>
      </c>
      <c r="AG4" s="97" t="s">
        <v>2791</v>
      </c>
      <c r="AH4" s="97" t="s">
        <v>3049</v>
      </c>
      <c r="AI4" s="97"/>
      <c r="AJ4" s="97"/>
      <c r="AK4" s="97" t="s">
        <v>2919</v>
      </c>
      <c r="AL4" s="99"/>
      <c r="AM4" s="97" t="s">
        <v>3058</v>
      </c>
      <c r="AN4" s="99">
        <v>44992</v>
      </c>
      <c r="AO4" s="97" t="s">
        <v>3051</v>
      </c>
      <c r="AP4" s="97" t="s">
        <v>483</v>
      </c>
      <c r="AQ4" s="97" t="s">
        <v>39</v>
      </c>
      <c r="AR4" s="97" t="s">
        <v>495</v>
      </c>
      <c r="AS4" s="97" t="s">
        <v>484</v>
      </c>
      <c r="AT4" s="97" t="s">
        <v>375</v>
      </c>
      <c r="AU4" s="97" t="s">
        <v>279</v>
      </c>
      <c r="AV4" s="97" t="s">
        <v>35</v>
      </c>
      <c r="AW4" s="97" t="s">
        <v>53</v>
      </c>
      <c r="AX4" s="97" t="s">
        <v>54</v>
      </c>
      <c r="AY4" s="66">
        <v>0</v>
      </c>
      <c r="AZ4" s="66">
        <v>0</v>
      </c>
      <c r="BA4" s="66">
        <v>0</v>
      </c>
      <c r="BB4" s="66">
        <v>0</v>
      </c>
      <c r="BC4" s="66">
        <v>0</v>
      </c>
    </row>
    <row r="5" spans="1:55" ht="28.8" x14ac:dyDescent="0.3">
      <c r="A5" s="97" t="s">
        <v>465</v>
      </c>
      <c r="B5" s="97" t="s">
        <v>466</v>
      </c>
      <c r="C5" s="97" t="s">
        <v>467</v>
      </c>
      <c r="D5" s="97" t="s">
        <v>468</v>
      </c>
      <c r="E5" s="97" t="s">
        <v>469</v>
      </c>
      <c r="F5" s="97" t="s">
        <v>470</v>
      </c>
      <c r="G5" s="97" t="s">
        <v>471</v>
      </c>
      <c r="H5" s="97" t="s">
        <v>27</v>
      </c>
      <c r="I5" s="97" t="s">
        <v>472</v>
      </c>
      <c r="J5" s="97" t="s">
        <v>28</v>
      </c>
      <c r="K5" s="97" t="s">
        <v>473</v>
      </c>
      <c r="L5" s="97" t="s">
        <v>29</v>
      </c>
      <c r="M5" s="97" t="s">
        <v>474</v>
      </c>
      <c r="N5" s="97" t="s">
        <v>30</v>
      </c>
      <c r="O5" s="97" t="s">
        <v>541</v>
      </c>
      <c r="P5" s="97" t="s">
        <v>172</v>
      </c>
      <c r="Q5" s="97" t="s">
        <v>503</v>
      </c>
      <c r="R5" s="97" t="s">
        <v>542</v>
      </c>
      <c r="S5" s="97" t="s">
        <v>271</v>
      </c>
      <c r="T5" s="97" t="s">
        <v>33</v>
      </c>
      <c r="U5" s="97" t="s">
        <v>1964</v>
      </c>
      <c r="V5" s="97" t="s">
        <v>3059</v>
      </c>
      <c r="W5" s="98" t="s">
        <v>3060</v>
      </c>
      <c r="X5" s="19">
        <v>1499400</v>
      </c>
      <c r="Y5" s="97"/>
      <c r="Z5" s="99"/>
      <c r="AA5" s="97"/>
      <c r="AB5" s="99"/>
      <c r="AC5" s="97"/>
      <c r="AD5" s="97" t="s">
        <v>2919</v>
      </c>
      <c r="AE5" s="97" t="s">
        <v>2919</v>
      </c>
      <c r="AF5" s="97" t="s">
        <v>3061</v>
      </c>
      <c r="AG5" s="97" t="s">
        <v>3048</v>
      </c>
      <c r="AH5" s="97" t="s">
        <v>3049</v>
      </c>
      <c r="AI5" s="97"/>
      <c r="AJ5" s="97"/>
      <c r="AK5" s="97" t="s">
        <v>2919</v>
      </c>
      <c r="AL5" s="99"/>
      <c r="AM5" s="97" t="s">
        <v>3062</v>
      </c>
      <c r="AN5" s="99">
        <v>44988</v>
      </c>
      <c r="AO5" s="97" t="s">
        <v>3051</v>
      </c>
      <c r="AP5" s="97" t="s">
        <v>483</v>
      </c>
      <c r="AQ5" s="97" t="s">
        <v>39</v>
      </c>
      <c r="AR5" s="97" t="s">
        <v>272</v>
      </c>
      <c r="AS5" s="97" t="s">
        <v>484</v>
      </c>
      <c r="AT5" s="97" t="s">
        <v>381</v>
      </c>
      <c r="AU5" s="97" t="s">
        <v>174</v>
      </c>
      <c r="AV5" s="97" t="s">
        <v>35</v>
      </c>
      <c r="AW5" s="97" t="s">
        <v>53</v>
      </c>
      <c r="AX5" s="97" t="s">
        <v>63</v>
      </c>
      <c r="AY5" s="66">
        <v>0</v>
      </c>
      <c r="AZ5" s="66">
        <v>0</v>
      </c>
      <c r="BA5" s="66">
        <v>0</v>
      </c>
      <c r="BB5" s="66">
        <v>29988</v>
      </c>
      <c r="BC5" s="66">
        <v>0</v>
      </c>
    </row>
    <row r="6" spans="1:55" ht="28.8" x14ac:dyDescent="0.3">
      <c r="A6" s="97" t="s">
        <v>465</v>
      </c>
      <c r="B6" s="97" t="s">
        <v>466</v>
      </c>
      <c r="C6" s="97" t="s">
        <v>467</v>
      </c>
      <c r="D6" s="97" t="s">
        <v>468</v>
      </c>
      <c r="E6" s="97" t="s">
        <v>469</v>
      </c>
      <c r="F6" s="97" t="s">
        <v>470</v>
      </c>
      <c r="G6" s="97" t="s">
        <v>471</v>
      </c>
      <c r="H6" s="97" t="s">
        <v>27</v>
      </c>
      <c r="I6" s="97" t="s">
        <v>472</v>
      </c>
      <c r="J6" s="97" t="s">
        <v>28</v>
      </c>
      <c r="K6" s="97" t="s">
        <v>473</v>
      </c>
      <c r="L6" s="97" t="s">
        <v>29</v>
      </c>
      <c r="M6" s="97" t="s">
        <v>474</v>
      </c>
      <c r="N6" s="97" t="s">
        <v>30</v>
      </c>
      <c r="O6" s="97" t="s">
        <v>541</v>
      </c>
      <c r="P6" s="97" t="s">
        <v>172</v>
      </c>
      <c r="Q6" s="97" t="s">
        <v>476</v>
      </c>
      <c r="R6" s="97" t="s">
        <v>551</v>
      </c>
      <c r="S6" s="97" t="s">
        <v>271</v>
      </c>
      <c r="T6" s="97" t="s">
        <v>33</v>
      </c>
      <c r="U6" s="97" t="s">
        <v>3063</v>
      </c>
      <c r="V6" s="97" t="s">
        <v>3064</v>
      </c>
      <c r="W6" s="98" t="s">
        <v>3065</v>
      </c>
      <c r="X6" s="19">
        <v>6885000</v>
      </c>
      <c r="Y6" s="97"/>
      <c r="Z6" s="99"/>
      <c r="AA6" s="97"/>
      <c r="AB6" s="99"/>
      <c r="AC6" s="97"/>
      <c r="AD6" s="97" t="s">
        <v>2919</v>
      </c>
      <c r="AE6" s="97" t="s">
        <v>2919</v>
      </c>
      <c r="AF6" s="97" t="s">
        <v>3066</v>
      </c>
      <c r="AG6" s="97" t="s">
        <v>3048</v>
      </c>
      <c r="AH6" s="97" t="s">
        <v>3049</v>
      </c>
      <c r="AI6" s="97"/>
      <c r="AJ6" s="97"/>
      <c r="AK6" s="97" t="s">
        <v>2919</v>
      </c>
      <c r="AL6" s="99"/>
      <c r="AM6" s="97" t="s">
        <v>3067</v>
      </c>
      <c r="AN6" s="99">
        <v>44988</v>
      </c>
      <c r="AO6" s="97" t="s">
        <v>3051</v>
      </c>
      <c r="AP6" s="97" t="s">
        <v>483</v>
      </c>
      <c r="AQ6" s="97" t="s">
        <v>39</v>
      </c>
      <c r="AR6" s="97" t="s">
        <v>272</v>
      </c>
      <c r="AS6" s="97" t="s">
        <v>484</v>
      </c>
      <c r="AT6" s="97" t="s">
        <v>554</v>
      </c>
      <c r="AU6" s="97" t="s">
        <v>555</v>
      </c>
      <c r="AV6" s="97" t="s">
        <v>35</v>
      </c>
      <c r="AW6" s="97" t="s">
        <v>53</v>
      </c>
      <c r="AX6" s="97" t="s">
        <v>63</v>
      </c>
      <c r="AY6" s="66">
        <v>682297</v>
      </c>
      <c r="AZ6" s="66">
        <v>0</v>
      </c>
      <c r="BA6" s="66">
        <v>93041</v>
      </c>
      <c r="BB6" s="66">
        <v>0</v>
      </c>
      <c r="BC6" s="66">
        <v>0</v>
      </c>
    </row>
    <row r="7" spans="1:55" ht="28.8" x14ac:dyDescent="0.3">
      <c r="A7" s="97" t="s">
        <v>465</v>
      </c>
      <c r="B7" s="97" t="s">
        <v>466</v>
      </c>
      <c r="C7" s="97" t="s">
        <v>467</v>
      </c>
      <c r="D7" s="97" t="s">
        <v>468</v>
      </c>
      <c r="E7" s="97" t="s">
        <v>469</v>
      </c>
      <c r="F7" s="97" t="s">
        <v>470</v>
      </c>
      <c r="G7" s="97" t="s">
        <v>471</v>
      </c>
      <c r="H7" s="97" t="s">
        <v>27</v>
      </c>
      <c r="I7" s="97" t="s">
        <v>472</v>
      </c>
      <c r="J7" s="97" t="s">
        <v>28</v>
      </c>
      <c r="K7" s="97" t="s">
        <v>473</v>
      </c>
      <c r="L7" s="97" t="s">
        <v>29</v>
      </c>
      <c r="M7" s="97" t="s">
        <v>474</v>
      </c>
      <c r="N7" s="97" t="s">
        <v>30</v>
      </c>
      <c r="O7" s="97" t="s">
        <v>541</v>
      </c>
      <c r="P7" s="97" t="s">
        <v>172</v>
      </c>
      <c r="Q7" s="97" t="s">
        <v>476</v>
      </c>
      <c r="R7" s="97" t="s">
        <v>551</v>
      </c>
      <c r="S7" s="97" t="s">
        <v>271</v>
      </c>
      <c r="T7" s="97" t="s">
        <v>33</v>
      </c>
      <c r="U7" s="97" t="s">
        <v>354</v>
      </c>
      <c r="V7" s="97" t="s">
        <v>3068</v>
      </c>
      <c r="W7" s="98" t="s">
        <v>3069</v>
      </c>
      <c r="X7" s="19">
        <v>880000</v>
      </c>
      <c r="Y7" s="97"/>
      <c r="Z7" s="99"/>
      <c r="AA7" s="97"/>
      <c r="AB7" s="99"/>
      <c r="AC7" s="97"/>
      <c r="AD7" s="97" t="s">
        <v>2919</v>
      </c>
      <c r="AE7" s="97" t="s">
        <v>2919</v>
      </c>
      <c r="AF7" s="97" t="s">
        <v>3070</v>
      </c>
      <c r="AG7" s="97" t="s">
        <v>2947</v>
      </c>
      <c r="AH7" s="97" t="s">
        <v>3049</v>
      </c>
      <c r="AI7" s="97"/>
      <c r="AJ7" s="97"/>
      <c r="AK7" s="97" t="s">
        <v>2919</v>
      </c>
      <c r="AL7" s="99"/>
      <c r="AM7" s="97" t="s">
        <v>3071</v>
      </c>
      <c r="AN7" s="99">
        <v>44991</v>
      </c>
      <c r="AO7" s="97" t="s">
        <v>3051</v>
      </c>
      <c r="AP7" s="97" t="s">
        <v>483</v>
      </c>
      <c r="AQ7" s="97" t="s">
        <v>39</v>
      </c>
      <c r="AR7" s="97" t="s">
        <v>272</v>
      </c>
      <c r="AS7" s="97" t="s">
        <v>484</v>
      </c>
      <c r="AT7" s="97" t="s">
        <v>554</v>
      </c>
      <c r="AU7" s="97" t="s">
        <v>555</v>
      </c>
      <c r="AV7" s="97" t="s">
        <v>35</v>
      </c>
      <c r="AW7" s="97" t="s">
        <v>53</v>
      </c>
      <c r="AX7" s="97" t="s">
        <v>63</v>
      </c>
      <c r="AY7" s="66">
        <v>0</v>
      </c>
      <c r="AZ7" s="66">
        <v>0</v>
      </c>
      <c r="BA7" s="66">
        <v>0</v>
      </c>
      <c r="BB7" s="66">
        <v>0</v>
      </c>
      <c r="BC7" s="66">
        <v>0</v>
      </c>
    </row>
    <row r="8" spans="1:55" ht="28.8" x14ac:dyDescent="0.3">
      <c r="A8" s="97" t="s">
        <v>465</v>
      </c>
      <c r="B8" s="97" t="s">
        <v>466</v>
      </c>
      <c r="C8" s="97" t="s">
        <v>467</v>
      </c>
      <c r="D8" s="97" t="s">
        <v>468</v>
      </c>
      <c r="E8" s="97" t="s">
        <v>469</v>
      </c>
      <c r="F8" s="97" t="s">
        <v>470</v>
      </c>
      <c r="G8" s="97" t="s">
        <v>471</v>
      </c>
      <c r="H8" s="97" t="s">
        <v>27</v>
      </c>
      <c r="I8" s="97" t="s">
        <v>472</v>
      </c>
      <c r="J8" s="97" t="s">
        <v>28</v>
      </c>
      <c r="K8" s="97" t="s">
        <v>473</v>
      </c>
      <c r="L8" s="97" t="s">
        <v>29</v>
      </c>
      <c r="M8" s="97" t="s">
        <v>474</v>
      </c>
      <c r="N8" s="97" t="s">
        <v>30</v>
      </c>
      <c r="O8" s="97" t="s">
        <v>541</v>
      </c>
      <c r="P8" s="97" t="s">
        <v>172</v>
      </c>
      <c r="Q8" s="97" t="s">
        <v>476</v>
      </c>
      <c r="R8" s="97" t="s">
        <v>551</v>
      </c>
      <c r="S8" s="97" t="s">
        <v>271</v>
      </c>
      <c r="T8" s="97" t="s">
        <v>33</v>
      </c>
      <c r="U8" s="97" t="s">
        <v>354</v>
      </c>
      <c r="V8" s="97" t="s">
        <v>3068</v>
      </c>
      <c r="W8" s="98" t="s">
        <v>3072</v>
      </c>
      <c r="X8" s="19">
        <v>880000</v>
      </c>
      <c r="Y8" s="97"/>
      <c r="Z8" s="99"/>
      <c r="AA8" s="97"/>
      <c r="AB8" s="99"/>
      <c r="AC8" s="97"/>
      <c r="AD8" s="97" t="s">
        <v>2919</v>
      </c>
      <c r="AE8" s="97" t="s">
        <v>2919</v>
      </c>
      <c r="AF8" s="97" t="s">
        <v>3073</v>
      </c>
      <c r="AG8" s="97" t="s">
        <v>2791</v>
      </c>
      <c r="AH8" s="97" t="s">
        <v>3049</v>
      </c>
      <c r="AI8" s="97"/>
      <c r="AJ8" s="97"/>
      <c r="AK8" s="97" t="s">
        <v>2919</v>
      </c>
      <c r="AL8" s="99"/>
      <c r="AM8" s="97" t="s">
        <v>3074</v>
      </c>
      <c r="AN8" s="99">
        <v>44992</v>
      </c>
      <c r="AO8" s="97" t="s">
        <v>3051</v>
      </c>
      <c r="AP8" s="97" t="s">
        <v>483</v>
      </c>
      <c r="AQ8" s="97" t="s">
        <v>39</v>
      </c>
      <c r="AR8" s="97" t="s">
        <v>272</v>
      </c>
      <c r="AS8" s="97" t="s">
        <v>484</v>
      </c>
      <c r="AT8" s="97" t="s">
        <v>554</v>
      </c>
      <c r="AU8" s="97" t="s">
        <v>555</v>
      </c>
      <c r="AV8" s="97" t="s">
        <v>35</v>
      </c>
      <c r="AW8" s="97" t="s">
        <v>53</v>
      </c>
      <c r="AX8" s="97" t="s">
        <v>63</v>
      </c>
      <c r="AY8" s="66">
        <v>0</v>
      </c>
      <c r="AZ8" s="66">
        <v>0</v>
      </c>
      <c r="BA8" s="66">
        <v>0</v>
      </c>
      <c r="BB8" s="66">
        <v>0</v>
      </c>
      <c r="BC8" s="66">
        <v>0</v>
      </c>
    </row>
    <row r="9" spans="1:55" ht="28.8" x14ac:dyDescent="0.3">
      <c r="A9" s="97" t="s">
        <v>465</v>
      </c>
      <c r="B9" s="97" t="s">
        <v>466</v>
      </c>
      <c r="C9" s="97" t="s">
        <v>467</v>
      </c>
      <c r="D9" s="97" t="s">
        <v>468</v>
      </c>
      <c r="E9" s="97" t="s">
        <v>469</v>
      </c>
      <c r="F9" s="97" t="s">
        <v>470</v>
      </c>
      <c r="G9" s="97" t="s">
        <v>471</v>
      </c>
      <c r="H9" s="97" t="s">
        <v>27</v>
      </c>
      <c r="I9" s="97" t="s">
        <v>472</v>
      </c>
      <c r="J9" s="97" t="s">
        <v>28</v>
      </c>
      <c r="K9" s="97" t="s">
        <v>473</v>
      </c>
      <c r="L9" s="97" t="s">
        <v>29</v>
      </c>
      <c r="M9" s="97" t="s">
        <v>474</v>
      </c>
      <c r="N9" s="97" t="s">
        <v>30</v>
      </c>
      <c r="O9" s="97" t="s">
        <v>541</v>
      </c>
      <c r="P9" s="97" t="s">
        <v>172</v>
      </c>
      <c r="Q9" s="97" t="s">
        <v>476</v>
      </c>
      <c r="R9" s="97" t="s">
        <v>551</v>
      </c>
      <c r="S9" s="97" t="s">
        <v>271</v>
      </c>
      <c r="T9" s="97" t="s">
        <v>33</v>
      </c>
      <c r="U9" s="97" t="s">
        <v>354</v>
      </c>
      <c r="V9" s="97" t="s">
        <v>3068</v>
      </c>
      <c r="W9" s="98" t="s">
        <v>3075</v>
      </c>
      <c r="X9" s="19">
        <v>880000</v>
      </c>
      <c r="Y9" s="97"/>
      <c r="Z9" s="99"/>
      <c r="AA9" s="97"/>
      <c r="AB9" s="99"/>
      <c r="AC9" s="97"/>
      <c r="AD9" s="97" t="s">
        <v>2919</v>
      </c>
      <c r="AE9" s="97" t="s">
        <v>2919</v>
      </c>
      <c r="AF9" s="97" t="s">
        <v>3076</v>
      </c>
      <c r="AG9" s="97" t="s">
        <v>3054</v>
      </c>
      <c r="AH9" s="97" t="s">
        <v>3049</v>
      </c>
      <c r="AI9" s="97"/>
      <c r="AJ9" s="97"/>
      <c r="AK9" s="97" t="s">
        <v>2919</v>
      </c>
      <c r="AL9" s="99"/>
      <c r="AM9" s="97" t="s">
        <v>3077</v>
      </c>
      <c r="AN9" s="99">
        <v>44993</v>
      </c>
      <c r="AO9" s="97" t="s">
        <v>3051</v>
      </c>
      <c r="AP9" s="97" t="s">
        <v>483</v>
      </c>
      <c r="AQ9" s="97" t="s">
        <v>39</v>
      </c>
      <c r="AR9" s="97" t="s">
        <v>272</v>
      </c>
      <c r="AS9" s="97" t="s">
        <v>484</v>
      </c>
      <c r="AT9" s="97" t="s">
        <v>554</v>
      </c>
      <c r="AU9" s="97" t="s">
        <v>555</v>
      </c>
      <c r="AV9" s="97" t="s">
        <v>35</v>
      </c>
      <c r="AW9" s="97" t="s">
        <v>53</v>
      </c>
      <c r="AX9" s="97" t="s">
        <v>63</v>
      </c>
      <c r="AY9" s="66">
        <v>0</v>
      </c>
      <c r="AZ9" s="66">
        <v>0</v>
      </c>
      <c r="BA9" s="66">
        <v>0</v>
      </c>
      <c r="BB9" s="66">
        <v>0</v>
      </c>
      <c r="BC9" s="66">
        <v>0</v>
      </c>
    </row>
    <row r="10" spans="1:55" ht="28.8" x14ac:dyDescent="0.3">
      <c r="A10" s="97" t="s">
        <v>465</v>
      </c>
      <c r="B10" s="97" t="s">
        <v>466</v>
      </c>
      <c r="C10" s="97" t="s">
        <v>467</v>
      </c>
      <c r="D10" s="97" t="s">
        <v>468</v>
      </c>
      <c r="E10" s="97" t="s">
        <v>469</v>
      </c>
      <c r="F10" s="97" t="s">
        <v>470</v>
      </c>
      <c r="G10" s="97" t="s">
        <v>471</v>
      </c>
      <c r="H10" s="97" t="s">
        <v>27</v>
      </c>
      <c r="I10" s="97" t="s">
        <v>472</v>
      </c>
      <c r="J10" s="97" t="s">
        <v>28</v>
      </c>
      <c r="K10" s="97" t="s">
        <v>473</v>
      </c>
      <c r="L10" s="97" t="s">
        <v>29</v>
      </c>
      <c r="M10" s="97" t="s">
        <v>474</v>
      </c>
      <c r="N10" s="97" t="s">
        <v>30</v>
      </c>
      <c r="O10" s="97" t="s">
        <v>541</v>
      </c>
      <c r="P10" s="97" t="s">
        <v>172</v>
      </c>
      <c r="Q10" s="97" t="s">
        <v>476</v>
      </c>
      <c r="R10" s="97" t="s">
        <v>551</v>
      </c>
      <c r="S10" s="97" t="s">
        <v>274</v>
      </c>
      <c r="T10" s="97" t="s">
        <v>41</v>
      </c>
      <c r="U10" s="97" t="s">
        <v>1956</v>
      </c>
      <c r="V10" s="97" t="s">
        <v>1957</v>
      </c>
      <c r="W10" s="98" t="s">
        <v>3078</v>
      </c>
      <c r="X10" s="19">
        <v>1874280</v>
      </c>
      <c r="Y10" s="97"/>
      <c r="Z10" s="99"/>
      <c r="AA10" s="97"/>
      <c r="AB10" s="99"/>
      <c r="AC10" s="97"/>
      <c r="AD10" s="97" t="s">
        <v>2919</v>
      </c>
      <c r="AE10" s="97" t="s">
        <v>2919</v>
      </c>
      <c r="AF10" s="97" t="s">
        <v>3079</v>
      </c>
      <c r="AG10" s="97" t="s">
        <v>3030</v>
      </c>
      <c r="AH10" s="97" t="s">
        <v>3049</v>
      </c>
      <c r="AI10" s="97"/>
      <c r="AJ10" s="97"/>
      <c r="AK10" s="97" t="s">
        <v>2919</v>
      </c>
      <c r="AL10" s="99"/>
      <c r="AM10" s="97" t="s">
        <v>3080</v>
      </c>
      <c r="AN10" s="99">
        <v>44994</v>
      </c>
      <c r="AO10" s="97" t="s">
        <v>3051</v>
      </c>
      <c r="AP10" s="97" t="s">
        <v>483</v>
      </c>
      <c r="AQ10" s="97" t="s">
        <v>39</v>
      </c>
      <c r="AR10" s="97" t="s">
        <v>495</v>
      </c>
      <c r="AS10" s="97" t="s">
        <v>484</v>
      </c>
      <c r="AT10" s="97" t="s">
        <v>554</v>
      </c>
      <c r="AU10" s="97" t="s">
        <v>1449</v>
      </c>
      <c r="AV10" s="97" t="s">
        <v>35</v>
      </c>
      <c r="AW10" s="97" t="s">
        <v>53</v>
      </c>
      <c r="AX10" s="97" t="s">
        <v>63</v>
      </c>
      <c r="AY10" s="66">
        <v>0</v>
      </c>
      <c r="AZ10" s="66">
        <v>0</v>
      </c>
      <c r="BA10" s="66">
        <v>0</v>
      </c>
      <c r="BB10" s="66">
        <v>0</v>
      </c>
      <c r="BC10" s="66">
        <v>0</v>
      </c>
    </row>
    <row r="11" spans="1:55" ht="28.8" x14ac:dyDescent="0.3">
      <c r="A11" s="97" t="s">
        <v>465</v>
      </c>
      <c r="B11" s="97" t="s">
        <v>466</v>
      </c>
      <c r="C11" s="97" t="s">
        <v>467</v>
      </c>
      <c r="D11" s="97" t="s">
        <v>468</v>
      </c>
      <c r="E11" s="97" t="s">
        <v>469</v>
      </c>
      <c r="F11" s="97" t="s">
        <v>470</v>
      </c>
      <c r="G11" s="97" t="s">
        <v>471</v>
      </c>
      <c r="H11" s="97" t="s">
        <v>27</v>
      </c>
      <c r="I11" s="97" t="s">
        <v>472</v>
      </c>
      <c r="J11" s="97" t="s">
        <v>28</v>
      </c>
      <c r="K11" s="97" t="s">
        <v>473</v>
      </c>
      <c r="L11" s="97" t="s">
        <v>29</v>
      </c>
      <c r="M11" s="97" t="s">
        <v>474</v>
      </c>
      <c r="N11" s="97" t="s">
        <v>30</v>
      </c>
      <c r="O11" s="97" t="s">
        <v>475</v>
      </c>
      <c r="P11" s="97" t="s">
        <v>31</v>
      </c>
      <c r="Q11" s="97" t="s">
        <v>476</v>
      </c>
      <c r="R11" s="97" t="s">
        <v>100</v>
      </c>
      <c r="S11" s="97" t="s">
        <v>271</v>
      </c>
      <c r="T11" s="97" t="s">
        <v>33</v>
      </c>
      <c r="U11" s="97" t="s">
        <v>354</v>
      </c>
      <c r="V11" s="97" t="s">
        <v>477</v>
      </c>
      <c r="W11" s="98" t="s">
        <v>3081</v>
      </c>
      <c r="X11" s="19">
        <v>528000</v>
      </c>
      <c r="Y11" s="97"/>
      <c r="Z11" s="99"/>
      <c r="AA11" s="97"/>
      <c r="AB11" s="99"/>
      <c r="AC11" s="97"/>
      <c r="AD11" s="97" t="s">
        <v>2919</v>
      </c>
      <c r="AE11" s="97" t="s">
        <v>2919</v>
      </c>
      <c r="AF11" s="97" t="s">
        <v>3082</v>
      </c>
      <c r="AG11" s="97" t="s">
        <v>3030</v>
      </c>
      <c r="AH11" s="97" t="s">
        <v>3049</v>
      </c>
      <c r="AI11" s="97"/>
      <c r="AJ11" s="97"/>
      <c r="AK11" s="97" t="s">
        <v>2919</v>
      </c>
      <c r="AL11" s="99"/>
      <c r="AM11" s="97" t="s">
        <v>3083</v>
      </c>
      <c r="AN11" s="99">
        <v>44994</v>
      </c>
      <c r="AO11" s="97" t="s">
        <v>3084</v>
      </c>
      <c r="AP11" s="97" t="s">
        <v>483</v>
      </c>
      <c r="AQ11" s="97" t="s">
        <v>39</v>
      </c>
      <c r="AR11" s="97" t="s">
        <v>272</v>
      </c>
      <c r="AS11" s="97" t="s">
        <v>484</v>
      </c>
      <c r="AT11" s="97" t="s">
        <v>376</v>
      </c>
      <c r="AU11" s="97" t="s">
        <v>101</v>
      </c>
      <c r="AV11" s="97" t="s">
        <v>35</v>
      </c>
      <c r="AW11" s="97" t="s">
        <v>36</v>
      </c>
      <c r="AX11" s="97" t="s">
        <v>37</v>
      </c>
      <c r="AY11" s="66">
        <v>0</v>
      </c>
      <c r="AZ11" s="66">
        <v>0</v>
      </c>
      <c r="BA11" s="66">
        <v>0</v>
      </c>
      <c r="BB11" s="66">
        <v>21120</v>
      </c>
      <c r="BC11" s="66">
        <v>0</v>
      </c>
    </row>
    <row r="12" spans="1:55" ht="28.8" x14ac:dyDescent="0.3">
      <c r="A12" s="97" t="s">
        <v>465</v>
      </c>
      <c r="B12" s="97" t="s">
        <v>466</v>
      </c>
      <c r="C12" s="97" t="s">
        <v>467</v>
      </c>
      <c r="D12" s="97" t="s">
        <v>468</v>
      </c>
      <c r="E12" s="97" t="s">
        <v>469</v>
      </c>
      <c r="F12" s="97" t="s">
        <v>470</v>
      </c>
      <c r="G12" s="97" t="s">
        <v>471</v>
      </c>
      <c r="H12" s="97" t="s">
        <v>27</v>
      </c>
      <c r="I12" s="97" t="s">
        <v>472</v>
      </c>
      <c r="J12" s="97" t="s">
        <v>28</v>
      </c>
      <c r="K12" s="97" t="s">
        <v>473</v>
      </c>
      <c r="L12" s="97" t="s">
        <v>29</v>
      </c>
      <c r="M12" s="97" t="s">
        <v>474</v>
      </c>
      <c r="N12" s="97" t="s">
        <v>30</v>
      </c>
      <c r="O12" s="97" t="s">
        <v>475</v>
      </c>
      <c r="P12" s="97" t="s">
        <v>31</v>
      </c>
      <c r="Q12" s="97" t="s">
        <v>476</v>
      </c>
      <c r="R12" s="97" t="s">
        <v>100</v>
      </c>
      <c r="S12" s="97" t="s">
        <v>271</v>
      </c>
      <c r="T12" s="97" t="s">
        <v>33</v>
      </c>
      <c r="U12" s="97" t="s">
        <v>354</v>
      </c>
      <c r="V12" s="97" t="s">
        <v>477</v>
      </c>
      <c r="W12" s="98" t="s">
        <v>3085</v>
      </c>
      <c r="X12" s="19">
        <v>750000</v>
      </c>
      <c r="Y12" s="97"/>
      <c r="Z12" s="99"/>
      <c r="AA12" s="97"/>
      <c r="AB12" s="99"/>
      <c r="AC12" s="97"/>
      <c r="AD12" s="97" t="s">
        <v>2919</v>
      </c>
      <c r="AE12" s="97" t="s">
        <v>2919</v>
      </c>
      <c r="AF12" s="97" t="s">
        <v>3086</v>
      </c>
      <c r="AG12" s="97" t="s">
        <v>3087</v>
      </c>
      <c r="AH12" s="97" t="s">
        <v>3049</v>
      </c>
      <c r="AI12" s="97"/>
      <c r="AJ12" s="97"/>
      <c r="AK12" s="97" t="s">
        <v>2919</v>
      </c>
      <c r="AL12" s="99"/>
      <c r="AM12" s="97" t="s">
        <v>3088</v>
      </c>
      <c r="AN12" s="99">
        <v>45013</v>
      </c>
      <c r="AO12" s="97" t="s">
        <v>3084</v>
      </c>
      <c r="AP12" s="97" t="s">
        <v>483</v>
      </c>
      <c r="AQ12" s="97" t="s">
        <v>39</v>
      </c>
      <c r="AR12" s="97" t="s">
        <v>272</v>
      </c>
      <c r="AS12" s="97" t="s">
        <v>484</v>
      </c>
      <c r="AT12" s="97" t="s">
        <v>376</v>
      </c>
      <c r="AU12" s="97" t="s">
        <v>101</v>
      </c>
      <c r="AV12" s="97" t="s">
        <v>35</v>
      </c>
      <c r="AW12" s="97" t="s">
        <v>36</v>
      </c>
      <c r="AX12" s="97" t="s">
        <v>37</v>
      </c>
      <c r="AY12" s="66">
        <v>0</v>
      </c>
      <c r="AZ12" s="66">
        <v>0</v>
      </c>
      <c r="BA12" s="66">
        <v>0</v>
      </c>
      <c r="BB12" s="66">
        <v>30000</v>
      </c>
      <c r="BC12" s="66">
        <v>0</v>
      </c>
    </row>
    <row r="13" spans="1:55" ht="28.8" x14ac:dyDescent="0.3">
      <c r="A13" s="97" t="s">
        <v>465</v>
      </c>
      <c r="B13" s="97" t="s">
        <v>466</v>
      </c>
      <c r="C13" s="97" t="s">
        <v>467</v>
      </c>
      <c r="D13" s="97" t="s">
        <v>468</v>
      </c>
      <c r="E13" s="97" t="s">
        <v>469</v>
      </c>
      <c r="F13" s="97" t="s">
        <v>470</v>
      </c>
      <c r="G13" s="97" t="s">
        <v>471</v>
      </c>
      <c r="H13" s="97" t="s">
        <v>27</v>
      </c>
      <c r="I13" s="97" t="s">
        <v>472</v>
      </c>
      <c r="J13" s="97" t="s">
        <v>28</v>
      </c>
      <c r="K13" s="97" t="s">
        <v>473</v>
      </c>
      <c r="L13" s="97" t="s">
        <v>29</v>
      </c>
      <c r="M13" s="97" t="s">
        <v>474</v>
      </c>
      <c r="N13" s="97" t="s">
        <v>30</v>
      </c>
      <c r="O13" s="97" t="s">
        <v>475</v>
      </c>
      <c r="P13" s="97" t="s">
        <v>31</v>
      </c>
      <c r="Q13" s="97" t="s">
        <v>476</v>
      </c>
      <c r="R13" s="97" t="s">
        <v>100</v>
      </c>
      <c r="S13" s="97" t="s">
        <v>273</v>
      </c>
      <c r="T13" s="97" t="s">
        <v>240</v>
      </c>
      <c r="U13" s="97" t="s">
        <v>3089</v>
      </c>
      <c r="V13" s="97" t="s">
        <v>3090</v>
      </c>
      <c r="W13" s="98" t="s">
        <v>3091</v>
      </c>
      <c r="X13" s="19">
        <v>1200000</v>
      </c>
      <c r="Y13" s="97"/>
      <c r="Z13" s="99"/>
      <c r="AA13" s="97"/>
      <c r="AB13" s="99"/>
      <c r="AC13" s="97"/>
      <c r="AD13" s="97" t="s">
        <v>2919</v>
      </c>
      <c r="AE13" s="97" t="s">
        <v>2919</v>
      </c>
      <c r="AF13" s="97" t="s">
        <v>3092</v>
      </c>
      <c r="AG13" s="97" t="s">
        <v>2468</v>
      </c>
      <c r="AH13" s="97" t="s">
        <v>3049</v>
      </c>
      <c r="AI13" s="97"/>
      <c r="AJ13" s="97"/>
      <c r="AK13" s="97" t="s">
        <v>2919</v>
      </c>
      <c r="AL13" s="99"/>
      <c r="AM13" s="97" t="s">
        <v>3093</v>
      </c>
      <c r="AN13" s="99">
        <v>44985</v>
      </c>
      <c r="AO13" s="97" t="s">
        <v>3084</v>
      </c>
      <c r="AP13" s="97" t="s">
        <v>483</v>
      </c>
      <c r="AQ13" s="97" t="s">
        <v>39</v>
      </c>
      <c r="AR13" s="97" t="s">
        <v>3094</v>
      </c>
      <c r="AS13" s="97" t="s">
        <v>484</v>
      </c>
      <c r="AT13" s="97" t="s">
        <v>376</v>
      </c>
      <c r="AU13" s="97" t="s">
        <v>243</v>
      </c>
      <c r="AV13" s="97" t="s">
        <v>35</v>
      </c>
      <c r="AW13" s="97" t="s">
        <v>36</v>
      </c>
      <c r="AX13" s="97" t="s">
        <v>37</v>
      </c>
      <c r="AY13" s="66">
        <v>0</v>
      </c>
      <c r="AZ13" s="66">
        <v>180000</v>
      </c>
      <c r="BA13" s="66">
        <v>0</v>
      </c>
      <c r="BB13" s="66">
        <v>0</v>
      </c>
      <c r="BC13" s="66">
        <v>0</v>
      </c>
    </row>
    <row r="14" spans="1:55" ht="28.8" x14ac:dyDescent="0.3">
      <c r="A14" s="97" t="s">
        <v>465</v>
      </c>
      <c r="B14" s="97" t="s">
        <v>466</v>
      </c>
      <c r="C14" s="97" t="s">
        <v>467</v>
      </c>
      <c r="D14" s="97" t="s">
        <v>468</v>
      </c>
      <c r="E14" s="97" t="s">
        <v>469</v>
      </c>
      <c r="F14" s="97" t="s">
        <v>470</v>
      </c>
      <c r="G14" s="97" t="s">
        <v>471</v>
      </c>
      <c r="H14" s="97" t="s">
        <v>27</v>
      </c>
      <c r="I14" s="97" t="s">
        <v>472</v>
      </c>
      <c r="J14" s="97" t="s">
        <v>28</v>
      </c>
      <c r="K14" s="97" t="s">
        <v>473</v>
      </c>
      <c r="L14" s="97" t="s">
        <v>29</v>
      </c>
      <c r="M14" s="97" t="s">
        <v>474</v>
      </c>
      <c r="N14" s="97" t="s">
        <v>30</v>
      </c>
      <c r="O14" s="97" t="s">
        <v>475</v>
      </c>
      <c r="P14" s="97" t="s">
        <v>31</v>
      </c>
      <c r="Q14" s="97" t="s">
        <v>476</v>
      </c>
      <c r="R14" s="97" t="s">
        <v>100</v>
      </c>
      <c r="S14" s="97" t="s">
        <v>273</v>
      </c>
      <c r="T14" s="97" t="s">
        <v>240</v>
      </c>
      <c r="U14" s="97" t="s">
        <v>3089</v>
      </c>
      <c r="V14" s="97" t="s">
        <v>3090</v>
      </c>
      <c r="W14" s="98" t="s">
        <v>3091</v>
      </c>
      <c r="X14" s="19">
        <v>1200000</v>
      </c>
      <c r="Y14" s="97"/>
      <c r="Z14" s="99"/>
      <c r="AA14" s="97"/>
      <c r="AB14" s="99"/>
      <c r="AC14" s="97"/>
      <c r="AD14" s="97" t="s">
        <v>2919</v>
      </c>
      <c r="AE14" s="97" t="s">
        <v>2919</v>
      </c>
      <c r="AF14" s="97" t="s">
        <v>3095</v>
      </c>
      <c r="AG14" s="97" t="s">
        <v>2468</v>
      </c>
      <c r="AH14" s="97" t="s">
        <v>3049</v>
      </c>
      <c r="AI14" s="97"/>
      <c r="AJ14" s="97"/>
      <c r="AK14" s="97" t="s">
        <v>2919</v>
      </c>
      <c r="AL14" s="99"/>
      <c r="AM14" s="97" t="s">
        <v>3096</v>
      </c>
      <c r="AN14" s="99">
        <v>44985</v>
      </c>
      <c r="AO14" s="97" t="s">
        <v>3084</v>
      </c>
      <c r="AP14" s="97" t="s">
        <v>483</v>
      </c>
      <c r="AQ14" s="97" t="s">
        <v>39</v>
      </c>
      <c r="AR14" s="97" t="s">
        <v>3094</v>
      </c>
      <c r="AS14" s="97" t="s">
        <v>484</v>
      </c>
      <c r="AT14" s="97" t="s">
        <v>376</v>
      </c>
      <c r="AU14" s="97" t="s">
        <v>243</v>
      </c>
      <c r="AV14" s="97" t="s">
        <v>35</v>
      </c>
      <c r="AW14" s="97" t="s">
        <v>36</v>
      </c>
      <c r="AX14" s="97" t="s">
        <v>37</v>
      </c>
      <c r="AY14" s="66">
        <v>0</v>
      </c>
      <c r="AZ14" s="66">
        <v>180000</v>
      </c>
      <c r="BA14" s="66">
        <v>0</v>
      </c>
      <c r="BB14" s="66">
        <v>0</v>
      </c>
      <c r="BC14" s="66">
        <v>0</v>
      </c>
    </row>
    <row r="15" spans="1:55" ht="28.8" x14ac:dyDescent="0.3">
      <c r="A15" s="97" t="s">
        <v>465</v>
      </c>
      <c r="B15" s="97" t="s">
        <v>466</v>
      </c>
      <c r="C15" s="97" t="s">
        <v>467</v>
      </c>
      <c r="D15" s="97" t="s">
        <v>468</v>
      </c>
      <c r="E15" s="97" t="s">
        <v>469</v>
      </c>
      <c r="F15" s="97" t="s">
        <v>470</v>
      </c>
      <c r="G15" s="97" t="s">
        <v>471</v>
      </c>
      <c r="H15" s="97" t="s">
        <v>27</v>
      </c>
      <c r="I15" s="97" t="s">
        <v>472</v>
      </c>
      <c r="J15" s="97" t="s">
        <v>28</v>
      </c>
      <c r="K15" s="97" t="s">
        <v>473</v>
      </c>
      <c r="L15" s="97" t="s">
        <v>29</v>
      </c>
      <c r="M15" s="97" t="s">
        <v>474</v>
      </c>
      <c r="N15" s="97" t="s">
        <v>30</v>
      </c>
      <c r="O15" s="97" t="s">
        <v>475</v>
      </c>
      <c r="P15" s="97" t="s">
        <v>31</v>
      </c>
      <c r="Q15" s="97" t="s">
        <v>476</v>
      </c>
      <c r="R15" s="97" t="s">
        <v>100</v>
      </c>
      <c r="S15" s="97" t="s">
        <v>274</v>
      </c>
      <c r="T15" s="97" t="s">
        <v>41</v>
      </c>
      <c r="U15" s="97" t="s">
        <v>491</v>
      </c>
      <c r="V15" s="97" t="s">
        <v>492</v>
      </c>
      <c r="W15" s="98" t="s">
        <v>3097</v>
      </c>
      <c r="X15" s="19">
        <v>2090000</v>
      </c>
      <c r="Y15" s="97"/>
      <c r="Z15" s="99"/>
      <c r="AA15" s="97"/>
      <c r="AB15" s="99"/>
      <c r="AC15" s="97"/>
      <c r="AD15" s="97" t="s">
        <v>2919</v>
      </c>
      <c r="AE15" s="97" t="s">
        <v>2919</v>
      </c>
      <c r="AF15" s="97" t="s">
        <v>3098</v>
      </c>
      <c r="AG15" s="97" t="s">
        <v>2468</v>
      </c>
      <c r="AH15" s="97" t="s">
        <v>3049</v>
      </c>
      <c r="AI15" s="97"/>
      <c r="AJ15" s="97"/>
      <c r="AK15" s="97" t="s">
        <v>2919</v>
      </c>
      <c r="AL15" s="99"/>
      <c r="AM15" s="97" t="s">
        <v>3099</v>
      </c>
      <c r="AN15" s="99">
        <v>44985</v>
      </c>
      <c r="AO15" s="97" t="s">
        <v>3084</v>
      </c>
      <c r="AP15" s="97" t="s">
        <v>483</v>
      </c>
      <c r="AQ15" s="97" t="s">
        <v>39</v>
      </c>
      <c r="AR15" s="97" t="s">
        <v>495</v>
      </c>
      <c r="AS15" s="97" t="s">
        <v>484</v>
      </c>
      <c r="AT15" s="97" t="s">
        <v>376</v>
      </c>
      <c r="AU15" s="97" t="s">
        <v>168</v>
      </c>
      <c r="AV15" s="97" t="s">
        <v>35</v>
      </c>
      <c r="AW15" s="97" t="s">
        <v>36</v>
      </c>
      <c r="AX15" s="97" t="s">
        <v>37</v>
      </c>
      <c r="AY15" s="66">
        <v>0</v>
      </c>
      <c r="AZ15" s="66">
        <v>0</v>
      </c>
      <c r="BA15" s="66">
        <v>0</v>
      </c>
      <c r="BB15" s="66">
        <v>0</v>
      </c>
      <c r="BC15" s="66">
        <v>0</v>
      </c>
    </row>
    <row r="16" spans="1:55" ht="28.8" x14ac:dyDescent="0.3">
      <c r="A16" s="97" t="s">
        <v>465</v>
      </c>
      <c r="B16" s="97" t="s">
        <v>466</v>
      </c>
      <c r="C16" s="97" t="s">
        <v>467</v>
      </c>
      <c r="D16" s="97" t="s">
        <v>468</v>
      </c>
      <c r="E16" s="97" t="s">
        <v>469</v>
      </c>
      <c r="F16" s="97" t="s">
        <v>470</v>
      </c>
      <c r="G16" s="97" t="s">
        <v>471</v>
      </c>
      <c r="H16" s="97" t="s">
        <v>27</v>
      </c>
      <c r="I16" s="97" t="s">
        <v>472</v>
      </c>
      <c r="J16" s="97" t="s">
        <v>28</v>
      </c>
      <c r="K16" s="97" t="s">
        <v>473</v>
      </c>
      <c r="L16" s="97" t="s">
        <v>29</v>
      </c>
      <c r="M16" s="97" t="s">
        <v>474</v>
      </c>
      <c r="N16" s="97" t="s">
        <v>30</v>
      </c>
      <c r="O16" s="97" t="s">
        <v>502</v>
      </c>
      <c r="P16" s="97" t="s">
        <v>45</v>
      </c>
      <c r="Q16" s="97" t="s">
        <v>503</v>
      </c>
      <c r="R16" s="97" t="s">
        <v>504</v>
      </c>
      <c r="S16" s="97" t="s">
        <v>271</v>
      </c>
      <c r="T16" s="97" t="s">
        <v>33</v>
      </c>
      <c r="U16" s="97" t="s">
        <v>354</v>
      </c>
      <c r="V16" s="97" t="s">
        <v>505</v>
      </c>
      <c r="W16" s="98" t="s">
        <v>3100</v>
      </c>
      <c r="X16" s="19">
        <v>880000</v>
      </c>
      <c r="Y16" s="97"/>
      <c r="Z16" s="99"/>
      <c r="AA16" s="97"/>
      <c r="AB16" s="99"/>
      <c r="AC16" s="97"/>
      <c r="AD16" s="97" t="s">
        <v>2919</v>
      </c>
      <c r="AE16" s="97" t="s">
        <v>2919</v>
      </c>
      <c r="AF16" s="97" t="s">
        <v>3101</v>
      </c>
      <c r="AG16" s="97" t="s">
        <v>2791</v>
      </c>
      <c r="AH16" s="97" t="s">
        <v>3049</v>
      </c>
      <c r="AI16" s="97"/>
      <c r="AJ16" s="97"/>
      <c r="AK16" s="97" t="s">
        <v>2919</v>
      </c>
      <c r="AL16" s="99"/>
      <c r="AM16" s="97" t="s">
        <v>3102</v>
      </c>
      <c r="AN16" s="99">
        <v>44992</v>
      </c>
      <c r="AO16" s="97" t="s">
        <v>3084</v>
      </c>
      <c r="AP16" s="97" t="s">
        <v>483</v>
      </c>
      <c r="AQ16" s="97" t="s">
        <v>39</v>
      </c>
      <c r="AR16" s="97" t="s">
        <v>272</v>
      </c>
      <c r="AS16" s="97" t="s">
        <v>484</v>
      </c>
      <c r="AT16" s="97" t="s">
        <v>377</v>
      </c>
      <c r="AU16" s="97" t="s">
        <v>46</v>
      </c>
      <c r="AV16" s="97" t="s">
        <v>35</v>
      </c>
      <c r="AW16" s="97" t="s">
        <v>36</v>
      </c>
      <c r="AX16" s="97" t="s">
        <v>47</v>
      </c>
      <c r="AY16" s="66">
        <v>0</v>
      </c>
      <c r="AZ16" s="66">
        <v>0</v>
      </c>
      <c r="BA16" s="66">
        <v>0</v>
      </c>
      <c r="BB16" s="66">
        <v>0</v>
      </c>
      <c r="BC16" s="66">
        <v>0</v>
      </c>
    </row>
    <row r="17" spans="1:55" ht="28.8" x14ac:dyDescent="0.3">
      <c r="A17" s="97" t="s">
        <v>465</v>
      </c>
      <c r="B17" s="97" t="s">
        <v>466</v>
      </c>
      <c r="C17" s="97" t="s">
        <v>467</v>
      </c>
      <c r="D17" s="97" t="s">
        <v>468</v>
      </c>
      <c r="E17" s="97" t="s">
        <v>469</v>
      </c>
      <c r="F17" s="97" t="s">
        <v>470</v>
      </c>
      <c r="G17" s="97" t="s">
        <v>471</v>
      </c>
      <c r="H17" s="97" t="s">
        <v>27</v>
      </c>
      <c r="I17" s="97" t="s">
        <v>472</v>
      </c>
      <c r="J17" s="97" t="s">
        <v>28</v>
      </c>
      <c r="K17" s="97" t="s">
        <v>473</v>
      </c>
      <c r="L17" s="97" t="s">
        <v>29</v>
      </c>
      <c r="M17" s="97" t="s">
        <v>474</v>
      </c>
      <c r="N17" s="97" t="s">
        <v>30</v>
      </c>
      <c r="O17" s="97" t="s">
        <v>502</v>
      </c>
      <c r="P17" s="97" t="s">
        <v>45</v>
      </c>
      <c r="Q17" s="97" t="s">
        <v>503</v>
      </c>
      <c r="R17" s="97" t="s">
        <v>504</v>
      </c>
      <c r="S17" s="97" t="s">
        <v>271</v>
      </c>
      <c r="T17" s="97" t="s">
        <v>33</v>
      </c>
      <c r="U17" s="97" t="s">
        <v>354</v>
      </c>
      <c r="V17" s="97" t="s">
        <v>505</v>
      </c>
      <c r="W17" s="98" t="s">
        <v>3103</v>
      </c>
      <c r="X17" s="19">
        <v>352000</v>
      </c>
      <c r="Y17" s="97"/>
      <c r="Z17" s="99"/>
      <c r="AA17" s="97"/>
      <c r="AB17" s="99"/>
      <c r="AC17" s="97"/>
      <c r="AD17" s="97" t="s">
        <v>2919</v>
      </c>
      <c r="AE17" s="97" t="s">
        <v>2919</v>
      </c>
      <c r="AF17" s="97" t="s">
        <v>3104</v>
      </c>
      <c r="AG17" s="97" t="s">
        <v>3054</v>
      </c>
      <c r="AH17" s="97" t="s">
        <v>3049</v>
      </c>
      <c r="AI17" s="97"/>
      <c r="AJ17" s="97"/>
      <c r="AK17" s="97" t="s">
        <v>2919</v>
      </c>
      <c r="AL17" s="99"/>
      <c r="AM17" s="97" t="s">
        <v>3105</v>
      </c>
      <c r="AN17" s="99">
        <v>44993</v>
      </c>
      <c r="AO17" s="97" t="s">
        <v>3084</v>
      </c>
      <c r="AP17" s="97" t="s">
        <v>483</v>
      </c>
      <c r="AQ17" s="97" t="s">
        <v>39</v>
      </c>
      <c r="AR17" s="97" t="s">
        <v>272</v>
      </c>
      <c r="AS17" s="97" t="s">
        <v>484</v>
      </c>
      <c r="AT17" s="97" t="s">
        <v>377</v>
      </c>
      <c r="AU17" s="97" t="s">
        <v>46</v>
      </c>
      <c r="AV17" s="97" t="s">
        <v>35</v>
      </c>
      <c r="AW17" s="97" t="s">
        <v>36</v>
      </c>
      <c r="AX17" s="97" t="s">
        <v>47</v>
      </c>
      <c r="AY17" s="66">
        <v>0</v>
      </c>
      <c r="AZ17" s="66">
        <v>0</v>
      </c>
      <c r="BA17" s="66">
        <v>0</v>
      </c>
      <c r="BB17" s="66">
        <v>0</v>
      </c>
      <c r="BC17" s="66">
        <v>0</v>
      </c>
    </row>
    <row r="18" spans="1:55" ht="28.8" x14ac:dyDescent="0.3">
      <c r="A18" s="97" t="s">
        <v>465</v>
      </c>
      <c r="B18" s="97" t="s">
        <v>466</v>
      </c>
      <c r="C18" s="97" t="s">
        <v>467</v>
      </c>
      <c r="D18" s="97" t="s">
        <v>468</v>
      </c>
      <c r="E18" s="97" t="s">
        <v>469</v>
      </c>
      <c r="F18" s="97" t="s">
        <v>470</v>
      </c>
      <c r="G18" s="97" t="s">
        <v>471</v>
      </c>
      <c r="H18" s="97" t="s">
        <v>27</v>
      </c>
      <c r="I18" s="97" t="s">
        <v>472</v>
      </c>
      <c r="J18" s="97" t="s">
        <v>28</v>
      </c>
      <c r="K18" s="97" t="s">
        <v>473</v>
      </c>
      <c r="L18" s="97" t="s">
        <v>29</v>
      </c>
      <c r="M18" s="97" t="s">
        <v>474</v>
      </c>
      <c r="N18" s="97" t="s">
        <v>30</v>
      </c>
      <c r="O18" s="97" t="s">
        <v>502</v>
      </c>
      <c r="P18" s="97" t="s">
        <v>45</v>
      </c>
      <c r="Q18" s="97" t="s">
        <v>476</v>
      </c>
      <c r="R18" s="97" t="s">
        <v>935</v>
      </c>
      <c r="S18" s="97" t="s">
        <v>274</v>
      </c>
      <c r="T18" s="97" t="s">
        <v>41</v>
      </c>
      <c r="U18" s="97" t="s">
        <v>3106</v>
      </c>
      <c r="V18" s="97" t="s">
        <v>3107</v>
      </c>
      <c r="W18" s="98" t="s">
        <v>3108</v>
      </c>
      <c r="X18" s="19">
        <v>6980000</v>
      </c>
      <c r="Y18" s="97"/>
      <c r="Z18" s="99"/>
      <c r="AA18" s="97"/>
      <c r="AB18" s="99"/>
      <c r="AC18" s="97"/>
      <c r="AD18" s="97" t="s">
        <v>2919</v>
      </c>
      <c r="AE18" s="97" t="s">
        <v>2919</v>
      </c>
      <c r="AF18" s="97" t="s">
        <v>3109</v>
      </c>
      <c r="AG18" s="97" t="s">
        <v>2459</v>
      </c>
      <c r="AH18" s="97" t="s">
        <v>3049</v>
      </c>
      <c r="AI18" s="97"/>
      <c r="AJ18" s="97"/>
      <c r="AK18" s="97" t="s">
        <v>2919</v>
      </c>
      <c r="AL18" s="99"/>
      <c r="AM18" s="97" t="s">
        <v>3110</v>
      </c>
      <c r="AN18" s="99">
        <v>44981</v>
      </c>
      <c r="AO18" s="97" t="s">
        <v>3084</v>
      </c>
      <c r="AP18" s="97" t="s">
        <v>483</v>
      </c>
      <c r="AQ18" s="97" t="s">
        <v>39</v>
      </c>
      <c r="AR18" s="97" t="s">
        <v>495</v>
      </c>
      <c r="AS18" s="97" t="s">
        <v>484</v>
      </c>
      <c r="AT18" s="97" t="s">
        <v>1922</v>
      </c>
      <c r="AU18" s="97" t="s">
        <v>418</v>
      </c>
      <c r="AV18" s="97" t="s">
        <v>35</v>
      </c>
      <c r="AW18" s="97" t="s">
        <v>36</v>
      </c>
      <c r="AX18" s="97" t="s">
        <v>47</v>
      </c>
      <c r="AY18" s="66">
        <v>0</v>
      </c>
      <c r="AZ18" s="66">
        <v>0</v>
      </c>
      <c r="BA18" s="66">
        <v>0</v>
      </c>
      <c r="BB18" s="66">
        <v>0</v>
      </c>
      <c r="BC18" s="66">
        <v>0</v>
      </c>
    </row>
    <row r="19" spans="1:55" ht="28.8" x14ac:dyDescent="0.3">
      <c r="A19" s="97" t="s">
        <v>465</v>
      </c>
      <c r="B19" s="97" t="s">
        <v>466</v>
      </c>
      <c r="C19" s="97" t="s">
        <v>467</v>
      </c>
      <c r="D19" s="97" t="s">
        <v>468</v>
      </c>
      <c r="E19" s="97" t="s">
        <v>469</v>
      </c>
      <c r="F19" s="97" t="s">
        <v>470</v>
      </c>
      <c r="G19" s="97" t="s">
        <v>558</v>
      </c>
      <c r="H19" s="97" t="s">
        <v>57</v>
      </c>
      <c r="I19" s="97" t="s">
        <v>559</v>
      </c>
      <c r="J19" s="97" t="s">
        <v>58</v>
      </c>
      <c r="K19" s="97" t="s">
        <v>560</v>
      </c>
      <c r="L19" s="97" t="s">
        <v>59</v>
      </c>
      <c r="M19" s="97" t="s">
        <v>768</v>
      </c>
      <c r="N19" s="97" t="s">
        <v>94</v>
      </c>
      <c r="O19" s="97" t="s">
        <v>940</v>
      </c>
      <c r="P19" s="97" t="s">
        <v>941</v>
      </c>
      <c r="Q19" s="97" t="s">
        <v>503</v>
      </c>
      <c r="R19" s="97" t="s">
        <v>95</v>
      </c>
      <c r="S19" s="97" t="s">
        <v>271</v>
      </c>
      <c r="T19" s="97" t="s">
        <v>33</v>
      </c>
      <c r="U19" s="97" t="s">
        <v>354</v>
      </c>
      <c r="V19" s="97" t="s">
        <v>3111</v>
      </c>
      <c r="W19" s="98" t="s">
        <v>3112</v>
      </c>
      <c r="X19" s="19">
        <v>880000</v>
      </c>
      <c r="Y19" s="97"/>
      <c r="Z19" s="99"/>
      <c r="AA19" s="97"/>
      <c r="AB19" s="99"/>
      <c r="AC19" s="97"/>
      <c r="AD19" s="97" t="s">
        <v>2919</v>
      </c>
      <c r="AE19" s="97" t="s">
        <v>2919</v>
      </c>
      <c r="AF19" s="97" t="s">
        <v>3113</v>
      </c>
      <c r="AG19" s="97" t="s">
        <v>3054</v>
      </c>
      <c r="AH19" s="97" t="s">
        <v>3049</v>
      </c>
      <c r="AI19" s="97"/>
      <c r="AJ19" s="97"/>
      <c r="AK19" s="97" t="s">
        <v>2919</v>
      </c>
      <c r="AL19" s="99"/>
      <c r="AM19" s="97" t="s">
        <v>3114</v>
      </c>
      <c r="AN19" s="99">
        <v>44993</v>
      </c>
      <c r="AO19" s="97" t="s">
        <v>3115</v>
      </c>
      <c r="AP19" s="97" t="s">
        <v>483</v>
      </c>
      <c r="AQ19" s="97" t="s">
        <v>39</v>
      </c>
      <c r="AR19" s="97" t="s">
        <v>272</v>
      </c>
      <c r="AS19" s="97" t="s">
        <v>484</v>
      </c>
      <c r="AT19" s="97" t="s">
        <v>1970</v>
      </c>
      <c r="AU19" s="97" t="s">
        <v>1450</v>
      </c>
      <c r="AV19" s="97" t="s">
        <v>35</v>
      </c>
      <c r="AW19" s="97" t="s">
        <v>82</v>
      </c>
      <c r="AX19" s="97" t="s">
        <v>96</v>
      </c>
      <c r="AY19" s="66">
        <v>0</v>
      </c>
      <c r="AZ19" s="66">
        <v>0</v>
      </c>
      <c r="BA19" s="66">
        <v>0</v>
      </c>
      <c r="BB19" s="66">
        <v>0</v>
      </c>
      <c r="BC19" s="66">
        <v>0</v>
      </c>
    </row>
    <row r="20" spans="1:55" ht="28.8" x14ac:dyDescent="0.3">
      <c r="A20" s="97" t="s">
        <v>465</v>
      </c>
      <c r="B20" s="97" t="s">
        <v>466</v>
      </c>
      <c r="C20" s="97" t="s">
        <v>467</v>
      </c>
      <c r="D20" s="97" t="s">
        <v>468</v>
      </c>
      <c r="E20" s="97" t="s">
        <v>469</v>
      </c>
      <c r="F20" s="97" t="s">
        <v>470</v>
      </c>
      <c r="G20" s="97" t="s">
        <v>558</v>
      </c>
      <c r="H20" s="97" t="s">
        <v>57</v>
      </c>
      <c r="I20" s="97" t="s">
        <v>559</v>
      </c>
      <c r="J20" s="97" t="s">
        <v>58</v>
      </c>
      <c r="K20" s="97" t="s">
        <v>560</v>
      </c>
      <c r="L20" s="97" t="s">
        <v>59</v>
      </c>
      <c r="M20" s="97" t="s">
        <v>768</v>
      </c>
      <c r="N20" s="97" t="s">
        <v>94</v>
      </c>
      <c r="O20" s="97" t="s">
        <v>940</v>
      </c>
      <c r="P20" s="97" t="s">
        <v>941</v>
      </c>
      <c r="Q20" s="97" t="s">
        <v>503</v>
      </c>
      <c r="R20" s="97" t="s">
        <v>95</v>
      </c>
      <c r="S20" s="97" t="s">
        <v>271</v>
      </c>
      <c r="T20" s="97" t="s">
        <v>33</v>
      </c>
      <c r="U20" s="97" t="s">
        <v>354</v>
      </c>
      <c r="V20" s="97" t="s">
        <v>3111</v>
      </c>
      <c r="W20" s="98" t="s">
        <v>3116</v>
      </c>
      <c r="X20" s="19">
        <v>860000</v>
      </c>
      <c r="Y20" s="97"/>
      <c r="Z20" s="99"/>
      <c r="AA20" s="97"/>
      <c r="AB20" s="99"/>
      <c r="AC20" s="97"/>
      <c r="AD20" s="97" t="s">
        <v>2919</v>
      </c>
      <c r="AE20" s="97" t="s">
        <v>2919</v>
      </c>
      <c r="AF20" s="97" t="s">
        <v>3117</v>
      </c>
      <c r="AG20" s="97" t="s">
        <v>3054</v>
      </c>
      <c r="AH20" s="97" t="s">
        <v>3049</v>
      </c>
      <c r="AI20" s="97"/>
      <c r="AJ20" s="97"/>
      <c r="AK20" s="97" t="s">
        <v>2919</v>
      </c>
      <c r="AL20" s="99"/>
      <c r="AM20" s="97" t="s">
        <v>3118</v>
      </c>
      <c r="AN20" s="99">
        <v>44993</v>
      </c>
      <c r="AO20" s="97" t="s">
        <v>3115</v>
      </c>
      <c r="AP20" s="97" t="s">
        <v>483</v>
      </c>
      <c r="AQ20" s="97" t="s">
        <v>39</v>
      </c>
      <c r="AR20" s="97" t="s">
        <v>272</v>
      </c>
      <c r="AS20" s="97" t="s">
        <v>484</v>
      </c>
      <c r="AT20" s="97" t="s">
        <v>1970</v>
      </c>
      <c r="AU20" s="97" t="s">
        <v>1450</v>
      </c>
      <c r="AV20" s="97" t="s">
        <v>35</v>
      </c>
      <c r="AW20" s="97" t="s">
        <v>82</v>
      </c>
      <c r="AX20" s="97" t="s">
        <v>96</v>
      </c>
      <c r="AY20" s="66">
        <v>0</v>
      </c>
      <c r="AZ20" s="66">
        <v>0</v>
      </c>
      <c r="BA20" s="66">
        <v>0</v>
      </c>
      <c r="BB20" s="66">
        <v>0</v>
      </c>
      <c r="BC20" s="66">
        <v>0</v>
      </c>
    </row>
    <row r="21" spans="1:55" ht="28.8" x14ac:dyDescent="0.3">
      <c r="A21" s="97" t="s">
        <v>465</v>
      </c>
      <c r="B21" s="97" t="s">
        <v>466</v>
      </c>
      <c r="C21" s="97" t="s">
        <v>467</v>
      </c>
      <c r="D21" s="97" t="s">
        <v>468</v>
      </c>
      <c r="E21" s="97" t="s">
        <v>469</v>
      </c>
      <c r="F21" s="97" t="s">
        <v>470</v>
      </c>
      <c r="G21" s="97" t="s">
        <v>558</v>
      </c>
      <c r="H21" s="97" t="s">
        <v>57</v>
      </c>
      <c r="I21" s="97" t="s">
        <v>559</v>
      </c>
      <c r="J21" s="97" t="s">
        <v>58</v>
      </c>
      <c r="K21" s="97" t="s">
        <v>560</v>
      </c>
      <c r="L21" s="97" t="s">
        <v>59</v>
      </c>
      <c r="M21" s="97" t="s">
        <v>561</v>
      </c>
      <c r="N21" s="97" t="s">
        <v>60</v>
      </c>
      <c r="O21" s="97" t="s">
        <v>562</v>
      </c>
      <c r="P21" s="97" t="s">
        <v>61</v>
      </c>
      <c r="Q21" s="97" t="s">
        <v>587</v>
      </c>
      <c r="R21" s="97" t="s">
        <v>588</v>
      </c>
      <c r="S21" s="97" t="s">
        <v>271</v>
      </c>
      <c r="T21" s="97" t="s">
        <v>33</v>
      </c>
      <c r="U21" s="97" t="s">
        <v>354</v>
      </c>
      <c r="V21" s="97" t="s">
        <v>3119</v>
      </c>
      <c r="W21" s="98" t="s">
        <v>3120</v>
      </c>
      <c r="X21" s="19">
        <v>374000</v>
      </c>
      <c r="Y21" s="97"/>
      <c r="Z21" s="99"/>
      <c r="AA21" s="97"/>
      <c r="AB21" s="99"/>
      <c r="AC21" s="97"/>
      <c r="AD21" s="97" t="s">
        <v>2919</v>
      </c>
      <c r="AE21" s="97" t="s">
        <v>2919</v>
      </c>
      <c r="AF21" s="97" t="s">
        <v>3121</v>
      </c>
      <c r="AG21" s="97" t="s">
        <v>3122</v>
      </c>
      <c r="AH21" s="97" t="s">
        <v>3049</v>
      </c>
      <c r="AI21" s="97"/>
      <c r="AJ21" s="97"/>
      <c r="AK21" s="97" t="s">
        <v>2919</v>
      </c>
      <c r="AL21" s="99"/>
      <c r="AM21" s="97" t="s">
        <v>3123</v>
      </c>
      <c r="AN21" s="99">
        <v>45017</v>
      </c>
      <c r="AO21" s="97" t="s">
        <v>3084</v>
      </c>
      <c r="AP21" s="97" t="s">
        <v>483</v>
      </c>
      <c r="AQ21" s="97" t="s">
        <v>39</v>
      </c>
      <c r="AR21" s="97" t="s">
        <v>272</v>
      </c>
      <c r="AS21" s="97" t="s">
        <v>484</v>
      </c>
      <c r="AT21" s="97" t="s">
        <v>592</v>
      </c>
      <c r="AU21" s="97" t="s">
        <v>293</v>
      </c>
      <c r="AV21" s="97" t="s">
        <v>35</v>
      </c>
      <c r="AW21" s="97" t="s">
        <v>36</v>
      </c>
      <c r="AX21" s="97" t="s">
        <v>47</v>
      </c>
      <c r="AY21" s="66">
        <v>0</v>
      </c>
      <c r="AZ21" s="66">
        <v>0</v>
      </c>
      <c r="BA21" s="66">
        <v>0</v>
      </c>
      <c r="BB21" s="66">
        <v>0</v>
      </c>
      <c r="BC21" s="66">
        <v>0</v>
      </c>
    </row>
    <row r="22" spans="1:55" ht="28.8" x14ac:dyDescent="0.3">
      <c r="A22" s="97" t="s">
        <v>465</v>
      </c>
      <c r="B22" s="97" t="s">
        <v>466</v>
      </c>
      <c r="C22" s="97" t="s">
        <v>467</v>
      </c>
      <c r="D22" s="97" t="s">
        <v>468</v>
      </c>
      <c r="E22" s="97" t="s">
        <v>469</v>
      </c>
      <c r="F22" s="97" t="s">
        <v>470</v>
      </c>
      <c r="G22" s="97" t="s">
        <v>558</v>
      </c>
      <c r="H22" s="97" t="s">
        <v>57</v>
      </c>
      <c r="I22" s="97" t="s">
        <v>559</v>
      </c>
      <c r="J22" s="97" t="s">
        <v>58</v>
      </c>
      <c r="K22" s="97" t="s">
        <v>560</v>
      </c>
      <c r="L22" s="97" t="s">
        <v>59</v>
      </c>
      <c r="M22" s="97" t="s">
        <v>561</v>
      </c>
      <c r="N22" s="97" t="s">
        <v>60</v>
      </c>
      <c r="O22" s="97" t="s">
        <v>562</v>
      </c>
      <c r="P22" s="97" t="s">
        <v>61</v>
      </c>
      <c r="Q22" s="97" t="s">
        <v>587</v>
      </c>
      <c r="R22" s="97" t="s">
        <v>588</v>
      </c>
      <c r="S22" s="97" t="s">
        <v>271</v>
      </c>
      <c r="T22" s="97" t="s">
        <v>33</v>
      </c>
      <c r="U22" s="97" t="s">
        <v>354</v>
      </c>
      <c r="V22" s="97" t="s">
        <v>3119</v>
      </c>
      <c r="W22" s="98" t="s">
        <v>3120</v>
      </c>
      <c r="X22" s="19">
        <v>901000</v>
      </c>
      <c r="Y22" s="97"/>
      <c r="Z22" s="99"/>
      <c r="AA22" s="97"/>
      <c r="AB22" s="99"/>
      <c r="AC22" s="97"/>
      <c r="AD22" s="97" t="s">
        <v>2919</v>
      </c>
      <c r="AE22" s="97" t="s">
        <v>2919</v>
      </c>
      <c r="AF22" s="97" t="s">
        <v>3124</v>
      </c>
      <c r="AG22" s="97" t="s">
        <v>2464</v>
      </c>
      <c r="AH22" s="97" t="s">
        <v>3049</v>
      </c>
      <c r="AI22" s="97"/>
      <c r="AJ22" s="97"/>
      <c r="AK22" s="97" t="s">
        <v>2919</v>
      </c>
      <c r="AL22" s="99"/>
      <c r="AM22" s="97" t="s">
        <v>3125</v>
      </c>
      <c r="AN22" s="99">
        <v>44986</v>
      </c>
      <c r="AO22" s="97" t="s">
        <v>3084</v>
      </c>
      <c r="AP22" s="97" t="s">
        <v>483</v>
      </c>
      <c r="AQ22" s="97" t="s">
        <v>39</v>
      </c>
      <c r="AR22" s="97" t="s">
        <v>272</v>
      </c>
      <c r="AS22" s="97" t="s">
        <v>484</v>
      </c>
      <c r="AT22" s="97" t="s">
        <v>592</v>
      </c>
      <c r="AU22" s="97" t="s">
        <v>293</v>
      </c>
      <c r="AV22" s="97" t="s">
        <v>35</v>
      </c>
      <c r="AW22" s="97" t="s">
        <v>36</v>
      </c>
      <c r="AX22" s="97" t="s">
        <v>47</v>
      </c>
      <c r="AY22" s="66">
        <v>0</v>
      </c>
      <c r="AZ22" s="66">
        <v>0</v>
      </c>
      <c r="BA22" s="66">
        <v>0</v>
      </c>
      <c r="BB22" s="66">
        <v>0</v>
      </c>
      <c r="BC22" s="66">
        <v>0</v>
      </c>
    </row>
    <row r="23" spans="1:55" ht="28.8" x14ac:dyDescent="0.3">
      <c r="A23" s="97" t="s">
        <v>465</v>
      </c>
      <c r="B23" s="97" t="s">
        <v>466</v>
      </c>
      <c r="C23" s="97" t="s">
        <v>467</v>
      </c>
      <c r="D23" s="97" t="s">
        <v>468</v>
      </c>
      <c r="E23" s="97" t="s">
        <v>469</v>
      </c>
      <c r="F23" s="97" t="s">
        <v>470</v>
      </c>
      <c r="G23" s="97" t="s">
        <v>558</v>
      </c>
      <c r="H23" s="97" t="s">
        <v>57</v>
      </c>
      <c r="I23" s="97" t="s">
        <v>559</v>
      </c>
      <c r="J23" s="97" t="s">
        <v>58</v>
      </c>
      <c r="K23" s="97" t="s">
        <v>560</v>
      </c>
      <c r="L23" s="97" t="s">
        <v>59</v>
      </c>
      <c r="M23" s="97" t="s">
        <v>596</v>
      </c>
      <c r="N23" s="97" t="s">
        <v>126</v>
      </c>
      <c r="O23" s="97" t="s">
        <v>597</v>
      </c>
      <c r="P23" s="97" t="s">
        <v>127</v>
      </c>
      <c r="Q23" s="97" t="s">
        <v>598</v>
      </c>
      <c r="R23" s="97" t="s">
        <v>128</v>
      </c>
      <c r="S23" s="97" t="s">
        <v>316</v>
      </c>
      <c r="T23" s="97" t="s">
        <v>129</v>
      </c>
      <c r="U23" s="97" t="s">
        <v>131</v>
      </c>
      <c r="V23" s="97" t="s">
        <v>599</v>
      </c>
      <c r="W23" s="98" t="s">
        <v>3126</v>
      </c>
      <c r="X23" s="19">
        <v>460000</v>
      </c>
      <c r="Y23" s="97"/>
      <c r="Z23" s="99"/>
      <c r="AA23" s="97"/>
      <c r="AB23" s="99"/>
      <c r="AC23" s="97"/>
      <c r="AD23" s="97" t="s">
        <v>2919</v>
      </c>
      <c r="AE23" s="97" t="s">
        <v>2919</v>
      </c>
      <c r="AF23" s="97" t="s">
        <v>3127</v>
      </c>
      <c r="AG23" s="97" t="s">
        <v>3128</v>
      </c>
      <c r="AH23" s="97" t="s">
        <v>3049</v>
      </c>
      <c r="AI23" s="97"/>
      <c r="AJ23" s="97"/>
      <c r="AK23" s="97" t="s">
        <v>2919</v>
      </c>
      <c r="AL23" s="99"/>
      <c r="AM23" s="97" t="s">
        <v>3129</v>
      </c>
      <c r="AN23" s="99">
        <v>45012</v>
      </c>
      <c r="AO23" s="97" t="s">
        <v>3130</v>
      </c>
      <c r="AP23" s="97" t="s">
        <v>483</v>
      </c>
      <c r="AQ23" s="97" t="s">
        <v>132</v>
      </c>
      <c r="AR23" s="97" t="s">
        <v>604</v>
      </c>
      <c r="AS23" s="97" t="s">
        <v>484</v>
      </c>
      <c r="AT23" s="97" t="s">
        <v>383</v>
      </c>
      <c r="AU23" s="97" t="s">
        <v>130</v>
      </c>
      <c r="AV23" s="97" t="s">
        <v>35</v>
      </c>
      <c r="AW23" s="97" t="s">
        <v>65</v>
      </c>
      <c r="AX23" s="97" t="s">
        <v>66</v>
      </c>
      <c r="AY23" s="66">
        <v>0</v>
      </c>
      <c r="AZ23" s="66">
        <v>0</v>
      </c>
      <c r="BA23" s="66">
        <v>0</v>
      </c>
      <c r="BB23" s="66">
        <v>0</v>
      </c>
      <c r="BC23" s="66">
        <v>0</v>
      </c>
    </row>
    <row r="24" spans="1:55" ht="28.8" x14ac:dyDescent="0.3">
      <c r="A24" s="97" t="s">
        <v>465</v>
      </c>
      <c r="B24" s="97" t="s">
        <v>466</v>
      </c>
      <c r="C24" s="97" t="s">
        <v>467</v>
      </c>
      <c r="D24" s="97" t="s">
        <v>468</v>
      </c>
      <c r="E24" s="97" t="s">
        <v>469</v>
      </c>
      <c r="F24" s="97" t="s">
        <v>470</v>
      </c>
      <c r="G24" s="97" t="s">
        <v>558</v>
      </c>
      <c r="H24" s="97" t="s">
        <v>57</v>
      </c>
      <c r="I24" s="97" t="s">
        <v>559</v>
      </c>
      <c r="J24" s="97" t="s">
        <v>58</v>
      </c>
      <c r="K24" s="97" t="s">
        <v>560</v>
      </c>
      <c r="L24" s="97" t="s">
        <v>59</v>
      </c>
      <c r="M24" s="97" t="s">
        <v>596</v>
      </c>
      <c r="N24" s="97" t="s">
        <v>126</v>
      </c>
      <c r="O24" s="97" t="s">
        <v>597</v>
      </c>
      <c r="P24" s="97" t="s">
        <v>127</v>
      </c>
      <c r="Q24" s="97" t="s">
        <v>598</v>
      </c>
      <c r="R24" s="97" t="s">
        <v>128</v>
      </c>
      <c r="S24" s="97" t="s">
        <v>316</v>
      </c>
      <c r="T24" s="97" t="s">
        <v>129</v>
      </c>
      <c r="U24" s="97" t="s">
        <v>131</v>
      </c>
      <c r="V24" s="97" t="s">
        <v>599</v>
      </c>
      <c r="W24" s="98" t="s">
        <v>3131</v>
      </c>
      <c r="X24" s="19">
        <v>1328000</v>
      </c>
      <c r="Y24" s="97"/>
      <c r="Z24" s="99"/>
      <c r="AA24" s="97"/>
      <c r="AB24" s="99"/>
      <c r="AC24" s="97"/>
      <c r="AD24" s="97" t="s">
        <v>2919</v>
      </c>
      <c r="AE24" s="97" t="s">
        <v>2919</v>
      </c>
      <c r="AF24" s="97" t="s">
        <v>3132</v>
      </c>
      <c r="AG24" s="97" t="s">
        <v>3133</v>
      </c>
      <c r="AH24" s="97" t="s">
        <v>3049</v>
      </c>
      <c r="AI24" s="97"/>
      <c r="AJ24" s="97"/>
      <c r="AK24" s="97" t="s">
        <v>2919</v>
      </c>
      <c r="AL24" s="99"/>
      <c r="AM24" s="97" t="s">
        <v>3134</v>
      </c>
      <c r="AN24" s="99">
        <v>45019</v>
      </c>
      <c r="AO24" s="97" t="s">
        <v>3130</v>
      </c>
      <c r="AP24" s="97" t="s">
        <v>483</v>
      </c>
      <c r="AQ24" s="97" t="s">
        <v>132</v>
      </c>
      <c r="AR24" s="97" t="s">
        <v>604</v>
      </c>
      <c r="AS24" s="97" t="s">
        <v>484</v>
      </c>
      <c r="AT24" s="97" t="s">
        <v>383</v>
      </c>
      <c r="AU24" s="97" t="s">
        <v>130</v>
      </c>
      <c r="AV24" s="97" t="s">
        <v>35</v>
      </c>
      <c r="AW24" s="97" t="s">
        <v>65</v>
      </c>
      <c r="AX24" s="97" t="s">
        <v>66</v>
      </c>
      <c r="AY24" s="66">
        <v>0</v>
      </c>
      <c r="AZ24" s="66">
        <v>0</v>
      </c>
      <c r="BA24" s="66">
        <v>0</v>
      </c>
      <c r="BB24" s="66">
        <v>0</v>
      </c>
      <c r="BC24" s="66">
        <v>0</v>
      </c>
    </row>
    <row r="25" spans="1:55" ht="28.8" x14ac:dyDescent="0.3">
      <c r="A25" s="97" t="s">
        <v>465</v>
      </c>
      <c r="B25" s="97" t="s">
        <v>466</v>
      </c>
      <c r="C25" s="97" t="s">
        <v>467</v>
      </c>
      <c r="D25" s="97" t="s">
        <v>468</v>
      </c>
      <c r="E25" s="97" t="s">
        <v>469</v>
      </c>
      <c r="F25" s="97" t="s">
        <v>470</v>
      </c>
      <c r="G25" s="97" t="s">
        <v>558</v>
      </c>
      <c r="H25" s="97" t="s">
        <v>57</v>
      </c>
      <c r="I25" s="97" t="s">
        <v>559</v>
      </c>
      <c r="J25" s="97" t="s">
        <v>58</v>
      </c>
      <c r="K25" s="97" t="s">
        <v>560</v>
      </c>
      <c r="L25" s="97" t="s">
        <v>59</v>
      </c>
      <c r="M25" s="97" t="s">
        <v>596</v>
      </c>
      <c r="N25" s="97" t="s">
        <v>126</v>
      </c>
      <c r="O25" s="97" t="s">
        <v>597</v>
      </c>
      <c r="P25" s="97" t="s">
        <v>127</v>
      </c>
      <c r="Q25" s="97" t="s">
        <v>598</v>
      </c>
      <c r="R25" s="97" t="s">
        <v>128</v>
      </c>
      <c r="S25" s="97" t="s">
        <v>316</v>
      </c>
      <c r="T25" s="97" t="s">
        <v>129</v>
      </c>
      <c r="U25" s="97" t="s">
        <v>131</v>
      </c>
      <c r="V25" s="97" t="s">
        <v>599</v>
      </c>
      <c r="W25" s="98" t="s">
        <v>3135</v>
      </c>
      <c r="X25" s="19">
        <v>757000</v>
      </c>
      <c r="Y25" s="97"/>
      <c r="Z25" s="99"/>
      <c r="AA25" s="97"/>
      <c r="AB25" s="99"/>
      <c r="AC25" s="97"/>
      <c r="AD25" s="97" t="s">
        <v>2919</v>
      </c>
      <c r="AE25" s="97" t="s">
        <v>2919</v>
      </c>
      <c r="AF25" s="97" t="s">
        <v>3136</v>
      </c>
      <c r="AG25" s="97" t="s">
        <v>3133</v>
      </c>
      <c r="AH25" s="97" t="s">
        <v>3049</v>
      </c>
      <c r="AI25" s="97"/>
      <c r="AJ25" s="97"/>
      <c r="AK25" s="97" t="s">
        <v>2919</v>
      </c>
      <c r="AL25" s="99"/>
      <c r="AM25" s="97" t="s">
        <v>3137</v>
      </c>
      <c r="AN25" s="99">
        <v>45019</v>
      </c>
      <c r="AO25" s="97" t="s">
        <v>3130</v>
      </c>
      <c r="AP25" s="97" t="s">
        <v>483</v>
      </c>
      <c r="AQ25" s="97" t="s">
        <v>132</v>
      </c>
      <c r="AR25" s="97" t="s">
        <v>604</v>
      </c>
      <c r="AS25" s="97" t="s">
        <v>484</v>
      </c>
      <c r="AT25" s="97" t="s">
        <v>383</v>
      </c>
      <c r="AU25" s="97" t="s">
        <v>130</v>
      </c>
      <c r="AV25" s="97" t="s">
        <v>35</v>
      </c>
      <c r="AW25" s="97" t="s">
        <v>65</v>
      </c>
      <c r="AX25" s="97" t="s">
        <v>66</v>
      </c>
      <c r="AY25" s="66">
        <v>0</v>
      </c>
      <c r="AZ25" s="66">
        <v>0</v>
      </c>
      <c r="BA25" s="66">
        <v>0</v>
      </c>
      <c r="BB25" s="66">
        <v>0</v>
      </c>
      <c r="BC25" s="66">
        <v>0</v>
      </c>
    </row>
    <row r="26" spans="1:55" ht="28.8" x14ac:dyDescent="0.3">
      <c r="A26" s="97" t="s">
        <v>465</v>
      </c>
      <c r="B26" s="97" t="s">
        <v>466</v>
      </c>
      <c r="C26" s="97" t="s">
        <v>467</v>
      </c>
      <c r="D26" s="97" t="s">
        <v>468</v>
      </c>
      <c r="E26" s="97" t="s">
        <v>469</v>
      </c>
      <c r="F26" s="97" t="s">
        <v>470</v>
      </c>
      <c r="G26" s="97" t="s">
        <v>558</v>
      </c>
      <c r="H26" s="97" t="s">
        <v>57</v>
      </c>
      <c r="I26" s="97" t="s">
        <v>559</v>
      </c>
      <c r="J26" s="97" t="s">
        <v>58</v>
      </c>
      <c r="K26" s="97" t="s">
        <v>560</v>
      </c>
      <c r="L26" s="97" t="s">
        <v>59</v>
      </c>
      <c r="M26" s="97" t="s">
        <v>596</v>
      </c>
      <c r="N26" s="97" t="s">
        <v>126</v>
      </c>
      <c r="O26" s="97" t="s">
        <v>597</v>
      </c>
      <c r="P26" s="97" t="s">
        <v>127</v>
      </c>
      <c r="Q26" s="97" t="s">
        <v>598</v>
      </c>
      <c r="R26" s="97" t="s">
        <v>128</v>
      </c>
      <c r="S26" s="97" t="s">
        <v>316</v>
      </c>
      <c r="T26" s="97" t="s">
        <v>129</v>
      </c>
      <c r="U26" s="97" t="s">
        <v>131</v>
      </c>
      <c r="V26" s="97" t="s">
        <v>599</v>
      </c>
      <c r="W26" s="98" t="s">
        <v>3138</v>
      </c>
      <c r="X26" s="19">
        <v>530000</v>
      </c>
      <c r="Y26" s="97"/>
      <c r="Z26" s="99"/>
      <c r="AA26" s="97"/>
      <c r="AB26" s="99"/>
      <c r="AC26" s="97"/>
      <c r="AD26" s="97" t="s">
        <v>2919</v>
      </c>
      <c r="AE26" s="97" t="s">
        <v>2919</v>
      </c>
      <c r="AF26" s="97" t="s">
        <v>3139</v>
      </c>
      <c r="AG26" s="97" t="s">
        <v>3133</v>
      </c>
      <c r="AH26" s="97" t="s">
        <v>3049</v>
      </c>
      <c r="AI26" s="97"/>
      <c r="AJ26" s="97"/>
      <c r="AK26" s="97" t="s">
        <v>2919</v>
      </c>
      <c r="AL26" s="99"/>
      <c r="AM26" s="97" t="s">
        <v>3140</v>
      </c>
      <c r="AN26" s="99">
        <v>45019</v>
      </c>
      <c r="AO26" s="97" t="s">
        <v>3130</v>
      </c>
      <c r="AP26" s="97" t="s">
        <v>483</v>
      </c>
      <c r="AQ26" s="97" t="s">
        <v>132</v>
      </c>
      <c r="AR26" s="97" t="s">
        <v>604</v>
      </c>
      <c r="AS26" s="97" t="s">
        <v>484</v>
      </c>
      <c r="AT26" s="97" t="s">
        <v>383</v>
      </c>
      <c r="AU26" s="97" t="s">
        <v>130</v>
      </c>
      <c r="AV26" s="97" t="s">
        <v>35</v>
      </c>
      <c r="AW26" s="97" t="s">
        <v>65</v>
      </c>
      <c r="AX26" s="97" t="s">
        <v>66</v>
      </c>
      <c r="AY26" s="66">
        <v>0</v>
      </c>
      <c r="AZ26" s="66">
        <v>0</v>
      </c>
      <c r="BA26" s="66">
        <v>0</v>
      </c>
      <c r="BB26" s="66">
        <v>0</v>
      </c>
      <c r="BC26" s="66">
        <v>0</v>
      </c>
    </row>
    <row r="27" spans="1:55" ht="28.8" x14ac:dyDescent="0.3">
      <c r="A27" s="97" t="s">
        <v>465</v>
      </c>
      <c r="B27" s="97" t="s">
        <v>466</v>
      </c>
      <c r="C27" s="97" t="s">
        <v>467</v>
      </c>
      <c r="D27" s="97" t="s">
        <v>468</v>
      </c>
      <c r="E27" s="97" t="s">
        <v>469</v>
      </c>
      <c r="F27" s="97" t="s">
        <v>470</v>
      </c>
      <c r="G27" s="97" t="s">
        <v>558</v>
      </c>
      <c r="H27" s="97" t="s">
        <v>57</v>
      </c>
      <c r="I27" s="97" t="s">
        <v>559</v>
      </c>
      <c r="J27" s="97" t="s">
        <v>58</v>
      </c>
      <c r="K27" s="97" t="s">
        <v>560</v>
      </c>
      <c r="L27" s="97" t="s">
        <v>59</v>
      </c>
      <c r="M27" s="97" t="s">
        <v>596</v>
      </c>
      <c r="N27" s="97" t="s">
        <v>126</v>
      </c>
      <c r="O27" s="97" t="s">
        <v>597</v>
      </c>
      <c r="P27" s="97" t="s">
        <v>127</v>
      </c>
      <c r="Q27" s="97" t="s">
        <v>598</v>
      </c>
      <c r="R27" s="97" t="s">
        <v>128</v>
      </c>
      <c r="S27" s="97" t="s">
        <v>316</v>
      </c>
      <c r="T27" s="97" t="s">
        <v>129</v>
      </c>
      <c r="U27" s="97" t="s">
        <v>135</v>
      </c>
      <c r="V27" s="97" t="s">
        <v>614</v>
      </c>
      <c r="W27" s="98" t="s">
        <v>3141</v>
      </c>
      <c r="X27" s="19">
        <v>443127</v>
      </c>
      <c r="Y27" s="97"/>
      <c r="Z27" s="99"/>
      <c r="AA27" s="97"/>
      <c r="AB27" s="99"/>
      <c r="AC27" s="97"/>
      <c r="AD27" s="97" t="s">
        <v>2919</v>
      </c>
      <c r="AE27" s="97" t="s">
        <v>2919</v>
      </c>
      <c r="AF27" s="97" t="s">
        <v>3142</v>
      </c>
      <c r="AG27" s="97" t="s">
        <v>3143</v>
      </c>
      <c r="AH27" s="97" t="s">
        <v>3049</v>
      </c>
      <c r="AI27" s="97"/>
      <c r="AJ27" s="97"/>
      <c r="AK27" s="97" t="s">
        <v>2919</v>
      </c>
      <c r="AL27" s="99"/>
      <c r="AM27" s="97" t="s">
        <v>3144</v>
      </c>
      <c r="AN27" s="99">
        <v>45011</v>
      </c>
      <c r="AO27" s="97" t="s">
        <v>3130</v>
      </c>
      <c r="AP27" s="97" t="s">
        <v>483</v>
      </c>
      <c r="AQ27" s="97" t="s">
        <v>132</v>
      </c>
      <c r="AR27" s="97" t="s">
        <v>604</v>
      </c>
      <c r="AS27" s="97" t="s">
        <v>484</v>
      </c>
      <c r="AT27" s="97" t="s">
        <v>383</v>
      </c>
      <c r="AU27" s="97" t="s">
        <v>130</v>
      </c>
      <c r="AV27" s="97" t="s">
        <v>35</v>
      </c>
      <c r="AW27" s="97" t="s">
        <v>65</v>
      </c>
      <c r="AX27" s="97" t="s">
        <v>66</v>
      </c>
      <c r="AY27" s="66">
        <v>0</v>
      </c>
      <c r="AZ27" s="66">
        <v>0</v>
      </c>
      <c r="BA27" s="66">
        <v>0</v>
      </c>
      <c r="BB27" s="66">
        <v>0</v>
      </c>
      <c r="BC27" s="66">
        <v>0</v>
      </c>
    </row>
    <row r="28" spans="1:55" ht="28.8" x14ac:dyDescent="0.3">
      <c r="A28" s="97" t="s">
        <v>465</v>
      </c>
      <c r="B28" s="97" t="s">
        <v>466</v>
      </c>
      <c r="C28" s="97" t="s">
        <v>467</v>
      </c>
      <c r="D28" s="97" t="s">
        <v>468</v>
      </c>
      <c r="E28" s="97" t="s">
        <v>469</v>
      </c>
      <c r="F28" s="97" t="s">
        <v>470</v>
      </c>
      <c r="G28" s="97" t="s">
        <v>558</v>
      </c>
      <c r="H28" s="97" t="s">
        <v>57</v>
      </c>
      <c r="I28" s="97" t="s">
        <v>559</v>
      </c>
      <c r="J28" s="97" t="s">
        <v>58</v>
      </c>
      <c r="K28" s="97" t="s">
        <v>560</v>
      </c>
      <c r="L28" s="97" t="s">
        <v>59</v>
      </c>
      <c r="M28" s="97" t="s">
        <v>596</v>
      </c>
      <c r="N28" s="97" t="s">
        <v>126</v>
      </c>
      <c r="O28" s="97" t="s">
        <v>597</v>
      </c>
      <c r="P28" s="97" t="s">
        <v>127</v>
      </c>
      <c r="Q28" s="97" t="s">
        <v>598</v>
      </c>
      <c r="R28" s="97" t="s">
        <v>128</v>
      </c>
      <c r="S28" s="97" t="s">
        <v>316</v>
      </c>
      <c r="T28" s="97" t="s">
        <v>129</v>
      </c>
      <c r="U28" s="97" t="s">
        <v>204</v>
      </c>
      <c r="V28" s="97" t="s">
        <v>610</v>
      </c>
      <c r="W28" s="98" t="s">
        <v>3145</v>
      </c>
      <c r="X28" s="19">
        <v>360720</v>
      </c>
      <c r="Y28" s="97"/>
      <c r="Z28" s="99"/>
      <c r="AA28" s="97"/>
      <c r="AB28" s="99"/>
      <c r="AC28" s="97"/>
      <c r="AD28" s="97" t="s">
        <v>2919</v>
      </c>
      <c r="AE28" s="97" t="s">
        <v>2919</v>
      </c>
      <c r="AF28" s="97" t="s">
        <v>3146</v>
      </c>
      <c r="AG28" s="97" t="s">
        <v>3133</v>
      </c>
      <c r="AH28" s="97" t="s">
        <v>3049</v>
      </c>
      <c r="AI28" s="97"/>
      <c r="AJ28" s="97"/>
      <c r="AK28" s="97" t="s">
        <v>2919</v>
      </c>
      <c r="AL28" s="99"/>
      <c r="AM28" s="97" t="s">
        <v>3147</v>
      </c>
      <c r="AN28" s="99">
        <v>45019</v>
      </c>
      <c r="AO28" s="97" t="s">
        <v>3130</v>
      </c>
      <c r="AP28" s="97" t="s">
        <v>483</v>
      </c>
      <c r="AQ28" s="97" t="s">
        <v>132</v>
      </c>
      <c r="AR28" s="97" t="s">
        <v>604</v>
      </c>
      <c r="AS28" s="97" t="s">
        <v>484</v>
      </c>
      <c r="AT28" s="97" t="s">
        <v>383</v>
      </c>
      <c r="AU28" s="97" t="s">
        <v>130</v>
      </c>
      <c r="AV28" s="97" t="s">
        <v>35</v>
      </c>
      <c r="AW28" s="97" t="s">
        <v>65</v>
      </c>
      <c r="AX28" s="97" t="s">
        <v>66</v>
      </c>
      <c r="AY28" s="66">
        <v>0</v>
      </c>
      <c r="AZ28" s="66">
        <v>0</v>
      </c>
      <c r="BA28" s="66">
        <v>0</v>
      </c>
      <c r="BB28" s="66">
        <v>0</v>
      </c>
      <c r="BC28" s="66">
        <v>0</v>
      </c>
    </row>
    <row r="29" spans="1:55" ht="28.8" x14ac:dyDescent="0.3">
      <c r="A29" s="97" t="s">
        <v>465</v>
      </c>
      <c r="B29" s="97" t="s">
        <v>466</v>
      </c>
      <c r="C29" s="97" t="s">
        <v>467</v>
      </c>
      <c r="D29" s="97" t="s">
        <v>468</v>
      </c>
      <c r="E29" s="97" t="s">
        <v>469</v>
      </c>
      <c r="F29" s="97" t="s">
        <v>470</v>
      </c>
      <c r="G29" s="97" t="s">
        <v>558</v>
      </c>
      <c r="H29" s="97" t="s">
        <v>57</v>
      </c>
      <c r="I29" s="97" t="s">
        <v>559</v>
      </c>
      <c r="J29" s="97" t="s">
        <v>58</v>
      </c>
      <c r="K29" s="97" t="s">
        <v>560</v>
      </c>
      <c r="L29" s="97" t="s">
        <v>59</v>
      </c>
      <c r="M29" s="97" t="s">
        <v>596</v>
      </c>
      <c r="N29" s="97" t="s">
        <v>126</v>
      </c>
      <c r="O29" s="97" t="s">
        <v>597</v>
      </c>
      <c r="P29" s="97" t="s">
        <v>127</v>
      </c>
      <c r="Q29" s="97" t="s">
        <v>598</v>
      </c>
      <c r="R29" s="97" t="s">
        <v>128</v>
      </c>
      <c r="S29" s="97" t="s">
        <v>316</v>
      </c>
      <c r="T29" s="97" t="s">
        <v>129</v>
      </c>
      <c r="U29" s="97" t="s">
        <v>131</v>
      </c>
      <c r="V29" s="97" t="s">
        <v>599</v>
      </c>
      <c r="W29" s="98" t="s">
        <v>3148</v>
      </c>
      <c r="X29" s="19">
        <v>920000</v>
      </c>
      <c r="Y29" s="97"/>
      <c r="Z29" s="99"/>
      <c r="AA29" s="97"/>
      <c r="AB29" s="99"/>
      <c r="AC29" s="97"/>
      <c r="AD29" s="97" t="s">
        <v>2919</v>
      </c>
      <c r="AE29" s="97" t="s">
        <v>2919</v>
      </c>
      <c r="AF29" s="97" t="s">
        <v>3149</v>
      </c>
      <c r="AG29" s="97" t="s">
        <v>3150</v>
      </c>
      <c r="AH29" s="97" t="s">
        <v>3049</v>
      </c>
      <c r="AI29" s="97"/>
      <c r="AJ29" s="97"/>
      <c r="AK29" s="97" t="s">
        <v>2919</v>
      </c>
      <c r="AL29" s="99"/>
      <c r="AM29" s="97" t="s">
        <v>3151</v>
      </c>
      <c r="AN29" s="99">
        <v>45016</v>
      </c>
      <c r="AO29" s="97" t="s">
        <v>3130</v>
      </c>
      <c r="AP29" s="97" t="s">
        <v>483</v>
      </c>
      <c r="AQ29" s="97" t="s">
        <v>132</v>
      </c>
      <c r="AR29" s="97" t="s">
        <v>604</v>
      </c>
      <c r="AS29" s="97" t="s">
        <v>484</v>
      </c>
      <c r="AT29" s="97" t="s">
        <v>383</v>
      </c>
      <c r="AU29" s="97" t="s">
        <v>130</v>
      </c>
      <c r="AV29" s="97" t="s">
        <v>35</v>
      </c>
      <c r="AW29" s="97" t="s">
        <v>65</v>
      </c>
      <c r="AX29" s="97" t="s">
        <v>66</v>
      </c>
      <c r="AY29" s="66">
        <v>0</v>
      </c>
      <c r="AZ29" s="66">
        <v>0</v>
      </c>
      <c r="BA29" s="66">
        <v>0</v>
      </c>
      <c r="BB29" s="66">
        <v>0</v>
      </c>
      <c r="BC29" s="66">
        <v>0</v>
      </c>
    </row>
    <row r="30" spans="1:55" ht="28.8" x14ac:dyDescent="0.3">
      <c r="A30" s="97" t="s">
        <v>465</v>
      </c>
      <c r="B30" s="97" t="s">
        <v>466</v>
      </c>
      <c r="C30" s="97" t="s">
        <v>467</v>
      </c>
      <c r="D30" s="97" t="s">
        <v>468</v>
      </c>
      <c r="E30" s="97" t="s">
        <v>469</v>
      </c>
      <c r="F30" s="97" t="s">
        <v>470</v>
      </c>
      <c r="G30" s="97" t="s">
        <v>558</v>
      </c>
      <c r="H30" s="97" t="s">
        <v>57</v>
      </c>
      <c r="I30" s="97" t="s">
        <v>559</v>
      </c>
      <c r="J30" s="97" t="s">
        <v>58</v>
      </c>
      <c r="K30" s="97" t="s">
        <v>560</v>
      </c>
      <c r="L30" s="97" t="s">
        <v>59</v>
      </c>
      <c r="M30" s="97" t="s">
        <v>596</v>
      </c>
      <c r="N30" s="97" t="s">
        <v>126</v>
      </c>
      <c r="O30" s="97" t="s">
        <v>597</v>
      </c>
      <c r="P30" s="97" t="s">
        <v>127</v>
      </c>
      <c r="Q30" s="97" t="s">
        <v>598</v>
      </c>
      <c r="R30" s="97" t="s">
        <v>128</v>
      </c>
      <c r="S30" s="97" t="s">
        <v>276</v>
      </c>
      <c r="T30" s="97" t="s">
        <v>98</v>
      </c>
      <c r="U30" s="97" t="s">
        <v>249</v>
      </c>
      <c r="V30" s="97" t="s">
        <v>625</v>
      </c>
      <c r="W30" s="98" t="s">
        <v>3152</v>
      </c>
      <c r="X30" s="19">
        <v>800000</v>
      </c>
      <c r="Y30" s="97"/>
      <c r="Z30" s="99"/>
      <c r="AA30" s="97"/>
      <c r="AB30" s="99"/>
      <c r="AC30" s="97"/>
      <c r="AD30" s="97" t="s">
        <v>2919</v>
      </c>
      <c r="AE30" s="97" t="s">
        <v>2919</v>
      </c>
      <c r="AF30" s="97" t="s">
        <v>3153</v>
      </c>
      <c r="AG30" s="97" t="s">
        <v>3133</v>
      </c>
      <c r="AH30" s="97" t="s">
        <v>3049</v>
      </c>
      <c r="AI30" s="97"/>
      <c r="AJ30" s="97"/>
      <c r="AK30" s="97" t="s">
        <v>2919</v>
      </c>
      <c r="AL30" s="99"/>
      <c r="AM30" s="97" t="s">
        <v>3154</v>
      </c>
      <c r="AN30" s="99">
        <v>45019</v>
      </c>
      <c r="AO30" s="97" t="s">
        <v>3130</v>
      </c>
      <c r="AP30" s="97" t="s">
        <v>483</v>
      </c>
      <c r="AQ30" s="97" t="s">
        <v>132</v>
      </c>
      <c r="AR30" s="97" t="s">
        <v>629</v>
      </c>
      <c r="AS30" s="97" t="s">
        <v>484</v>
      </c>
      <c r="AT30" s="97" t="s">
        <v>383</v>
      </c>
      <c r="AU30" s="97" t="s">
        <v>136</v>
      </c>
      <c r="AV30" s="97" t="s">
        <v>35</v>
      </c>
      <c r="AW30" s="97" t="s">
        <v>65</v>
      </c>
      <c r="AX30" s="97" t="s">
        <v>66</v>
      </c>
      <c r="AY30" s="66">
        <v>0</v>
      </c>
      <c r="AZ30" s="66">
        <v>0</v>
      </c>
      <c r="BA30" s="66">
        <v>0</v>
      </c>
      <c r="BB30" s="66">
        <v>0</v>
      </c>
      <c r="BC30" s="66">
        <v>0</v>
      </c>
    </row>
    <row r="31" spans="1:55" ht="28.8" x14ac:dyDescent="0.3">
      <c r="A31" s="97" t="s">
        <v>465</v>
      </c>
      <c r="B31" s="97" t="s">
        <v>466</v>
      </c>
      <c r="C31" s="97" t="s">
        <v>467</v>
      </c>
      <c r="D31" s="97" t="s">
        <v>468</v>
      </c>
      <c r="E31" s="97" t="s">
        <v>469</v>
      </c>
      <c r="F31" s="97" t="s">
        <v>470</v>
      </c>
      <c r="G31" s="97" t="s">
        <v>558</v>
      </c>
      <c r="H31" s="97" t="s">
        <v>57</v>
      </c>
      <c r="I31" s="97" t="s">
        <v>559</v>
      </c>
      <c r="J31" s="97" t="s">
        <v>58</v>
      </c>
      <c r="K31" s="97" t="s">
        <v>560</v>
      </c>
      <c r="L31" s="97" t="s">
        <v>59</v>
      </c>
      <c r="M31" s="97" t="s">
        <v>596</v>
      </c>
      <c r="N31" s="97" t="s">
        <v>126</v>
      </c>
      <c r="O31" s="97" t="s">
        <v>597</v>
      </c>
      <c r="P31" s="97" t="s">
        <v>127</v>
      </c>
      <c r="Q31" s="97" t="s">
        <v>598</v>
      </c>
      <c r="R31" s="97" t="s">
        <v>128</v>
      </c>
      <c r="S31" s="97" t="s">
        <v>276</v>
      </c>
      <c r="T31" s="97" t="s">
        <v>98</v>
      </c>
      <c r="U31" s="97" t="s">
        <v>251</v>
      </c>
      <c r="V31" s="97" t="s">
        <v>630</v>
      </c>
      <c r="W31" s="98" t="s">
        <v>3152</v>
      </c>
      <c r="X31" s="19">
        <v>880000</v>
      </c>
      <c r="Y31" s="97"/>
      <c r="Z31" s="99"/>
      <c r="AA31" s="97"/>
      <c r="AB31" s="99"/>
      <c r="AC31" s="97"/>
      <c r="AD31" s="97" t="s">
        <v>2919</v>
      </c>
      <c r="AE31" s="97" t="s">
        <v>2919</v>
      </c>
      <c r="AF31" s="97" t="s">
        <v>3153</v>
      </c>
      <c r="AG31" s="97" t="s">
        <v>3133</v>
      </c>
      <c r="AH31" s="97" t="s">
        <v>3049</v>
      </c>
      <c r="AI31" s="97"/>
      <c r="AJ31" s="97"/>
      <c r="AK31" s="97" t="s">
        <v>2919</v>
      </c>
      <c r="AL31" s="99"/>
      <c r="AM31" s="97" t="s">
        <v>3154</v>
      </c>
      <c r="AN31" s="99">
        <v>45019</v>
      </c>
      <c r="AO31" s="97" t="s">
        <v>3130</v>
      </c>
      <c r="AP31" s="97" t="s">
        <v>483</v>
      </c>
      <c r="AQ31" s="97" t="s">
        <v>132</v>
      </c>
      <c r="AR31" s="97" t="s">
        <v>629</v>
      </c>
      <c r="AS31" s="97" t="s">
        <v>484</v>
      </c>
      <c r="AT31" s="97" t="s">
        <v>383</v>
      </c>
      <c r="AU31" s="97" t="s">
        <v>136</v>
      </c>
      <c r="AV31" s="97" t="s">
        <v>35</v>
      </c>
      <c r="AW31" s="97" t="s">
        <v>65</v>
      </c>
      <c r="AX31" s="97" t="s">
        <v>66</v>
      </c>
      <c r="AY31" s="66">
        <v>0</v>
      </c>
      <c r="AZ31" s="66">
        <v>0</v>
      </c>
      <c r="BA31" s="66">
        <v>0</v>
      </c>
      <c r="BB31" s="66">
        <v>0</v>
      </c>
      <c r="BC31" s="66">
        <v>0</v>
      </c>
    </row>
    <row r="32" spans="1:55" ht="28.8" x14ac:dyDescent="0.3">
      <c r="A32" s="97" t="s">
        <v>465</v>
      </c>
      <c r="B32" s="97" t="s">
        <v>466</v>
      </c>
      <c r="C32" s="97" t="s">
        <v>467</v>
      </c>
      <c r="D32" s="97" t="s">
        <v>468</v>
      </c>
      <c r="E32" s="97" t="s">
        <v>469</v>
      </c>
      <c r="F32" s="97" t="s">
        <v>470</v>
      </c>
      <c r="G32" s="97" t="s">
        <v>558</v>
      </c>
      <c r="H32" s="97" t="s">
        <v>57</v>
      </c>
      <c r="I32" s="97" t="s">
        <v>559</v>
      </c>
      <c r="J32" s="97" t="s">
        <v>58</v>
      </c>
      <c r="K32" s="97" t="s">
        <v>560</v>
      </c>
      <c r="L32" s="97" t="s">
        <v>59</v>
      </c>
      <c r="M32" s="97" t="s">
        <v>596</v>
      </c>
      <c r="N32" s="97" t="s">
        <v>126</v>
      </c>
      <c r="O32" s="97" t="s">
        <v>597</v>
      </c>
      <c r="P32" s="97" t="s">
        <v>127</v>
      </c>
      <c r="Q32" s="97" t="s">
        <v>598</v>
      </c>
      <c r="R32" s="97" t="s">
        <v>128</v>
      </c>
      <c r="S32" s="97" t="s">
        <v>276</v>
      </c>
      <c r="T32" s="97" t="s">
        <v>98</v>
      </c>
      <c r="U32" s="97" t="s">
        <v>89</v>
      </c>
      <c r="V32" s="97" t="s">
        <v>1689</v>
      </c>
      <c r="W32" s="98" t="s">
        <v>3155</v>
      </c>
      <c r="X32" s="19">
        <v>1000000</v>
      </c>
      <c r="Y32" s="97"/>
      <c r="Z32" s="99"/>
      <c r="AA32" s="97"/>
      <c r="AB32" s="99"/>
      <c r="AC32" s="97"/>
      <c r="AD32" s="97" t="s">
        <v>2919</v>
      </c>
      <c r="AE32" s="97" t="s">
        <v>2919</v>
      </c>
      <c r="AF32" s="97" t="s">
        <v>3156</v>
      </c>
      <c r="AG32" s="97" t="s">
        <v>3133</v>
      </c>
      <c r="AH32" s="97" t="s">
        <v>3049</v>
      </c>
      <c r="AI32" s="97"/>
      <c r="AJ32" s="97"/>
      <c r="AK32" s="97" t="s">
        <v>2919</v>
      </c>
      <c r="AL32" s="99"/>
      <c r="AM32" s="97" t="s">
        <v>3157</v>
      </c>
      <c r="AN32" s="99">
        <v>45019</v>
      </c>
      <c r="AO32" s="97" t="s">
        <v>3130</v>
      </c>
      <c r="AP32" s="97" t="s">
        <v>483</v>
      </c>
      <c r="AQ32" s="97" t="s">
        <v>132</v>
      </c>
      <c r="AR32" s="97" t="s">
        <v>629</v>
      </c>
      <c r="AS32" s="97" t="s">
        <v>484</v>
      </c>
      <c r="AT32" s="97" t="s">
        <v>383</v>
      </c>
      <c r="AU32" s="97" t="s">
        <v>136</v>
      </c>
      <c r="AV32" s="97" t="s">
        <v>35</v>
      </c>
      <c r="AW32" s="97" t="s">
        <v>65</v>
      </c>
      <c r="AX32" s="97" t="s">
        <v>66</v>
      </c>
      <c r="AY32" s="66">
        <v>0</v>
      </c>
      <c r="AZ32" s="66">
        <v>0</v>
      </c>
      <c r="BA32" s="66">
        <v>0</v>
      </c>
      <c r="BB32" s="66">
        <v>0</v>
      </c>
      <c r="BC32" s="66">
        <v>0</v>
      </c>
    </row>
    <row r="33" spans="1:55" ht="28.8" x14ac:dyDescent="0.3">
      <c r="A33" s="97" t="s">
        <v>465</v>
      </c>
      <c r="B33" s="97" t="s">
        <v>466</v>
      </c>
      <c r="C33" s="97" t="s">
        <v>467</v>
      </c>
      <c r="D33" s="97" t="s">
        <v>468</v>
      </c>
      <c r="E33" s="97" t="s">
        <v>469</v>
      </c>
      <c r="F33" s="97" t="s">
        <v>470</v>
      </c>
      <c r="G33" s="97" t="s">
        <v>558</v>
      </c>
      <c r="H33" s="97" t="s">
        <v>57</v>
      </c>
      <c r="I33" s="97" t="s">
        <v>559</v>
      </c>
      <c r="J33" s="97" t="s">
        <v>58</v>
      </c>
      <c r="K33" s="97" t="s">
        <v>560</v>
      </c>
      <c r="L33" s="97" t="s">
        <v>59</v>
      </c>
      <c r="M33" s="97" t="s">
        <v>596</v>
      </c>
      <c r="N33" s="97" t="s">
        <v>126</v>
      </c>
      <c r="O33" s="97" t="s">
        <v>597</v>
      </c>
      <c r="P33" s="97" t="s">
        <v>127</v>
      </c>
      <c r="Q33" s="97" t="s">
        <v>598</v>
      </c>
      <c r="R33" s="97" t="s">
        <v>128</v>
      </c>
      <c r="S33" s="97" t="s">
        <v>276</v>
      </c>
      <c r="T33" s="97" t="s">
        <v>98</v>
      </c>
      <c r="U33" s="97" t="s">
        <v>89</v>
      </c>
      <c r="V33" s="97" t="s">
        <v>1689</v>
      </c>
      <c r="W33" s="98" t="s">
        <v>3158</v>
      </c>
      <c r="X33" s="19">
        <v>999000</v>
      </c>
      <c r="Y33" s="97"/>
      <c r="Z33" s="99"/>
      <c r="AA33" s="97"/>
      <c r="AB33" s="99"/>
      <c r="AC33" s="97"/>
      <c r="AD33" s="97" t="s">
        <v>2919</v>
      </c>
      <c r="AE33" s="97" t="s">
        <v>2919</v>
      </c>
      <c r="AF33" s="97" t="s">
        <v>3159</v>
      </c>
      <c r="AG33" s="97" t="s">
        <v>3133</v>
      </c>
      <c r="AH33" s="97" t="s">
        <v>3049</v>
      </c>
      <c r="AI33" s="97"/>
      <c r="AJ33" s="97"/>
      <c r="AK33" s="97" t="s">
        <v>2919</v>
      </c>
      <c r="AL33" s="99"/>
      <c r="AM33" s="97" t="s">
        <v>3160</v>
      </c>
      <c r="AN33" s="99">
        <v>45019</v>
      </c>
      <c r="AO33" s="97" t="s">
        <v>3130</v>
      </c>
      <c r="AP33" s="97" t="s">
        <v>483</v>
      </c>
      <c r="AQ33" s="97" t="s">
        <v>132</v>
      </c>
      <c r="AR33" s="97" t="s">
        <v>629</v>
      </c>
      <c r="AS33" s="97" t="s">
        <v>484</v>
      </c>
      <c r="AT33" s="97" t="s">
        <v>383</v>
      </c>
      <c r="AU33" s="97" t="s">
        <v>136</v>
      </c>
      <c r="AV33" s="97" t="s">
        <v>35</v>
      </c>
      <c r="AW33" s="97" t="s">
        <v>65</v>
      </c>
      <c r="AX33" s="97" t="s">
        <v>66</v>
      </c>
      <c r="AY33" s="66">
        <v>0</v>
      </c>
      <c r="AZ33" s="66">
        <v>0</v>
      </c>
      <c r="BA33" s="66">
        <v>0</v>
      </c>
      <c r="BB33" s="66">
        <v>0</v>
      </c>
      <c r="BC33" s="66">
        <v>0</v>
      </c>
    </row>
    <row r="34" spans="1:55" ht="28.8" x14ac:dyDescent="0.3">
      <c r="A34" s="97" t="s">
        <v>465</v>
      </c>
      <c r="B34" s="97" t="s">
        <v>466</v>
      </c>
      <c r="C34" s="97" t="s">
        <v>467</v>
      </c>
      <c r="D34" s="97" t="s">
        <v>468</v>
      </c>
      <c r="E34" s="97" t="s">
        <v>469</v>
      </c>
      <c r="F34" s="97" t="s">
        <v>470</v>
      </c>
      <c r="G34" s="97" t="s">
        <v>558</v>
      </c>
      <c r="H34" s="97" t="s">
        <v>57</v>
      </c>
      <c r="I34" s="97" t="s">
        <v>559</v>
      </c>
      <c r="J34" s="97" t="s">
        <v>58</v>
      </c>
      <c r="K34" s="97" t="s">
        <v>560</v>
      </c>
      <c r="L34" s="97" t="s">
        <v>59</v>
      </c>
      <c r="M34" s="97" t="s">
        <v>596</v>
      </c>
      <c r="N34" s="97" t="s">
        <v>126</v>
      </c>
      <c r="O34" s="97" t="s">
        <v>597</v>
      </c>
      <c r="P34" s="97" t="s">
        <v>127</v>
      </c>
      <c r="Q34" s="97" t="s">
        <v>598</v>
      </c>
      <c r="R34" s="97" t="s">
        <v>128</v>
      </c>
      <c r="S34" s="97" t="s">
        <v>276</v>
      </c>
      <c r="T34" s="97" t="s">
        <v>98</v>
      </c>
      <c r="U34" s="97" t="s">
        <v>89</v>
      </c>
      <c r="V34" s="97" t="s">
        <v>1689</v>
      </c>
      <c r="W34" s="98" t="s">
        <v>3161</v>
      </c>
      <c r="X34" s="19">
        <v>996000</v>
      </c>
      <c r="Y34" s="97"/>
      <c r="Z34" s="99"/>
      <c r="AA34" s="97"/>
      <c r="AB34" s="99"/>
      <c r="AC34" s="97"/>
      <c r="AD34" s="97" t="s">
        <v>2919</v>
      </c>
      <c r="AE34" s="97" t="s">
        <v>2919</v>
      </c>
      <c r="AF34" s="97" t="s">
        <v>3162</v>
      </c>
      <c r="AG34" s="97" t="s">
        <v>3133</v>
      </c>
      <c r="AH34" s="97" t="s">
        <v>3049</v>
      </c>
      <c r="AI34" s="97"/>
      <c r="AJ34" s="97"/>
      <c r="AK34" s="97" t="s">
        <v>2919</v>
      </c>
      <c r="AL34" s="99"/>
      <c r="AM34" s="97" t="s">
        <v>3163</v>
      </c>
      <c r="AN34" s="99">
        <v>45019</v>
      </c>
      <c r="AO34" s="97" t="s">
        <v>3130</v>
      </c>
      <c r="AP34" s="97" t="s">
        <v>483</v>
      </c>
      <c r="AQ34" s="97" t="s">
        <v>132</v>
      </c>
      <c r="AR34" s="97" t="s">
        <v>629</v>
      </c>
      <c r="AS34" s="97" t="s">
        <v>484</v>
      </c>
      <c r="AT34" s="97" t="s">
        <v>383</v>
      </c>
      <c r="AU34" s="97" t="s">
        <v>136</v>
      </c>
      <c r="AV34" s="97" t="s">
        <v>35</v>
      </c>
      <c r="AW34" s="97" t="s">
        <v>65</v>
      </c>
      <c r="AX34" s="97" t="s">
        <v>66</v>
      </c>
      <c r="AY34" s="66">
        <v>0</v>
      </c>
      <c r="AZ34" s="66">
        <v>0</v>
      </c>
      <c r="BA34" s="66">
        <v>0</v>
      </c>
      <c r="BB34" s="66">
        <v>0</v>
      </c>
      <c r="BC34" s="66">
        <v>0</v>
      </c>
    </row>
    <row r="35" spans="1:55" ht="28.8" x14ac:dyDescent="0.3">
      <c r="A35" s="97" t="s">
        <v>465</v>
      </c>
      <c r="B35" s="97" t="s">
        <v>466</v>
      </c>
      <c r="C35" s="97" t="s">
        <v>467</v>
      </c>
      <c r="D35" s="97" t="s">
        <v>468</v>
      </c>
      <c r="E35" s="97" t="s">
        <v>469</v>
      </c>
      <c r="F35" s="97" t="s">
        <v>470</v>
      </c>
      <c r="G35" s="97" t="s">
        <v>558</v>
      </c>
      <c r="H35" s="97" t="s">
        <v>57</v>
      </c>
      <c r="I35" s="97" t="s">
        <v>559</v>
      </c>
      <c r="J35" s="97" t="s">
        <v>58</v>
      </c>
      <c r="K35" s="97" t="s">
        <v>560</v>
      </c>
      <c r="L35" s="97" t="s">
        <v>59</v>
      </c>
      <c r="M35" s="97" t="s">
        <v>596</v>
      </c>
      <c r="N35" s="97" t="s">
        <v>126</v>
      </c>
      <c r="O35" s="97" t="s">
        <v>597</v>
      </c>
      <c r="P35" s="97" t="s">
        <v>127</v>
      </c>
      <c r="Q35" s="97" t="s">
        <v>598</v>
      </c>
      <c r="R35" s="97" t="s">
        <v>128</v>
      </c>
      <c r="S35" s="97" t="s">
        <v>276</v>
      </c>
      <c r="T35" s="97" t="s">
        <v>98</v>
      </c>
      <c r="U35" s="97" t="s">
        <v>89</v>
      </c>
      <c r="V35" s="97" t="s">
        <v>1689</v>
      </c>
      <c r="W35" s="98" t="s">
        <v>3164</v>
      </c>
      <c r="X35" s="19">
        <v>1000000</v>
      </c>
      <c r="Y35" s="97"/>
      <c r="Z35" s="99"/>
      <c r="AA35" s="97"/>
      <c r="AB35" s="99"/>
      <c r="AC35" s="97"/>
      <c r="AD35" s="97" t="s">
        <v>2919</v>
      </c>
      <c r="AE35" s="97" t="s">
        <v>2919</v>
      </c>
      <c r="AF35" s="97" t="s">
        <v>3165</v>
      </c>
      <c r="AG35" s="97" t="s">
        <v>3133</v>
      </c>
      <c r="AH35" s="97" t="s">
        <v>3049</v>
      </c>
      <c r="AI35" s="97"/>
      <c r="AJ35" s="97"/>
      <c r="AK35" s="97" t="s">
        <v>2919</v>
      </c>
      <c r="AL35" s="99"/>
      <c r="AM35" s="97" t="s">
        <v>3166</v>
      </c>
      <c r="AN35" s="99">
        <v>45019</v>
      </c>
      <c r="AO35" s="97" t="s">
        <v>3130</v>
      </c>
      <c r="AP35" s="97" t="s">
        <v>483</v>
      </c>
      <c r="AQ35" s="97" t="s">
        <v>132</v>
      </c>
      <c r="AR35" s="97" t="s">
        <v>629</v>
      </c>
      <c r="AS35" s="97" t="s">
        <v>484</v>
      </c>
      <c r="AT35" s="97" t="s">
        <v>383</v>
      </c>
      <c r="AU35" s="97" t="s">
        <v>136</v>
      </c>
      <c r="AV35" s="97" t="s">
        <v>35</v>
      </c>
      <c r="AW35" s="97" t="s">
        <v>65</v>
      </c>
      <c r="AX35" s="97" t="s">
        <v>66</v>
      </c>
      <c r="AY35" s="66">
        <v>0</v>
      </c>
      <c r="AZ35" s="66">
        <v>0</v>
      </c>
      <c r="BA35" s="66">
        <v>0</v>
      </c>
      <c r="BB35" s="66">
        <v>0</v>
      </c>
      <c r="BC35" s="66">
        <v>0</v>
      </c>
    </row>
    <row r="36" spans="1:55" ht="28.8" x14ac:dyDescent="0.3">
      <c r="A36" s="97" t="s">
        <v>465</v>
      </c>
      <c r="B36" s="97" t="s">
        <v>466</v>
      </c>
      <c r="C36" s="97" t="s">
        <v>467</v>
      </c>
      <c r="D36" s="97" t="s">
        <v>468</v>
      </c>
      <c r="E36" s="97" t="s">
        <v>469</v>
      </c>
      <c r="F36" s="97" t="s">
        <v>470</v>
      </c>
      <c r="G36" s="97" t="s">
        <v>558</v>
      </c>
      <c r="H36" s="97" t="s">
        <v>57</v>
      </c>
      <c r="I36" s="97" t="s">
        <v>559</v>
      </c>
      <c r="J36" s="97" t="s">
        <v>58</v>
      </c>
      <c r="K36" s="97" t="s">
        <v>560</v>
      </c>
      <c r="L36" s="97" t="s">
        <v>59</v>
      </c>
      <c r="M36" s="97" t="s">
        <v>596</v>
      </c>
      <c r="N36" s="97" t="s">
        <v>126</v>
      </c>
      <c r="O36" s="97" t="s">
        <v>597</v>
      </c>
      <c r="P36" s="97" t="s">
        <v>127</v>
      </c>
      <c r="Q36" s="97" t="s">
        <v>598</v>
      </c>
      <c r="R36" s="97" t="s">
        <v>128</v>
      </c>
      <c r="S36" s="97" t="s">
        <v>276</v>
      </c>
      <c r="T36" s="97" t="s">
        <v>98</v>
      </c>
      <c r="U36" s="97" t="s">
        <v>90</v>
      </c>
      <c r="V36" s="97" t="s">
        <v>1702</v>
      </c>
      <c r="W36" s="98" t="s">
        <v>3167</v>
      </c>
      <c r="X36" s="19">
        <v>1497500</v>
      </c>
      <c r="Y36" s="97"/>
      <c r="Z36" s="99"/>
      <c r="AA36" s="97"/>
      <c r="AB36" s="99"/>
      <c r="AC36" s="97"/>
      <c r="AD36" s="97" t="s">
        <v>2919</v>
      </c>
      <c r="AE36" s="97" t="s">
        <v>2919</v>
      </c>
      <c r="AF36" s="97" t="s">
        <v>3168</v>
      </c>
      <c r="AG36" s="97" t="s">
        <v>3133</v>
      </c>
      <c r="AH36" s="97" t="s">
        <v>3049</v>
      </c>
      <c r="AI36" s="97"/>
      <c r="AJ36" s="97"/>
      <c r="AK36" s="97" t="s">
        <v>2919</v>
      </c>
      <c r="AL36" s="99"/>
      <c r="AM36" s="97" t="s">
        <v>3169</v>
      </c>
      <c r="AN36" s="99">
        <v>45019</v>
      </c>
      <c r="AO36" s="97" t="s">
        <v>3130</v>
      </c>
      <c r="AP36" s="97" t="s">
        <v>483</v>
      </c>
      <c r="AQ36" s="97" t="s">
        <v>132</v>
      </c>
      <c r="AR36" s="97" t="s">
        <v>629</v>
      </c>
      <c r="AS36" s="97" t="s">
        <v>484</v>
      </c>
      <c r="AT36" s="97" t="s">
        <v>383</v>
      </c>
      <c r="AU36" s="97" t="s">
        <v>136</v>
      </c>
      <c r="AV36" s="97" t="s">
        <v>35</v>
      </c>
      <c r="AW36" s="97" t="s">
        <v>65</v>
      </c>
      <c r="AX36" s="97" t="s">
        <v>66</v>
      </c>
      <c r="AY36" s="66">
        <v>0</v>
      </c>
      <c r="AZ36" s="66">
        <v>0</v>
      </c>
      <c r="BA36" s="66">
        <v>0</v>
      </c>
      <c r="BB36" s="66">
        <v>0</v>
      </c>
      <c r="BC36" s="66">
        <v>0</v>
      </c>
    </row>
    <row r="37" spans="1:55" ht="28.8" x14ac:dyDescent="0.3">
      <c r="A37" s="97" t="s">
        <v>465</v>
      </c>
      <c r="B37" s="97" t="s">
        <v>466</v>
      </c>
      <c r="C37" s="97" t="s">
        <v>467</v>
      </c>
      <c r="D37" s="97" t="s">
        <v>468</v>
      </c>
      <c r="E37" s="97" t="s">
        <v>469</v>
      </c>
      <c r="F37" s="97" t="s">
        <v>470</v>
      </c>
      <c r="G37" s="97" t="s">
        <v>558</v>
      </c>
      <c r="H37" s="97" t="s">
        <v>57</v>
      </c>
      <c r="I37" s="97" t="s">
        <v>559</v>
      </c>
      <c r="J37" s="97" t="s">
        <v>58</v>
      </c>
      <c r="K37" s="97" t="s">
        <v>560</v>
      </c>
      <c r="L37" s="97" t="s">
        <v>59</v>
      </c>
      <c r="M37" s="97" t="s">
        <v>596</v>
      </c>
      <c r="N37" s="97" t="s">
        <v>126</v>
      </c>
      <c r="O37" s="97" t="s">
        <v>597</v>
      </c>
      <c r="P37" s="97" t="s">
        <v>127</v>
      </c>
      <c r="Q37" s="97" t="s">
        <v>598</v>
      </c>
      <c r="R37" s="97" t="s">
        <v>128</v>
      </c>
      <c r="S37" s="97" t="s">
        <v>276</v>
      </c>
      <c r="T37" s="97" t="s">
        <v>98</v>
      </c>
      <c r="U37" s="97" t="s">
        <v>90</v>
      </c>
      <c r="V37" s="97" t="s">
        <v>1702</v>
      </c>
      <c r="W37" s="98" t="s">
        <v>3170</v>
      </c>
      <c r="X37" s="19">
        <v>1495000</v>
      </c>
      <c r="Y37" s="97"/>
      <c r="Z37" s="99"/>
      <c r="AA37" s="97"/>
      <c r="AB37" s="99"/>
      <c r="AC37" s="97"/>
      <c r="AD37" s="97" t="s">
        <v>2919</v>
      </c>
      <c r="AE37" s="97" t="s">
        <v>2919</v>
      </c>
      <c r="AF37" s="97" t="s">
        <v>3171</v>
      </c>
      <c r="AG37" s="97" t="s">
        <v>3133</v>
      </c>
      <c r="AH37" s="97" t="s">
        <v>3049</v>
      </c>
      <c r="AI37" s="97"/>
      <c r="AJ37" s="97"/>
      <c r="AK37" s="97" t="s">
        <v>2919</v>
      </c>
      <c r="AL37" s="99"/>
      <c r="AM37" s="97" t="s">
        <v>3172</v>
      </c>
      <c r="AN37" s="99">
        <v>45019</v>
      </c>
      <c r="AO37" s="97" t="s">
        <v>3130</v>
      </c>
      <c r="AP37" s="97" t="s">
        <v>483</v>
      </c>
      <c r="AQ37" s="97" t="s">
        <v>132</v>
      </c>
      <c r="AR37" s="97" t="s">
        <v>629</v>
      </c>
      <c r="AS37" s="97" t="s">
        <v>484</v>
      </c>
      <c r="AT37" s="97" t="s">
        <v>383</v>
      </c>
      <c r="AU37" s="97" t="s">
        <v>136</v>
      </c>
      <c r="AV37" s="97" t="s">
        <v>35</v>
      </c>
      <c r="AW37" s="97" t="s">
        <v>65</v>
      </c>
      <c r="AX37" s="97" t="s">
        <v>66</v>
      </c>
      <c r="AY37" s="66">
        <v>0</v>
      </c>
      <c r="AZ37" s="66">
        <v>0</v>
      </c>
      <c r="BA37" s="66">
        <v>0</v>
      </c>
      <c r="BB37" s="66">
        <v>0</v>
      </c>
      <c r="BC37" s="66">
        <v>0</v>
      </c>
    </row>
    <row r="38" spans="1:55" ht="28.8" x14ac:dyDescent="0.3">
      <c r="A38" s="97" t="s">
        <v>465</v>
      </c>
      <c r="B38" s="97" t="s">
        <v>466</v>
      </c>
      <c r="C38" s="97" t="s">
        <v>467</v>
      </c>
      <c r="D38" s="97" t="s">
        <v>468</v>
      </c>
      <c r="E38" s="97" t="s">
        <v>469</v>
      </c>
      <c r="F38" s="97" t="s">
        <v>470</v>
      </c>
      <c r="G38" s="97" t="s">
        <v>558</v>
      </c>
      <c r="H38" s="97" t="s">
        <v>57</v>
      </c>
      <c r="I38" s="97" t="s">
        <v>559</v>
      </c>
      <c r="J38" s="97" t="s">
        <v>58</v>
      </c>
      <c r="K38" s="97" t="s">
        <v>560</v>
      </c>
      <c r="L38" s="97" t="s">
        <v>59</v>
      </c>
      <c r="M38" s="97" t="s">
        <v>596</v>
      </c>
      <c r="N38" s="97" t="s">
        <v>126</v>
      </c>
      <c r="O38" s="97" t="s">
        <v>597</v>
      </c>
      <c r="P38" s="97" t="s">
        <v>127</v>
      </c>
      <c r="Q38" s="97" t="s">
        <v>598</v>
      </c>
      <c r="R38" s="97" t="s">
        <v>128</v>
      </c>
      <c r="S38" s="97" t="s">
        <v>276</v>
      </c>
      <c r="T38" s="97" t="s">
        <v>98</v>
      </c>
      <c r="U38" s="97" t="s">
        <v>90</v>
      </c>
      <c r="V38" s="97" t="s">
        <v>1702</v>
      </c>
      <c r="W38" s="98" t="s">
        <v>3173</v>
      </c>
      <c r="X38" s="19">
        <v>1490000</v>
      </c>
      <c r="Y38" s="97"/>
      <c r="Z38" s="99"/>
      <c r="AA38" s="97"/>
      <c r="AB38" s="99"/>
      <c r="AC38" s="97"/>
      <c r="AD38" s="97" t="s">
        <v>2919</v>
      </c>
      <c r="AE38" s="97" t="s">
        <v>2919</v>
      </c>
      <c r="AF38" s="97" t="s">
        <v>3174</v>
      </c>
      <c r="AG38" s="97" t="s">
        <v>3133</v>
      </c>
      <c r="AH38" s="97" t="s">
        <v>3049</v>
      </c>
      <c r="AI38" s="97"/>
      <c r="AJ38" s="97"/>
      <c r="AK38" s="97" t="s">
        <v>2919</v>
      </c>
      <c r="AL38" s="99"/>
      <c r="AM38" s="97" t="s">
        <v>3175</v>
      </c>
      <c r="AN38" s="99">
        <v>45019</v>
      </c>
      <c r="AO38" s="97" t="s">
        <v>3130</v>
      </c>
      <c r="AP38" s="97" t="s">
        <v>483</v>
      </c>
      <c r="AQ38" s="97" t="s">
        <v>132</v>
      </c>
      <c r="AR38" s="97" t="s">
        <v>629</v>
      </c>
      <c r="AS38" s="97" t="s">
        <v>484</v>
      </c>
      <c r="AT38" s="97" t="s">
        <v>383</v>
      </c>
      <c r="AU38" s="97" t="s">
        <v>136</v>
      </c>
      <c r="AV38" s="97" t="s">
        <v>35</v>
      </c>
      <c r="AW38" s="97" t="s">
        <v>65</v>
      </c>
      <c r="AX38" s="97" t="s">
        <v>66</v>
      </c>
      <c r="AY38" s="66">
        <v>0</v>
      </c>
      <c r="AZ38" s="66">
        <v>0</v>
      </c>
      <c r="BA38" s="66">
        <v>0</v>
      </c>
      <c r="BB38" s="66">
        <v>0</v>
      </c>
      <c r="BC38" s="66">
        <v>0</v>
      </c>
    </row>
    <row r="39" spans="1:55" ht="28.8" x14ac:dyDescent="0.3">
      <c r="A39" s="97" t="s">
        <v>465</v>
      </c>
      <c r="B39" s="97" t="s">
        <v>466</v>
      </c>
      <c r="C39" s="97" t="s">
        <v>467</v>
      </c>
      <c r="D39" s="97" t="s">
        <v>468</v>
      </c>
      <c r="E39" s="97" t="s">
        <v>469</v>
      </c>
      <c r="F39" s="97" t="s">
        <v>470</v>
      </c>
      <c r="G39" s="97" t="s">
        <v>558</v>
      </c>
      <c r="H39" s="97" t="s">
        <v>57</v>
      </c>
      <c r="I39" s="97" t="s">
        <v>559</v>
      </c>
      <c r="J39" s="97" t="s">
        <v>58</v>
      </c>
      <c r="K39" s="97" t="s">
        <v>560</v>
      </c>
      <c r="L39" s="97" t="s">
        <v>59</v>
      </c>
      <c r="M39" s="97" t="s">
        <v>596</v>
      </c>
      <c r="N39" s="97" t="s">
        <v>126</v>
      </c>
      <c r="O39" s="97" t="s">
        <v>597</v>
      </c>
      <c r="P39" s="97" t="s">
        <v>127</v>
      </c>
      <c r="Q39" s="97" t="s">
        <v>598</v>
      </c>
      <c r="R39" s="97" t="s">
        <v>128</v>
      </c>
      <c r="S39" s="97" t="s">
        <v>276</v>
      </c>
      <c r="T39" s="97" t="s">
        <v>98</v>
      </c>
      <c r="U39" s="97" t="s">
        <v>90</v>
      </c>
      <c r="V39" s="97" t="s">
        <v>1702</v>
      </c>
      <c r="W39" s="98" t="s">
        <v>3176</v>
      </c>
      <c r="X39" s="19">
        <v>1500000</v>
      </c>
      <c r="Y39" s="97"/>
      <c r="Z39" s="99"/>
      <c r="AA39" s="97"/>
      <c r="AB39" s="99"/>
      <c r="AC39" s="97"/>
      <c r="AD39" s="97" t="s">
        <v>2919</v>
      </c>
      <c r="AE39" s="97" t="s">
        <v>2919</v>
      </c>
      <c r="AF39" s="97" t="s">
        <v>3177</v>
      </c>
      <c r="AG39" s="97" t="s">
        <v>3133</v>
      </c>
      <c r="AH39" s="97" t="s">
        <v>3049</v>
      </c>
      <c r="AI39" s="97"/>
      <c r="AJ39" s="97"/>
      <c r="AK39" s="97" t="s">
        <v>2919</v>
      </c>
      <c r="AL39" s="99"/>
      <c r="AM39" s="97" t="s">
        <v>3178</v>
      </c>
      <c r="AN39" s="99">
        <v>45019</v>
      </c>
      <c r="AO39" s="97" t="s">
        <v>3130</v>
      </c>
      <c r="AP39" s="97" t="s">
        <v>483</v>
      </c>
      <c r="AQ39" s="97" t="s">
        <v>132</v>
      </c>
      <c r="AR39" s="97" t="s">
        <v>629</v>
      </c>
      <c r="AS39" s="97" t="s">
        <v>484</v>
      </c>
      <c r="AT39" s="97" t="s">
        <v>383</v>
      </c>
      <c r="AU39" s="97" t="s">
        <v>136</v>
      </c>
      <c r="AV39" s="97" t="s">
        <v>35</v>
      </c>
      <c r="AW39" s="97" t="s">
        <v>65</v>
      </c>
      <c r="AX39" s="97" t="s">
        <v>66</v>
      </c>
      <c r="AY39" s="66">
        <v>0</v>
      </c>
      <c r="AZ39" s="66">
        <v>0</v>
      </c>
      <c r="BA39" s="66">
        <v>0</v>
      </c>
      <c r="BB39" s="66">
        <v>0</v>
      </c>
      <c r="BC39" s="66">
        <v>0</v>
      </c>
    </row>
    <row r="40" spans="1:55" ht="28.8" x14ac:dyDescent="0.3">
      <c r="A40" s="97" t="s">
        <v>465</v>
      </c>
      <c r="B40" s="97" t="s">
        <v>466</v>
      </c>
      <c r="C40" s="97" t="s">
        <v>467</v>
      </c>
      <c r="D40" s="97" t="s">
        <v>468</v>
      </c>
      <c r="E40" s="97" t="s">
        <v>469</v>
      </c>
      <c r="F40" s="97" t="s">
        <v>470</v>
      </c>
      <c r="G40" s="97" t="s">
        <v>558</v>
      </c>
      <c r="H40" s="97" t="s">
        <v>57</v>
      </c>
      <c r="I40" s="97" t="s">
        <v>559</v>
      </c>
      <c r="J40" s="97" t="s">
        <v>58</v>
      </c>
      <c r="K40" s="97" t="s">
        <v>560</v>
      </c>
      <c r="L40" s="97" t="s">
        <v>59</v>
      </c>
      <c r="M40" s="97" t="s">
        <v>596</v>
      </c>
      <c r="N40" s="97" t="s">
        <v>126</v>
      </c>
      <c r="O40" s="97" t="s">
        <v>597</v>
      </c>
      <c r="P40" s="97" t="s">
        <v>127</v>
      </c>
      <c r="Q40" s="97" t="s">
        <v>631</v>
      </c>
      <c r="R40" s="97" t="s">
        <v>137</v>
      </c>
      <c r="S40" s="97" t="s">
        <v>317</v>
      </c>
      <c r="T40" s="97" t="s">
        <v>138</v>
      </c>
      <c r="U40" s="97" t="s">
        <v>140</v>
      </c>
      <c r="V40" s="97" t="s">
        <v>632</v>
      </c>
      <c r="W40" s="98" t="s">
        <v>3179</v>
      </c>
      <c r="X40" s="19">
        <v>840000</v>
      </c>
      <c r="Y40" s="97"/>
      <c r="Z40" s="99"/>
      <c r="AA40" s="97"/>
      <c r="AB40" s="99"/>
      <c r="AC40" s="97"/>
      <c r="AD40" s="97" t="s">
        <v>2919</v>
      </c>
      <c r="AE40" s="97" t="s">
        <v>2919</v>
      </c>
      <c r="AF40" s="97" t="s">
        <v>3180</v>
      </c>
      <c r="AG40" s="97" t="s">
        <v>3128</v>
      </c>
      <c r="AH40" s="97" t="s">
        <v>3049</v>
      </c>
      <c r="AI40" s="97"/>
      <c r="AJ40" s="97"/>
      <c r="AK40" s="97" t="s">
        <v>2919</v>
      </c>
      <c r="AL40" s="99"/>
      <c r="AM40" s="97" t="s">
        <v>3181</v>
      </c>
      <c r="AN40" s="99">
        <v>45012</v>
      </c>
      <c r="AO40" s="97" t="s">
        <v>3130</v>
      </c>
      <c r="AP40" s="97" t="s">
        <v>483</v>
      </c>
      <c r="AQ40" s="97" t="s">
        <v>132</v>
      </c>
      <c r="AR40" s="97" t="s">
        <v>636</v>
      </c>
      <c r="AS40" s="97" t="s">
        <v>484</v>
      </c>
      <c r="AT40" s="97" t="s">
        <v>382</v>
      </c>
      <c r="AU40" s="97" t="s">
        <v>139</v>
      </c>
      <c r="AV40" s="97" t="s">
        <v>35</v>
      </c>
      <c r="AW40" s="97" t="s">
        <v>65</v>
      </c>
      <c r="AX40" s="97" t="s">
        <v>66</v>
      </c>
      <c r="AY40" s="66">
        <v>0</v>
      </c>
      <c r="AZ40" s="66">
        <v>0</v>
      </c>
      <c r="BA40" s="66">
        <v>0</v>
      </c>
      <c r="BB40" s="66">
        <v>0</v>
      </c>
      <c r="BC40" s="66">
        <v>0</v>
      </c>
    </row>
    <row r="41" spans="1:55" ht="28.8" x14ac:dyDescent="0.3">
      <c r="A41" s="97" t="s">
        <v>465</v>
      </c>
      <c r="B41" s="97" t="s">
        <v>466</v>
      </c>
      <c r="C41" s="97" t="s">
        <v>467</v>
      </c>
      <c r="D41" s="97" t="s">
        <v>468</v>
      </c>
      <c r="E41" s="97" t="s">
        <v>469</v>
      </c>
      <c r="F41" s="97" t="s">
        <v>470</v>
      </c>
      <c r="G41" s="97" t="s">
        <v>558</v>
      </c>
      <c r="H41" s="97" t="s">
        <v>57</v>
      </c>
      <c r="I41" s="97" t="s">
        <v>559</v>
      </c>
      <c r="J41" s="97" t="s">
        <v>58</v>
      </c>
      <c r="K41" s="97" t="s">
        <v>560</v>
      </c>
      <c r="L41" s="97" t="s">
        <v>59</v>
      </c>
      <c r="M41" s="97" t="s">
        <v>596</v>
      </c>
      <c r="N41" s="97" t="s">
        <v>126</v>
      </c>
      <c r="O41" s="97" t="s">
        <v>597</v>
      </c>
      <c r="P41" s="97" t="s">
        <v>127</v>
      </c>
      <c r="Q41" s="97" t="s">
        <v>631</v>
      </c>
      <c r="R41" s="97" t="s">
        <v>137</v>
      </c>
      <c r="S41" s="97" t="s">
        <v>286</v>
      </c>
      <c r="T41" s="97" t="s">
        <v>256</v>
      </c>
      <c r="U41" s="97" t="s">
        <v>258</v>
      </c>
      <c r="V41" s="97" t="s">
        <v>1722</v>
      </c>
      <c r="W41" s="98" t="s">
        <v>3182</v>
      </c>
      <c r="X41" s="19">
        <v>4950000</v>
      </c>
      <c r="Y41" s="97"/>
      <c r="Z41" s="99"/>
      <c r="AA41" s="97"/>
      <c r="AB41" s="99"/>
      <c r="AC41" s="97"/>
      <c r="AD41" s="97" t="s">
        <v>2919</v>
      </c>
      <c r="AE41" s="97" t="s">
        <v>2919</v>
      </c>
      <c r="AF41" s="97" t="s">
        <v>3183</v>
      </c>
      <c r="AG41" s="97" t="s">
        <v>3133</v>
      </c>
      <c r="AH41" s="97" t="s">
        <v>3049</v>
      </c>
      <c r="AI41" s="97"/>
      <c r="AJ41" s="97"/>
      <c r="AK41" s="97" t="s">
        <v>2919</v>
      </c>
      <c r="AL41" s="99"/>
      <c r="AM41" s="97" t="s">
        <v>3184</v>
      </c>
      <c r="AN41" s="99">
        <v>45019</v>
      </c>
      <c r="AO41" s="97" t="s">
        <v>3130</v>
      </c>
      <c r="AP41" s="97" t="s">
        <v>483</v>
      </c>
      <c r="AQ41" s="97" t="s">
        <v>132</v>
      </c>
      <c r="AR41" s="97" t="s">
        <v>1726</v>
      </c>
      <c r="AS41" s="97" t="s">
        <v>484</v>
      </c>
      <c r="AT41" s="97" t="s">
        <v>382</v>
      </c>
      <c r="AU41" s="97" t="s">
        <v>257</v>
      </c>
      <c r="AV41" s="97" t="s">
        <v>35</v>
      </c>
      <c r="AW41" s="97" t="s">
        <v>65</v>
      </c>
      <c r="AX41" s="97" t="s">
        <v>66</v>
      </c>
      <c r="AY41" s="66">
        <v>490541</v>
      </c>
      <c r="AZ41" s="66">
        <v>0</v>
      </c>
      <c r="BA41" s="66">
        <v>0</v>
      </c>
      <c r="BB41" s="66">
        <v>89189</v>
      </c>
      <c r="BC41" s="66">
        <v>0</v>
      </c>
    </row>
    <row r="42" spans="1:55" ht="28.8" x14ac:dyDescent="0.3">
      <c r="A42" s="97" t="s">
        <v>465</v>
      </c>
      <c r="B42" s="97" t="s">
        <v>466</v>
      </c>
      <c r="C42" s="97" t="s">
        <v>467</v>
      </c>
      <c r="D42" s="97" t="s">
        <v>468</v>
      </c>
      <c r="E42" s="97" t="s">
        <v>469</v>
      </c>
      <c r="F42" s="97" t="s">
        <v>470</v>
      </c>
      <c r="G42" s="97" t="s">
        <v>558</v>
      </c>
      <c r="H42" s="97" t="s">
        <v>57</v>
      </c>
      <c r="I42" s="97" t="s">
        <v>559</v>
      </c>
      <c r="J42" s="97" t="s">
        <v>58</v>
      </c>
      <c r="K42" s="97" t="s">
        <v>560</v>
      </c>
      <c r="L42" s="97" t="s">
        <v>59</v>
      </c>
      <c r="M42" s="97" t="s">
        <v>596</v>
      </c>
      <c r="N42" s="97" t="s">
        <v>126</v>
      </c>
      <c r="O42" s="97" t="s">
        <v>597</v>
      </c>
      <c r="P42" s="97" t="s">
        <v>127</v>
      </c>
      <c r="Q42" s="97" t="s">
        <v>947</v>
      </c>
      <c r="R42" s="97" t="s">
        <v>142</v>
      </c>
      <c r="S42" s="97" t="s">
        <v>318</v>
      </c>
      <c r="T42" s="97" t="s">
        <v>143</v>
      </c>
      <c r="U42" s="97" t="s">
        <v>151</v>
      </c>
      <c r="V42" s="97" t="s">
        <v>1733</v>
      </c>
      <c r="W42" s="98" t="s">
        <v>3185</v>
      </c>
      <c r="X42" s="19">
        <v>1800000</v>
      </c>
      <c r="Y42" s="97"/>
      <c r="Z42" s="99"/>
      <c r="AA42" s="97"/>
      <c r="AB42" s="99"/>
      <c r="AC42" s="97"/>
      <c r="AD42" s="97" t="s">
        <v>2919</v>
      </c>
      <c r="AE42" s="97" t="s">
        <v>2919</v>
      </c>
      <c r="AF42" s="97" t="s">
        <v>3186</v>
      </c>
      <c r="AG42" s="97" t="s">
        <v>3133</v>
      </c>
      <c r="AH42" s="97" t="s">
        <v>3049</v>
      </c>
      <c r="AI42" s="97"/>
      <c r="AJ42" s="97"/>
      <c r="AK42" s="97" t="s">
        <v>2919</v>
      </c>
      <c r="AL42" s="99"/>
      <c r="AM42" s="97" t="s">
        <v>3187</v>
      </c>
      <c r="AN42" s="99">
        <v>45019</v>
      </c>
      <c r="AO42" s="97" t="s">
        <v>3130</v>
      </c>
      <c r="AP42" s="97" t="s">
        <v>483</v>
      </c>
      <c r="AQ42" s="97" t="s">
        <v>132</v>
      </c>
      <c r="AR42" s="97" t="s">
        <v>1731</v>
      </c>
      <c r="AS42" s="97" t="s">
        <v>484</v>
      </c>
      <c r="AT42" s="97" t="s">
        <v>1732</v>
      </c>
      <c r="AU42" s="97" t="s">
        <v>144</v>
      </c>
      <c r="AV42" s="97" t="s">
        <v>35</v>
      </c>
      <c r="AW42" s="97" t="s">
        <v>65</v>
      </c>
      <c r="AX42" s="97" t="s">
        <v>66</v>
      </c>
      <c r="AY42" s="66">
        <v>0</v>
      </c>
      <c r="AZ42" s="66">
        <v>0</v>
      </c>
      <c r="BA42" s="66">
        <v>0</v>
      </c>
      <c r="BB42" s="66">
        <v>0</v>
      </c>
      <c r="BC42" s="66">
        <v>0</v>
      </c>
    </row>
    <row r="43" spans="1:55" ht="28.8" x14ac:dyDescent="0.3">
      <c r="A43" s="97" t="s">
        <v>465</v>
      </c>
      <c r="B43" s="97" t="s">
        <v>466</v>
      </c>
      <c r="C43" s="97" t="s">
        <v>467</v>
      </c>
      <c r="D43" s="97" t="s">
        <v>468</v>
      </c>
      <c r="E43" s="97" t="s">
        <v>469</v>
      </c>
      <c r="F43" s="97" t="s">
        <v>470</v>
      </c>
      <c r="G43" s="97" t="s">
        <v>558</v>
      </c>
      <c r="H43" s="97" t="s">
        <v>57</v>
      </c>
      <c r="I43" s="97" t="s">
        <v>559</v>
      </c>
      <c r="J43" s="97" t="s">
        <v>58</v>
      </c>
      <c r="K43" s="97" t="s">
        <v>560</v>
      </c>
      <c r="L43" s="97" t="s">
        <v>59</v>
      </c>
      <c r="M43" s="97" t="s">
        <v>596</v>
      </c>
      <c r="N43" s="97" t="s">
        <v>126</v>
      </c>
      <c r="O43" s="97" t="s">
        <v>597</v>
      </c>
      <c r="P43" s="97" t="s">
        <v>127</v>
      </c>
      <c r="Q43" s="97" t="s">
        <v>947</v>
      </c>
      <c r="R43" s="97" t="s">
        <v>142</v>
      </c>
      <c r="S43" s="97" t="s">
        <v>318</v>
      </c>
      <c r="T43" s="97" t="s">
        <v>143</v>
      </c>
      <c r="U43" s="97" t="s">
        <v>145</v>
      </c>
      <c r="V43" s="97" t="s">
        <v>1737</v>
      </c>
      <c r="W43" s="98" t="s">
        <v>3185</v>
      </c>
      <c r="X43" s="19">
        <v>6356000</v>
      </c>
      <c r="Y43" s="97"/>
      <c r="Z43" s="99"/>
      <c r="AA43" s="97"/>
      <c r="AB43" s="99"/>
      <c r="AC43" s="97"/>
      <c r="AD43" s="97" t="s">
        <v>2919</v>
      </c>
      <c r="AE43" s="97" t="s">
        <v>2919</v>
      </c>
      <c r="AF43" s="97" t="s">
        <v>3186</v>
      </c>
      <c r="AG43" s="97" t="s">
        <v>3133</v>
      </c>
      <c r="AH43" s="97" t="s">
        <v>3049</v>
      </c>
      <c r="AI43" s="97"/>
      <c r="AJ43" s="97"/>
      <c r="AK43" s="97" t="s">
        <v>2919</v>
      </c>
      <c r="AL43" s="99"/>
      <c r="AM43" s="97" t="s">
        <v>3187</v>
      </c>
      <c r="AN43" s="99">
        <v>45019</v>
      </c>
      <c r="AO43" s="97" t="s">
        <v>3130</v>
      </c>
      <c r="AP43" s="97" t="s">
        <v>483</v>
      </c>
      <c r="AQ43" s="97" t="s">
        <v>132</v>
      </c>
      <c r="AR43" s="97" t="s">
        <v>1731</v>
      </c>
      <c r="AS43" s="97" t="s">
        <v>484</v>
      </c>
      <c r="AT43" s="97" t="s">
        <v>1732</v>
      </c>
      <c r="AU43" s="97" t="s">
        <v>144</v>
      </c>
      <c r="AV43" s="97" t="s">
        <v>35</v>
      </c>
      <c r="AW43" s="97" t="s">
        <v>65</v>
      </c>
      <c r="AX43" s="97" t="s">
        <v>66</v>
      </c>
      <c r="AY43" s="66">
        <v>0</v>
      </c>
      <c r="AZ43" s="66">
        <v>0</v>
      </c>
      <c r="BA43" s="66">
        <v>0</v>
      </c>
      <c r="BB43" s="66">
        <v>0</v>
      </c>
      <c r="BC43" s="66">
        <v>0</v>
      </c>
    </row>
    <row r="44" spans="1:55" ht="28.8" x14ac:dyDescent="0.3">
      <c r="A44" s="97" t="s">
        <v>465</v>
      </c>
      <c r="B44" s="97" t="s">
        <v>466</v>
      </c>
      <c r="C44" s="97" t="s">
        <v>467</v>
      </c>
      <c r="D44" s="97" t="s">
        <v>468</v>
      </c>
      <c r="E44" s="97" t="s">
        <v>469</v>
      </c>
      <c r="F44" s="97" t="s">
        <v>470</v>
      </c>
      <c r="G44" s="97" t="s">
        <v>558</v>
      </c>
      <c r="H44" s="97" t="s">
        <v>57</v>
      </c>
      <c r="I44" s="97" t="s">
        <v>559</v>
      </c>
      <c r="J44" s="97" t="s">
        <v>58</v>
      </c>
      <c r="K44" s="97" t="s">
        <v>560</v>
      </c>
      <c r="L44" s="97" t="s">
        <v>59</v>
      </c>
      <c r="M44" s="97" t="s">
        <v>596</v>
      </c>
      <c r="N44" s="97" t="s">
        <v>126</v>
      </c>
      <c r="O44" s="97" t="s">
        <v>597</v>
      </c>
      <c r="P44" s="97" t="s">
        <v>127</v>
      </c>
      <c r="Q44" s="97" t="s">
        <v>947</v>
      </c>
      <c r="R44" s="97" t="s">
        <v>142</v>
      </c>
      <c r="S44" s="97" t="s">
        <v>318</v>
      </c>
      <c r="T44" s="97" t="s">
        <v>143</v>
      </c>
      <c r="U44" s="97" t="s">
        <v>145</v>
      </c>
      <c r="V44" s="97" t="s">
        <v>1737</v>
      </c>
      <c r="W44" s="98" t="s">
        <v>3188</v>
      </c>
      <c r="X44" s="19">
        <v>400000</v>
      </c>
      <c r="Y44" s="97"/>
      <c r="Z44" s="99"/>
      <c r="AA44" s="97"/>
      <c r="AB44" s="99"/>
      <c r="AC44" s="97"/>
      <c r="AD44" s="97" t="s">
        <v>2919</v>
      </c>
      <c r="AE44" s="97" t="s">
        <v>2919</v>
      </c>
      <c r="AF44" s="97" t="s">
        <v>3189</v>
      </c>
      <c r="AG44" s="97" t="s">
        <v>2934</v>
      </c>
      <c r="AH44" s="97" t="s">
        <v>3049</v>
      </c>
      <c r="AI44" s="97"/>
      <c r="AJ44" s="97"/>
      <c r="AK44" s="97" t="s">
        <v>2919</v>
      </c>
      <c r="AL44" s="99"/>
      <c r="AM44" s="97" t="s">
        <v>3190</v>
      </c>
      <c r="AN44" s="99">
        <v>45001</v>
      </c>
      <c r="AO44" s="97" t="s">
        <v>3130</v>
      </c>
      <c r="AP44" s="97" t="s">
        <v>483</v>
      </c>
      <c r="AQ44" s="97" t="s">
        <v>132</v>
      </c>
      <c r="AR44" s="97" t="s">
        <v>1731</v>
      </c>
      <c r="AS44" s="97" t="s">
        <v>484</v>
      </c>
      <c r="AT44" s="97" t="s">
        <v>1732</v>
      </c>
      <c r="AU44" s="97" t="s">
        <v>144</v>
      </c>
      <c r="AV44" s="97" t="s">
        <v>35</v>
      </c>
      <c r="AW44" s="97" t="s">
        <v>65</v>
      </c>
      <c r="AX44" s="97" t="s">
        <v>66</v>
      </c>
      <c r="AY44" s="66">
        <v>0</v>
      </c>
      <c r="AZ44" s="66">
        <v>0</v>
      </c>
      <c r="BA44" s="66">
        <v>0</v>
      </c>
      <c r="BB44" s="66">
        <v>0</v>
      </c>
      <c r="BC44" s="66">
        <v>0</v>
      </c>
    </row>
    <row r="45" spans="1:55" ht="28.8" x14ac:dyDescent="0.3">
      <c r="A45" s="97" t="s">
        <v>465</v>
      </c>
      <c r="B45" s="97" t="s">
        <v>466</v>
      </c>
      <c r="C45" s="97" t="s">
        <v>467</v>
      </c>
      <c r="D45" s="97" t="s">
        <v>468</v>
      </c>
      <c r="E45" s="97" t="s">
        <v>469</v>
      </c>
      <c r="F45" s="97" t="s">
        <v>470</v>
      </c>
      <c r="G45" s="97" t="s">
        <v>558</v>
      </c>
      <c r="H45" s="97" t="s">
        <v>57</v>
      </c>
      <c r="I45" s="97" t="s">
        <v>559</v>
      </c>
      <c r="J45" s="97" t="s">
        <v>58</v>
      </c>
      <c r="K45" s="97" t="s">
        <v>560</v>
      </c>
      <c r="L45" s="97" t="s">
        <v>59</v>
      </c>
      <c r="M45" s="97" t="s">
        <v>596</v>
      </c>
      <c r="N45" s="97" t="s">
        <v>126</v>
      </c>
      <c r="O45" s="97" t="s">
        <v>597</v>
      </c>
      <c r="P45" s="97" t="s">
        <v>127</v>
      </c>
      <c r="Q45" s="97" t="s">
        <v>947</v>
      </c>
      <c r="R45" s="97" t="s">
        <v>142</v>
      </c>
      <c r="S45" s="97" t="s">
        <v>318</v>
      </c>
      <c r="T45" s="97" t="s">
        <v>143</v>
      </c>
      <c r="U45" s="97" t="s">
        <v>203</v>
      </c>
      <c r="V45" s="97" t="s">
        <v>1727</v>
      </c>
      <c r="W45" s="98" t="s">
        <v>3191</v>
      </c>
      <c r="X45" s="19">
        <v>481000</v>
      </c>
      <c r="Y45" s="97"/>
      <c r="Z45" s="99"/>
      <c r="AA45" s="97"/>
      <c r="AB45" s="99"/>
      <c r="AC45" s="97"/>
      <c r="AD45" s="97" t="s">
        <v>2919</v>
      </c>
      <c r="AE45" s="97" t="s">
        <v>2919</v>
      </c>
      <c r="AF45" s="97" t="s">
        <v>3192</v>
      </c>
      <c r="AG45" s="97" t="s">
        <v>3193</v>
      </c>
      <c r="AH45" s="97" t="s">
        <v>3049</v>
      </c>
      <c r="AI45" s="97"/>
      <c r="AJ45" s="97"/>
      <c r="AK45" s="97" t="s">
        <v>2919</v>
      </c>
      <c r="AL45" s="99"/>
      <c r="AM45" s="97" t="s">
        <v>3194</v>
      </c>
      <c r="AN45" s="99">
        <v>44989</v>
      </c>
      <c r="AO45" s="97" t="s">
        <v>3130</v>
      </c>
      <c r="AP45" s="97" t="s">
        <v>483</v>
      </c>
      <c r="AQ45" s="97" t="s">
        <v>132</v>
      </c>
      <c r="AR45" s="97" t="s">
        <v>1731</v>
      </c>
      <c r="AS45" s="97" t="s">
        <v>484</v>
      </c>
      <c r="AT45" s="97" t="s">
        <v>1732</v>
      </c>
      <c r="AU45" s="97" t="s">
        <v>144</v>
      </c>
      <c r="AV45" s="97" t="s">
        <v>35</v>
      </c>
      <c r="AW45" s="97" t="s">
        <v>65</v>
      </c>
      <c r="AX45" s="97" t="s">
        <v>66</v>
      </c>
      <c r="AY45" s="66">
        <v>0</v>
      </c>
      <c r="AZ45" s="66">
        <v>0</v>
      </c>
      <c r="BA45" s="66">
        <v>0</v>
      </c>
      <c r="BB45" s="66">
        <v>0</v>
      </c>
      <c r="BC45" s="66">
        <v>0</v>
      </c>
    </row>
    <row r="46" spans="1:55" ht="28.8" x14ac:dyDescent="0.3">
      <c r="A46" s="97" t="s">
        <v>465</v>
      </c>
      <c r="B46" s="97" t="s">
        <v>466</v>
      </c>
      <c r="C46" s="97" t="s">
        <v>467</v>
      </c>
      <c r="D46" s="97" t="s">
        <v>468</v>
      </c>
      <c r="E46" s="97" t="s">
        <v>469</v>
      </c>
      <c r="F46" s="97" t="s">
        <v>470</v>
      </c>
      <c r="G46" s="97" t="s">
        <v>558</v>
      </c>
      <c r="H46" s="97" t="s">
        <v>57</v>
      </c>
      <c r="I46" s="97" t="s">
        <v>559</v>
      </c>
      <c r="J46" s="97" t="s">
        <v>58</v>
      </c>
      <c r="K46" s="97" t="s">
        <v>560</v>
      </c>
      <c r="L46" s="97" t="s">
        <v>59</v>
      </c>
      <c r="M46" s="97" t="s">
        <v>596</v>
      </c>
      <c r="N46" s="97" t="s">
        <v>126</v>
      </c>
      <c r="O46" s="97" t="s">
        <v>597</v>
      </c>
      <c r="P46" s="97" t="s">
        <v>127</v>
      </c>
      <c r="Q46" s="97" t="s">
        <v>947</v>
      </c>
      <c r="R46" s="97" t="s">
        <v>142</v>
      </c>
      <c r="S46" s="97" t="s">
        <v>318</v>
      </c>
      <c r="T46" s="97" t="s">
        <v>143</v>
      </c>
      <c r="U46" s="97" t="s">
        <v>203</v>
      </c>
      <c r="V46" s="97" t="s">
        <v>1727</v>
      </c>
      <c r="W46" s="98" t="s">
        <v>3195</v>
      </c>
      <c r="X46" s="19">
        <v>310000</v>
      </c>
      <c r="Y46" s="97"/>
      <c r="Z46" s="99"/>
      <c r="AA46" s="97"/>
      <c r="AB46" s="99"/>
      <c r="AC46" s="97"/>
      <c r="AD46" s="97" t="s">
        <v>2919</v>
      </c>
      <c r="AE46" s="97" t="s">
        <v>2919</v>
      </c>
      <c r="AF46" s="97" t="s">
        <v>3196</v>
      </c>
      <c r="AG46" s="97" t="s">
        <v>3197</v>
      </c>
      <c r="AH46" s="97" t="s">
        <v>3049</v>
      </c>
      <c r="AI46" s="97"/>
      <c r="AJ46" s="97"/>
      <c r="AK46" s="97" t="s">
        <v>2919</v>
      </c>
      <c r="AL46" s="99"/>
      <c r="AM46" s="97" t="s">
        <v>3198</v>
      </c>
      <c r="AN46" s="99">
        <v>45014</v>
      </c>
      <c r="AO46" s="97" t="s">
        <v>3130</v>
      </c>
      <c r="AP46" s="97" t="s">
        <v>483</v>
      </c>
      <c r="AQ46" s="97" t="s">
        <v>132</v>
      </c>
      <c r="AR46" s="97" t="s">
        <v>1731</v>
      </c>
      <c r="AS46" s="97" t="s">
        <v>484</v>
      </c>
      <c r="AT46" s="97" t="s">
        <v>1732</v>
      </c>
      <c r="AU46" s="97" t="s">
        <v>144</v>
      </c>
      <c r="AV46" s="97" t="s">
        <v>35</v>
      </c>
      <c r="AW46" s="97" t="s">
        <v>65</v>
      </c>
      <c r="AX46" s="97" t="s">
        <v>66</v>
      </c>
      <c r="AY46" s="66">
        <v>0</v>
      </c>
      <c r="AZ46" s="66">
        <v>0</v>
      </c>
      <c r="BA46" s="66">
        <v>0</v>
      </c>
      <c r="BB46" s="66">
        <v>0</v>
      </c>
      <c r="BC46" s="66">
        <v>0</v>
      </c>
    </row>
    <row r="47" spans="1:55" ht="28.8" x14ac:dyDescent="0.3">
      <c r="A47" s="97" t="s">
        <v>465</v>
      </c>
      <c r="B47" s="97" t="s">
        <v>466</v>
      </c>
      <c r="C47" s="97" t="s">
        <v>467</v>
      </c>
      <c r="D47" s="97" t="s">
        <v>468</v>
      </c>
      <c r="E47" s="97" t="s">
        <v>469</v>
      </c>
      <c r="F47" s="97" t="s">
        <v>470</v>
      </c>
      <c r="G47" s="97" t="s">
        <v>558</v>
      </c>
      <c r="H47" s="97" t="s">
        <v>57</v>
      </c>
      <c r="I47" s="97" t="s">
        <v>559</v>
      </c>
      <c r="J47" s="97" t="s">
        <v>58</v>
      </c>
      <c r="K47" s="97" t="s">
        <v>560</v>
      </c>
      <c r="L47" s="97" t="s">
        <v>59</v>
      </c>
      <c r="M47" s="97" t="s">
        <v>596</v>
      </c>
      <c r="N47" s="97" t="s">
        <v>126</v>
      </c>
      <c r="O47" s="97" t="s">
        <v>597</v>
      </c>
      <c r="P47" s="97" t="s">
        <v>127</v>
      </c>
      <c r="Q47" s="97" t="s">
        <v>948</v>
      </c>
      <c r="R47" s="97" t="s">
        <v>147</v>
      </c>
      <c r="S47" s="97" t="s">
        <v>320</v>
      </c>
      <c r="T47" s="97" t="s">
        <v>148</v>
      </c>
      <c r="U47" s="97" t="s">
        <v>2624</v>
      </c>
      <c r="V47" s="97" t="s">
        <v>2625</v>
      </c>
      <c r="W47" s="98" t="s">
        <v>3199</v>
      </c>
      <c r="X47" s="19">
        <v>2920000</v>
      </c>
      <c r="Y47" s="97"/>
      <c r="Z47" s="99"/>
      <c r="AA47" s="97"/>
      <c r="AB47" s="99"/>
      <c r="AC47" s="97"/>
      <c r="AD47" s="97" t="s">
        <v>2919</v>
      </c>
      <c r="AE47" s="97" t="s">
        <v>2919</v>
      </c>
      <c r="AF47" s="97" t="s">
        <v>3200</v>
      </c>
      <c r="AG47" s="97" t="s">
        <v>3133</v>
      </c>
      <c r="AH47" s="97" t="s">
        <v>3049</v>
      </c>
      <c r="AI47" s="97"/>
      <c r="AJ47" s="97"/>
      <c r="AK47" s="97" t="s">
        <v>2919</v>
      </c>
      <c r="AL47" s="99"/>
      <c r="AM47" s="97" t="s">
        <v>3201</v>
      </c>
      <c r="AN47" s="99">
        <v>45019</v>
      </c>
      <c r="AO47" s="97" t="s">
        <v>3130</v>
      </c>
      <c r="AP47" s="97" t="s">
        <v>483</v>
      </c>
      <c r="AQ47" s="97" t="s">
        <v>132</v>
      </c>
      <c r="AR47" s="97" t="s">
        <v>2629</v>
      </c>
      <c r="AS47" s="97" t="s">
        <v>484</v>
      </c>
      <c r="AT47" s="97" t="s">
        <v>2630</v>
      </c>
      <c r="AU47" s="97" t="s">
        <v>149</v>
      </c>
      <c r="AV47" s="97" t="s">
        <v>35</v>
      </c>
      <c r="AW47" s="97" t="s">
        <v>65</v>
      </c>
      <c r="AX47" s="97" t="s">
        <v>66</v>
      </c>
      <c r="AY47" s="66">
        <v>0</v>
      </c>
      <c r="AZ47" s="66">
        <v>518400</v>
      </c>
      <c r="BA47" s="66">
        <v>0</v>
      </c>
      <c r="BB47" s="66">
        <v>0</v>
      </c>
      <c r="BC47" s="66">
        <v>0</v>
      </c>
    </row>
    <row r="48" spans="1:55" ht="28.8" x14ac:dyDescent="0.3">
      <c r="A48" s="97" t="s">
        <v>465</v>
      </c>
      <c r="B48" s="97" t="s">
        <v>466</v>
      </c>
      <c r="C48" s="97" t="s">
        <v>467</v>
      </c>
      <c r="D48" s="97" t="s">
        <v>468</v>
      </c>
      <c r="E48" s="97" t="s">
        <v>469</v>
      </c>
      <c r="F48" s="97" t="s">
        <v>470</v>
      </c>
      <c r="G48" s="97" t="s">
        <v>558</v>
      </c>
      <c r="H48" s="97" t="s">
        <v>57</v>
      </c>
      <c r="I48" s="97" t="s">
        <v>559</v>
      </c>
      <c r="J48" s="97" t="s">
        <v>58</v>
      </c>
      <c r="K48" s="97" t="s">
        <v>560</v>
      </c>
      <c r="L48" s="97" t="s">
        <v>59</v>
      </c>
      <c r="M48" s="97" t="s">
        <v>596</v>
      </c>
      <c r="N48" s="97" t="s">
        <v>126</v>
      </c>
      <c r="O48" s="97" t="s">
        <v>597</v>
      </c>
      <c r="P48" s="97" t="s">
        <v>127</v>
      </c>
      <c r="Q48" s="97" t="s">
        <v>948</v>
      </c>
      <c r="R48" s="97" t="s">
        <v>147</v>
      </c>
      <c r="S48" s="97" t="s">
        <v>320</v>
      </c>
      <c r="T48" s="97" t="s">
        <v>148</v>
      </c>
      <c r="U48" s="97" t="s">
        <v>2631</v>
      </c>
      <c r="V48" s="97" t="s">
        <v>2632</v>
      </c>
      <c r="W48" s="98" t="s">
        <v>3199</v>
      </c>
      <c r="X48" s="19">
        <v>324000</v>
      </c>
      <c r="Y48" s="97"/>
      <c r="Z48" s="99"/>
      <c r="AA48" s="97"/>
      <c r="AB48" s="99"/>
      <c r="AC48" s="97"/>
      <c r="AD48" s="97" t="s">
        <v>2919</v>
      </c>
      <c r="AE48" s="97" t="s">
        <v>2919</v>
      </c>
      <c r="AF48" s="97" t="s">
        <v>3200</v>
      </c>
      <c r="AG48" s="97" t="s">
        <v>3133</v>
      </c>
      <c r="AH48" s="97" t="s">
        <v>3049</v>
      </c>
      <c r="AI48" s="97"/>
      <c r="AJ48" s="97"/>
      <c r="AK48" s="97" t="s">
        <v>2919</v>
      </c>
      <c r="AL48" s="99"/>
      <c r="AM48" s="97" t="s">
        <v>3201</v>
      </c>
      <c r="AN48" s="99">
        <v>45019</v>
      </c>
      <c r="AO48" s="97" t="s">
        <v>3130</v>
      </c>
      <c r="AP48" s="97" t="s">
        <v>483</v>
      </c>
      <c r="AQ48" s="97" t="s">
        <v>132</v>
      </c>
      <c r="AR48" s="97" t="s">
        <v>2629</v>
      </c>
      <c r="AS48" s="97" t="s">
        <v>484</v>
      </c>
      <c r="AT48" s="97" t="s">
        <v>2630</v>
      </c>
      <c r="AU48" s="97" t="s">
        <v>149</v>
      </c>
      <c r="AV48" s="97" t="s">
        <v>35</v>
      </c>
      <c r="AW48" s="97" t="s">
        <v>65</v>
      </c>
      <c r="AX48" s="97" t="s">
        <v>66</v>
      </c>
      <c r="AY48" s="66">
        <v>0</v>
      </c>
      <c r="AZ48" s="66">
        <v>518400</v>
      </c>
      <c r="BA48" s="66">
        <v>0</v>
      </c>
      <c r="BB48" s="66">
        <v>0</v>
      </c>
      <c r="BC48" s="66">
        <v>0</v>
      </c>
    </row>
    <row r="49" spans="1:55" ht="28.8" x14ac:dyDescent="0.3">
      <c r="A49" s="97" t="s">
        <v>465</v>
      </c>
      <c r="B49" s="97" t="s">
        <v>466</v>
      </c>
      <c r="C49" s="97" t="s">
        <v>467</v>
      </c>
      <c r="D49" s="97" t="s">
        <v>468</v>
      </c>
      <c r="E49" s="97" t="s">
        <v>469</v>
      </c>
      <c r="F49" s="97" t="s">
        <v>470</v>
      </c>
      <c r="G49" s="97" t="s">
        <v>558</v>
      </c>
      <c r="H49" s="97" t="s">
        <v>57</v>
      </c>
      <c r="I49" s="97" t="s">
        <v>559</v>
      </c>
      <c r="J49" s="97" t="s">
        <v>58</v>
      </c>
      <c r="K49" s="97" t="s">
        <v>560</v>
      </c>
      <c r="L49" s="97" t="s">
        <v>59</v>
      </c>
      <c r="M49" s="97" t="s">
        <v>596</v>
      </c>
      <c r="N49" s="97" t="s">
        <v>126</v>
      </c>
      <c r="O49" s="97" t="s">
        <v>597</v>
      </c>
      <c r="P49" s="97" t="s">
        <v>127</v>
      </c>
      <c r="Q49" s="97" t="s">
        <v>948</v>
      </c>
      <c r="R49" s="97" t="s">
        <v>147</v>
      </c>
      <c r="S49" s="97" t="s">
        <v>320</v>
      </c>
      <c r="T49" s="97" t="s">
        <v>148</v>
      </c>
      <c r="U49" s="97" t="s">
        <v>2633</v>
      </c>
      <c r="V49" s="97" t="s">
        <v>2634</v>
      </c>
      <c r="W49" s="98" t="s">
        <v>3199</v>
      </c>
      <c r="X49" s="19">
        <v>324000</v>
      </c>
      <c r="Y49" s="97"/>
      <c r="Z49" s="99"/>
      <c r="AA49" s="97"/>
      <c r="AB49" s="99"/>
      <c r="AC49" s="97"/>
      <c r="AD49" s="97" t="s">
        <v>2919</v>
      </c>
      <c r="AE49" s="97" t="s">
        <v>2919</v>
      </c>
      <c r="AF49" s="97" t="s">
        <v>3200</v>
      </c>
      <c r="AG49" s="97" t="s">
        <v>3133</v>
      </c>
      <c r="AH49" s="97" t="s">
        <v>3049</v>
      </c>
      <c r="AI49" s="97"/>
      <c r="AJ49" s="97"/>
      <c r="AK49" s="97" t="s">
        <v>2919</v>
      </c>
      <c r="AL49" s="99"/>
      <c r="AM49" s="97" t="s">
        <v>3201</v>
      </c>
      <c r="AN49" s="99">
        <v>45019</v>
      </c>
      <c r="AO49" s="97" t="s">
        <v>3130</v>
      </c>
      <c r="AP49" s="97" t="s">
        <v>483</v>
      </c>
      <c r="AQ49" s="97" t="s">
        <v>132</v>
      </c>
      <c r="AR49" s="97" t="s">
        <v>2629</v>
      </c>
      <c r="AS49" s="97" t="s">
        <v>484</v>
      </c>
      <c r="AT49" s="97" t="s">
        <v>2630</v>
      </c>
      <c r="AU49" s="97" t="s">
        <v>149</v>
      </c>
      <c r="AV49" s="97" t="s">
        <v>35</v>
      </c>
      <c r="AW49" s="97" t="s">
        <v>65</v>
      </c>
      <c r="AX49" s="97" t="s">
        <v>66</v>
      </c>
      <c r="AY49" s="66">
        <v>0</v>
      </c>
      <c r="AZ49" s="66">
        <v>518400</v>
      </c>
      <c r="BA49" s="66">
        <v>0</v>
      </c>
      <c r="BB49" s="66">
        <v>0</v>
      </c>
      <c r="BC49" s="66">
        <v>0</v>
      </c>
    </row>
    <row r="50" spans="1:55" ht="28.8" x14ac:dyDescent="0.3">
      <c r="A50" s="97" t="s">
        <v>465</v>
      </c>
      <c r="B50" s="97" t="s">
        <v>466</v>
      </c>
      <c r="C50" s="97" t="s">
        <v>467</v>
      </c>
      <c r="D50" s="97" t="s">
        <v>468</v>
      </c>
      <c r="E50" s="97" t="s">
        <v>469</v>
      </c>
      <c r="F50" s="97" t="s">
        <v>470</v>
      </c>
      <c r="G50" s="97" t="s">
        <v>558</v>
      </c>
      <c r="H50" s="97" t="s">
        <v>57</v>
      </c>
      <c r="I50" s="97" t="s">
        <v>559</v>
      </c>
      <c r="J50" s="97" t="s">
        <v>58</v>
      </c>
      <c r="K50" s="97" t="s">
        <v>560</v>
      </c>
      <c r="L50" s="97" t="s">
        <v>59</v>
      </c>
      <c r="M50" s="97" t="s">
        <v>596</v>
      </c>
      <c r="N50" s="97" t="s">
        <v>126</v>
      </c>
      <c r="O50" s="97" t="s">
        <v>597</v>
      </c>
      <c r="P50" s="97" t="s">
        <v>127</v>
      </c>
      <c r="Q50" s="97" t="s">
        <v>948</v>
      </c>
      <c r="R50" s="97" t="s">
        <v>147</v>
      </c>
      <c r="S50" s="97" t="s">
        <v>320</v>
      </c>
      <c r="T50" s="97" t="s">
        <v>148</v>
      </c>
      <c r="U50" s="97" t="s">
        <v>2635</v>
      </c>
      <c r="V50" s="97" t="s">
        <v>2636</v>
      </c>
      <c r="W50" s="98" t="s">
        <v>3199</v>
      </c>
      <c r="X50" s="19">
        <v>680000</v>
      </c>
      <c r="Y50" s="97"/>
      <c r="Z50" s="99"/>
      <c r="AA50" s="97"/>
      <c r="AB50" s="99"/>
      <c r="AC50" s="97"/>
      <c r="AD50" s="97" t="s">
        <v>2919</v>
      </c>
      <c r="AE50" s="97" t="s">
        <v>2919</v>
      </c>
      <c r="AF50" s="97" t="s">
        <v>3200</v>
      </c>
      <c r="AG50" s="97" t="s">
        <v>3133</v>
      </c>
      <c r="AH50" s="97" t="s">
        <v>3049</v>
      </c>
      <c r="AI50" s="97"/>
      <c r="AJ50" s="97"/>
      <c r="AK50" s="97" t="s">
        <v>2919</v>
      </c>
      <c r="AL50" s="99"/>
      <c r="AM50" s="97" t="s">
        <v>3201</v>
      </c>
      <c r="AN50" s="99">
        <v>45019</v>
      </c>
      <c r="AO50" s="97" t="s">
        <v>3130</v>
      </c>
      <c r="AP50" s="97" t="s">
        <v>483</v>
      </c>
      <c r="AQ50" s="97" t="s">
        <v>132</v>
      </c>
      <c r="AR50" s="97" t="s">
        <v>2629</v>
      </c>
      <c r="AS50" s="97" t="s">
        <v>484</v>
      </c>
      <c r="AT50" s="97" t="s">
        <v>2630</v>
      </c>
      <c r="AU50" s="97" t="s">
        <v>149</v>
      </c>
      <c r="AV50" s="97" t="s">
        <v>35</v>
      </c>
      <c r="AW50" s="97" t="s">
        <v>65</v>
      </c>
      <c r="AX50" s="97" t="s">
        <v>66</v>
      </c>
      <c r="AY50" s="66">
        <v>0</v>
      </c>
      <c r="AZ50" s="66">
        <v>518400</v>
      </c>
      <c r="BA50" s="66">
        <v>0</v>
      </c>
      <c r="BB50" s="66">
        <v>0</v>
      </c>
      <c r="BC50" s="66">
        <v>0</v>
      </c>
    </row>
    <row r="51" spans="1:55" ht="28.8" x14ac:dyDescent="0.3">
      <c r="A51" s="97" t="s">
        <v>465</v>
      </c>
      <c r="B51" s="97" t="s">
        <v>466</v>
      </c>
      <c r="C51" s="97" t="s">
        <v>467</v>
      </c>
      <c r="D51" s="97" t="s">
        <v>468</v>
      </c>
      <c r="E51" s="97" t="s">
        <v>469</v>
      </c>
      <c r="F51" s="97" t="s">
        <v>470</v>
      </c>
      <c r="G51" s="97" t="s">
        <v>558</v>
      </c>
      <c r="H51" s="97" t="s">
        <v>57</v>
      </c>
      <c r="I51" s="97" t="s">
        <v>559</v>
      </c>
      <c r="J51" s="97" t="s">
        <v>58</v>
      </c>
      <c r="K51" s="97" t="s">
        <v>560</v>
      </c>
      <c r="L51" s="97" t="s">
        <v>59</v>
      </c>
      <c r="M51" s="97" t="s">
        <v>596</v>
      </c>
      <c r="N51" s="97" t="s">
        <v>126</v>
      </c>
      <c r="O51" s="97" t="s">
        <v>597</v>
      </c>
      <c r="P51" s="97" t="s">
        <v>127</v>
      </c>
      <c r="Q51" s="97" t="s">
        <v>948</v>
      </c>
      <c r="R51" s="97" t="s">
        <v>147</v>
      </c>
      <c r="S51" s="97" t="s">
        <v>320</v>
      </c>
      <c r="T51" s="97" t="s">
        <v>148</v>
      </c>
      <c r="U51" s="97" t="s">
        <v>2637</v>
      </c>
      <c r="V51" s="97" t="s">
        <v>2638</v>
      </c>
      <c r="W51" s="98" t="s">
        <v>3199</v>
      </c>
      <c r="X51" s="19">
        <v>200000</v>
      </c>
      <c r="Y51" s="97"/>
      <c r="Z51" s="99"/>
      <c r="AA51" s="97"/>
      <c r="AB51" s="99"/>
      <c r="AC51" s="97"/>
      <c r="AD51" s="97" t="s">
        <v>2919</v>
      </c>
      <c r="AE51" s="97" t="s">
        <v>2919</v>
      </c>
      <c r="AF51" s="97" t="s">
        <v>3200</v>
      </c>
      <c r="AG51" s="97" t="s">
        <v>3133</v>
      </c>
      <c r="AH51" s="97" t="s">
        <v>3049</v>
      </c>
      <c r="AI51" s="97"/>
      <c r="AJ51" s="97"/>
      <c r="AK51" s="97" t="s">
        <v>2919</v>
      </c>
      <c r="AL51" s="99"/>
      <c r="AM51" s="97" t="s">
        <v>3201</v>
      </c>
      <c r="AN51" s="99">
        <v>45019</v>
      </c>
      <c r="AO51" s="97" t="s">
        <v>3130</v>
      </c>
      <c r="AP51" s="97" t="s">
        <v>483</v>
      </c>
      <c r="AQ51" s="97" t="s">
        <v>132</v>
      </c>
      <c r="AR51" s="97" t="s">
        <v>2629</v>
      </c>
      <c r="AS51" s="97" t="s">
        <v>484</v>
      </c>
      <c r="AT51" s="97" t="s">
        <v>2630</v>
      </c>
      <c r="AU51" s="97" t="s">
        <v>149</v>
      </c>
      <c r="AV51" s="97" t="s">
        <v>35</v>
      </c>
      <c r="AW51" s="97" t="s">
        <v>65</v>
      </c>
      <c r="AX51" s="97" t="s">
        <v>66</v>
      </c>
      <c r="AY51" s="66">
        <v>0</v>
      </c>
      <c r="AZ51" s="66">
        <v>518400</v>
      </c>
      <c r="BA51" s="66">
        <v>0</v>
      </c>
      <c r="BB51" s="66">
        <v>0</v>
      </c>
      <c r="BC51" s="66">
        <v>0</v>
      </c>
    </row>
    <row r="52" spans="1:55" ht="28.8" x14ac:dyDescent="0.3">
      <c r="A52" s="97" t="s">
        <v>465</v>
      </c>
      <c r="B52" s="97" t="s">
        <v>466</v>
      </c>
      <c r="C52" s="97" t="s">
        <v>467</v>
      </c>
      <c r="D52" s="97" t="s">
        <v>468</v>
      </c>
      <c r="E52" s="97" t="s">
        <v>469</v>
      </c>
      <c r="F52" s="97" t="s">
        <v>470</v>
      </c>
      <c r="G52" s="97" t="s">
        <v>558</v>
      </c>
      <c r="H52" s="97" t="s">
        <v>57</v>
      </c>
      <c r="I52" s="97" t="s">
        <v>559</v>
      </c>
      <c r="J52" s="97" t="s">
        <v>58</v>
      </c>
      <c r="K52" s="97" t="s">
        <v>560</v>
      </c>
      <c r="L52" s="97" t="s">
        <v>59</v>
      </c>
      <c r="M52" s="97" t="s">
        <v>596</v>
      </c>
      <c r="N52" s="97" t="s">
        <v>126</v>
      </c>
      <c r="O52" s="97" t="s">
        <v>597</v>
      </c>
      <c r="P52" s="97" t="s">
        <v>127</v>
      </c>
      <c r="Q52" s="97" t="s">
        <v>948</v>
      </c>
      <c r="R52" s="97" t="s">
        <v>147</v>
      </c>
      <c r="S52" s="97" t="s">
        <v>320</v>
      </c>
      <c r="T52" s="97" t="s">
        <v>148</v>
      </c>
      <c r="U52" s="97" t="s">
        <v>2639</v>
      </c>
      <c r="V52" s="97" t="s">
        <v>2640</v>
      </c>
      <c r="W52" s="98" t="s">
        <v>3199</v>
      </c>
      <c r="X52" s="19">
        <v>80000</v>
      </c>
      <c r="Y52" s="97"/>
      <c r="Z52" s="99"/>
      <c r="AA52" s="97"/>
      <c r="AB52" s="99"/>
      <c r="AC52" s="97"/>
      <c r="AD52" s="97" t="s">
        <v>2919</v>
      </c>
      <c r="AE52" s="97" t="s">
        <v>2919</v>
      </c>
      <c r="AF52" s="97" t="s">
        <v>3200</v>
      </c>
      <c r="AG52" s="97" t="s">
        <v>3133</v>
      </c>
      <c r="AH52" s="97" t="s">
        <v>3049</v>
      </c>
      <c r="AI52" s="97"/>
      <c r="AJ52" s="97"/>
      <c r="AK52" s="97" t="s">
        <v>2919</v>
      </c>
      <c r="AL52" s="99"/>
      <c r="AM52" s="97" t="s">
        <v>3201</v>
      </c>
      <c r="AN52" s="99">
        <v>45019</v>
      </c>
      <c r="AO52" s="97" t="s">
        <v>3130</v>
      </c>
      <c r="AP52" s="97" t="s">
        <v>483</v>
      </c>
      <c r="AQ52" s="97" t="s">
        <v>132</v>
      </c>
      <c r="AR52" s="97" t="s">
        <v>2629</v>
      </c>
      <c r="AS52" s="97" t="s">
        <v>484</v>
      </c>
      <c r="AT52" s="97" t="s">
        <v>2630</v>
      </c>
      <c r="AU52" s="97" t="s">
        <v>149</v>
      </c>
      <c r="AV52" s="97" t="s">
        <v>35</v>
      </c>
      <c r="AW52" s="97" t="s">
        <v>65</v>
      </c>
      <c r="AX52" s="97" t="s">
        <v>66</v>
      </c>
      <c r="AY52" s="66">
        <v>0</v>
      </c>
      <c r="AZ52" s="66">
        <v>518400</v>
      </c>
      <c r="BA52" s="66">
        <v>0</v>
      </c>
      <c r="BB52" s="66">
        <v>0</v>
      </c>
      <c r="BC52" s="66">
        <v>0</v>
      </c>
    </row>
    <row r="53" spans="1:55" ht="28.8" x14ac:dyDescent="0.3">
      <c r="A53" s="97" t="s">
        <v>465</v>
      </c>
      <c r="B53" s="97" t="s">
        <v>466</v>
      </c>
      <c r="C53" s="97" t="s">
        <v>467</v>
      </c>
      <c r="D53" s="97" t="s">
        <v>468</v>
      </c>
      <c r="E53" s="97" t="s">
        <v>469</v>
      </c>
      <c r="F53" s="97" t="s">
        <v>470</v>
      </c>
      <c r="G53" s="97" t="s">
        <v>558</v>
      </c>
      <c r="H53" s="97" t="s">
        <v>57</v>
      </c>
      <c r="I53" s="97" t="s">
        <v>559</v>
      </c>
      <c r="J53" s="97" t="s">
        <v>58</v>
      </c>
      <c r="K53" s="97" t="s">
        <v>560</v>
      </c>
      <c r="L53" s="97" t="s">
        <v>59</v>
      </c>
      <c r="M53" s="97" t="s">
        <v>596</v>
      </c>
      <c r="N53" s="97" t="s">
        <v>126</v>
      </c>
      <c r="O53" s="97" t="s">
        <v>597</v>
      </c>
      <c r="P53" s="97" t="s">
        <v>127</v>
      </c>
      <c r="Q53" s="97" t="s">
        <v>948</v>
      </c>
      <c r="R53" s="97" t="s">
        <v>147</v>
      </c>
      <c r="S53" s="97" t="s">
        <v>320</v>
      </c>
      <c r="T53" s="97" t="s">
        <v>148</v>
      </c>
      <c r="U53" s="97" t="s">
        <v>2641</v>
      </c>
      <c r="V53" s="97" t="s">
        <v>2642</v>
      </c>
      <c r="W53" s="98" t="s">
        <v>3199</v>
      </c>
      <c r="X53" s="19">
        <v>200000</v>
      </c>
      <c r="Y53" s="97"/>
      <c r="Z53" s="99"/>
      <c r="AA53" s="97"/>
      <c r="AB53" s="99"/>
      <c r="AC53" s="97"/>
      <c r="AD53" s="97" t="s">
        <v>2919</v>
      </c>
      <c r="AE53" s="97" t="s">
        <v>2919</v>
      </c>
      <c r="AF53" s="97" t="s">
        <v>3200</v>
      </c>
      <c r="AG53" s="97" t="s">
        <v>3133</v>
      </c>
      <c r="AH53" s="97" t="s">
        <v>3049</v>
      </c>
      <c r="AI53" s="97"/>
      <c r="AJ53" s="97"/>
      <c r="AK53" s="97" t="s">
        <v>2919</v>
      </c>
      <c r="AL53" s="99"/>
      <c r="AM53" s="97" t="s">
        <v>3201</v>
      </c>
      <c r="AN53" s="99">
        <v>45019</v>
      </c>
      <c r="AO53" s="97" t="s">
        <v>3130</v>
      </c>
      <c r="AP53" s="97" t="s">
        <v>483</v>
      </c>
      <c r="AQ53" s="97" t="s">
        <v>132</v>
      </c>
      <c r="AR53" s="97" t="s">
        <v>2629</v>
      </c>
      <c r="AS53" s="97" t="s">
        <v>484</v>
      </c>
      <c r="AT53" s="97" t="s">
        <v>2630</v>
      </c>
      <c r="AU53" s="97" t="s">
        <v>149</v>
      </c>
      <c r="AV53" s="97" t="s">
        <v>35</v>
      </c>
      <c r="AW53" s="97" t="s">
        <v>65</v>
      </c>
      <c r="AX53" s="97" t="s">
        <v>66</v>
      </c>
      <c r="AY53" s="66">
        <v>0</v>
      </c>
      <c r="AZ53" s="66">
        <v>518400</v>
      </c>
      <c r="BA53" s="66">
        <v>0</v>
      </c>
      <c r="BB53" s="66">
        <v>0</v>
      </c>
      <c r="BC53" s="66">
        <v>0</v>
      </c>
    </row>
    <row r="54" spans="1:55" ht="28.8" x14ac:dyDescent="0.3">
      <c r="A54" s="97" t="s">
        <v>465</v>
      </c>
      <c r="B54" s="97" t="s">
        <v>466</v>
      </c>
      <c r="C54" s="97" t="s">
        <v>467</v>
      </c>
      <c r="D54" s="97" t="s">
        <v>468</v>
      </c>
      <c r="E54" s="97" t="s">
        <v>469</v>
      </c>
      <c r="F54" s="97" t="s">
        <v>470</v>
      </c>
      <c r="G54" s="97" t="s">
        <v>558</v>
      </c>
      <c r="H54" s="97" t="s">
        <v>57</v>
      </c>
      <c r="I54" s="97" t="s">
        <v>559</v>
      </c>
      <c r="J54" s="97" t="s">
        <v>58</v>
      </c>
      <c r="K54" s="97" t="s">
        <v>637</v>
      </c>
      <c r="L54" s="97" t="s">
        <v>78</v>
      </c>
      <c r="M54" s="97" t="s">
        <v>836</v>
      </c>
      <c r="N54" s="97" t="s">
        <v>102</v>
      </c>
      <c r="O54" s="97" t="s">
        <v>562</v>
      </c>
      <c r="P54" s="97" t="s">
        <v>103</v>
      </c>
      <c r="Q54" s="97" t="s">
        <v>503</v>
      </c>
      <c r="R54" s="97" t="s">
        <v>952</v>
      </c>
      <c r="S54" s="97" t="s">
        <v>275</v>
      </c>
      <c r="T54" s="97" t="s">
        <v>55</v>
      </c>
      <c r="U54" s="97" t="s">
        <v>1623</v>
      </c>
      <c r="V54" s="97" t="s">
        <v>1753</v>
      </c>
      <c r="W54" s="98" t="s">
        <v>3202</v>
      </c>
      <c r="X54" s="19">
        <v>215764</v>
      </c>
      <c r="Y54" s="97"/>
      <c r="Z54" s="99"/>
      <c r="AA54" s="97"/>
      <c r="AB54" s="99"/>
      <c r="AC54" s="97"/>
      <c r="AD54" s="97" t="s">
        <v>2919</v>
      </c>
      <c r="AE54" s="97" t="s">
        <v>2919</v>
      </c>
      <c r="AF54" s="97" t="s">
        <v>3203</v>
      </c>
      <c r="AG54" s="97" t="s">
        <v>2464</v>
      </c>
      <c r="AH54" s="97" t="s">
        <v>3049</v>
      </c>
      <c r="AI54" s="97"/>
      <c r="AJ54" s="97"/>
      <c r="AK54" s="97" t="s">
        <v>2919</v>
      </c>
      <c r="AL54" s="99"/>
      <c r="AM54" s="97" t="s">
        <v>3204</v>
      </c>
      <c r="AN54" s="99">
        <v>44986</v>
      </c>
      <c r="AO54" s="97" t="s">
        <v>3115</v>
      </c>
      <c r="AP54" s="97" t="s">
        <v>483</v>
      </c>
      <c r="AQ54" s="97" t="s">
        <v>39</v>
      </c>
      <c r="AR54" s="97" t="s">
        <v>644</v>
      </c>
      <c r="AS54" s="97" t="s">
        <v>484</v>
      </c>
      <c r="AT54" s="97" t="s">
        <v>1744</v>
      </c>
      <c r="AU54" s="97" t="s">
        <v>104</v>
      </c>
      <c r="AV54" s="97" t="s">
        <v>35</v>
      </c>
      <c r="AW54" s="97" t="s">
        <v>82</v>
      </c>
      <c r="AX54" s="97" t="s">
        <v>96</v>
      </c>
      <c r="AY54" s="66">
        <v>0</v>
      </c>
      <c r="AZ54" s="66">
        <v>0</v>
      </c>
      <c r="BA54" s="66">
        <v>0</v>
      </c>
      <c r="BB54" s="66">
        <v>0</v>
      </c>
      <c r="BC54" s="66">
        <v>0</v>
      </c>
    </row>
    <row r="55" spans="1:55" ht="28.8" x14ac:dyDescent="0.3">
      <c r="A55" s="97" t="s">
        <v>465</v>
      </c>
      <c r="B55" s="97" t="s">
        <v>466</v>
      </c>
      <c r="C55" s="97" t="s">
        <v>467</v>
      </c>
      <c r="D55" s="97" t="s">
        <v>468</v>
      </c>
      <c r="E55" s="97" t="s">
        <v>469</v>
      </c>
      <c r="F55" s="97" t="s">
        <v>470</v>
      </c>
      <c r="G55" s="97" t="s">
        <v>558</v>
      </c>
      <c r="H55" s="97" t="s">
        <v>57</v>
      </c>
      <c r="I55" s="97" t="s">
        <v>559</v>
      </c>
      <c r="J55" s="97" t="s">
        <v>58</v>
      </c>
      <c r="K55" s="97" t="s">
        <v>637</v>
      </c>
      <c r="L55" s="97" t="s">
        <v>78</v>
      </c>
      <c r="M55" s="97" t="s">
        <v>638</v>
      </c>
      <c r="N55" s="97" t="s">
        <v>79</v>
      </c>
      <c r="O55" s="97" t="s">
        <v>562</v>
      </c>
      <c r="P55" s="97" t="s">
        <v>80</v>
      </c>
      <c r="Q55" s="97" t="s">
        <v>476</v>
      </c>
      <c r="R55" s="97" t="s">
        <v>957</v>
      </c>
      <c r="S55" s="97" t="s">
        <v>271</v>
      </c>
      <c r="T55" s="97" t="s">
        <v>33</v>
      </c>
      <c r="U55" s="97" t="s">
        <v>354</v>
      </c>
      <c r="V55" s="97" t="s">
        <v>1765</v>
      </c>
      <c r="W55" s="98" t="s">
        <v>3205</v>
      </c>
      <c r="X55" s="19">
        <v>198000</v>
      </c>
      <c r="Y55" s="97"/>
      <c r="Z55" s="99"/>
      <c r="AA55" s="97"/>
      <c r="AB55" s="99"/>
      <c r="AC55" s="97"/>
      <c r="AD55" s="97" t="s">
        <v>2919</v>
      </c>
      <c r="AE55" s="97" t="s">
        <v>2919</v>
      </c>
      <c r="AF55" s="97" t="s">
        <v>3206</v>
      </c>
      <c r="AG55" s="97" t="s">
        <v>2562</v>
      </c>
      <c r="AH55" s="97" t="s">
        <v>3049</v>
      </c>
      <c r="AI55" s="97"/>
      <c r="AJ55" s="97"/>
      <c r="AK55" s="97" t="s">
        <v>2919</v>
      </c>
      <c r="AL55" s="99"/>
      <c r="AM55" s="97" t="s">
        <v>3207</v>
      </c>
      <c r="AN55" s="99">
        <v>44987</v>
      </c>
      <c r="AO55" s="97" t="s">
        <v>3115</v>
      </c>
      <c r="AP55" s="97" t="s">
        <v>483</v>
      </c>
      <c r="AQ55" s="97" t="s">
        <v>39</v>
      </c>
      <c r="AR55" s="97" t="s">
        <v>272</v>
      </c>
      <c r="AS55" s="97" t="s">
        <v>484</v>
      </c>
      <c r="AT55" s="97" t="s">
        <v>1770</v>
      </c>
      <c r="AU55" s="97" t="s">
        <v>160</v>
      </c>
      <c r="AV55" s="97" t="s">
        <v>35</v>
      </c>
      <c r="AW55" s="97" t="s">
        <v>82</v>
      </c>
      <c r="AX55" s="97" t="s">
        <v>83</v>
      </c>
      <c r="AY55" s="66">
        <v>0</v>
      </c>
      <c r="AZ55" s="66">
        <v>0</v>
      </c>
      <c r="BA55" s="66">
        <v>0</v>
      </c>
      <c r="BB55" s="66">
        <v>0</v>
      </c>
      <c r="BC55" s="66">
        <v>0</v>
      </c>
    </row>
    <row r="56" spans="1:55" ht="28.8" x14ac:dyDescent="0.3">
      <c r="A56" s="97" t="s">
        <v>465</v>
      </c>
      <c r="B56" s="97" t="s">
        <v>466</v>
      </c>
      <c r="C56" s="97" t="s">
        <v>467</v>
      </c>
      <c r="D56" s="97" t="s">
        <v>468</v>
      </c>
      <c r="E56" s="97" t="s">
        <v>469</v>
      </c>
      <c r="F56" s="97" t="s">
        <v>470</v>
      </c>
      <c r="G56" s="97" t="s">
        <v>558</v>
      </c>
      <c r="H56" s="97" t="s">
        <v>57</v>
      </c>
      <c r="I56" s="97" t="s">
        <v>559</v>
      </c>
      <c r="J56" s="97" t="s">
        <v>58</v>
      </c>
      <c r="K56" s="97" t="s">
        <v>637</v>
      </c>
      <c r="L56" s="97" t="s">
        <v>78</v>
      </c>
      <c r="M56" s="97" t="s">
        <v>638</v>
      </c>
      <c r="N56" s="97" t="s">
        <v>79</v>
      </c>
      <c r="O56" s="97" t="s">
        <v>562</v>
      </c>
      <c r="P56" s="97" t="s">
        <v>80</v>
      </c>
      <c r="Q56" s="97" t="s">
        <v>476</v>
      </c>
      <c r="R56" s="97" t="s">
        <v>957</v>
      </c>
      <c r="S56" s="97" t="s">
        <v>271</v>
      </c>
      <c r="T56" s="97" t="s">
        <v>33</v>
      </c>
      <c r="U56" s="97" t="s">
        <v>354</v>
      </c>
      <c r="V56" s="97" t="s">
        <v>1765</v>
      </c>
      <c r="W56" s="98" t="s">
        <v>3208</v>
      </c>
      <c r="X56" s="19">
        <v>180000</v>
      </c>
      <c r="Y56" s="97"/>
      <c r="Z56" s="99"/>
      <c r="AA56" s="97"/>
      <c r="AB56" s="99"/>
      <c r="AC56" s="97"/>
      <c r="AD56" s="97" t="s">
        <v>2919</v>
      </c>
      <c r="AE56" s="97" t="s">
        <v>2919</v>
      </c>
      <c r="AF56" s="97" t="s">
        <v>3209</v>
      </c>
      <c r="AG56" s="97" t="s">
        <v>2562</v>
      </c>
      <c r="AH56" s="97" t="s">
        <v>3049</v>
      </c>
      <c r="AI56" s="97"/>
      <c r="AJ56" s="97"/>
      <c r="AK56" s="97" t="s">
        <v>2919</v>
      </c>
      <c r="AL56" s="99"/>
      <c r="AM56" s="97" t="s">
        <v>3210</v>
      </c>
      <c r="AN56" s="99">
        <v>44987</v>
      </c>
      <c r="AO56" s="97" t="s">
        <v>3115</v>
      </c>
      <c r="AP56" s="97" t="s">
        <v>483</v>
      </c>
      <c r="AQ56" s="97" t="s">
        <v>39</v>
      </c>
      <c r="AR56" s="97" t="s">
        <v>272</v>
      </c>
      <c r="AS56" s="97" t="s">
        <v>484</v>
      </c>
      <c r="AT56" s="97" t="s">
        <v>1770</v>
      </c>
      <c r="AU56" s="97" t="s">
        <v>160</v>
      </c>
      <c r="AV56" s="97" t="s">
        <v>35</v>
      </c>
      <c r="AW56" s="97" t="s">
        <v>82</v>
      </c>
      <c r="AX56" s="97" t="s">
        <v>83</v>
      </c>
      <c r="AY56" s="66">
        <v>0</v>
      </c>
      <c r="AZ56" s="66">
        <v>0</v>
      </c>
      <c r="BA56" s="66">
        <v>0</v>
      </c>
      <c r="BB56" s="66">
        <v>0</v>
      </c>
      <c r="BC56" s="66">
        <v>0</v>
      </c>
    </row>
    <row r="57" spans="1:55" ht="28.8" x14ac:dyDescent="0.3">
      <c r="A57" s="97" t="s">
        <v>465</v>
      </c>
      <c r="B57" s="97" t="s">
        <v>466</v>
      </c>
      <c r="C57" s="97" t="s">
        <v>467</v>
      </c>
      <c r="D57" s="97" t="s">
        <v>468</v>
      </c>
      <c r="E57" s="97" t="s">
        <v>469</v>
      </c>
      <c r="F57" s="97" t="s">
        <v>470</v>
      </c>
      <c r="G57" s="97" t="s">
        <v>558</v>
      </c>
      <c r="H57" s="97" t="s">
        <v>57</v>
      </c>
      <c r="I57" s="97" t="s">
        <v>559</v>
      </c>
      <c r="J57" s="97" t="s">
        <v>58</v>
      </c>
      <c r="K57" s="97" t="s">
        <v>637</v>
      </c>
      <c r="L57" s="97" t="s">
        <v>78</v>
      </c>
      <c r="M57" s="97" t="s">
        <v>638</v>
      </c>
      <c r="N57" s="97" t="s">
        <v>79</v>
      </c>
      <c r="O57" s="97" t="s">
        <v>562</v>
      </c>
      <c r="P57" s="97" t="s">
        <v>80</v>
      </c>
      <c r="Q57" s="97" t="s">
        <v>476</v>
      </c>
      <c r="R57" s="97" t="s">
        <v>957</v>
      </c>
      <c r="S57" s="97" t="s">
        <v>271</v>
      </c>
      <c r="T57" s="97" t="s">
        <v>33</v>
      </c>
      <c r="U57" s="97" t="s">
        <v>354</v>
      </c>
      <c r="V57" s="97" t="s">
        <v>1765</v>
      </c>
      <c r="W57" s="98" t="s">
        <v>3211</v>
      </c>
      <c r="X57" s="19">
        <v>154000</v>
      </c>
      <c r="Y57" s="97"/>
      <c r="Z57" s="99"/>
      <c r="AA57" s="97"/>
      <c r="AB57" s="99"/>
      <c r="AC57" s="97"/>
      <c r="AD57" s="97" t="s">
        <v>2919</v>
      </c>
      <c r="AE57" s="97" t="s">
        <v>2919</v>
      </c>
      <c r="AF57" s="97" t="s">
        <v>3212</v>
      </c>
      <c r="AG57" s="97" t="s">
        <v>3048</v>
      </c>
      <c r="AH57" s="97" t="s">
        <v>3049</v>
      </c>
      <c r="AI57" s="97"/>
      <c r="AJ57" s="97"/>
      <c r="AK57" s="97" t="s">
        <v>2919</v>
      </c>
      <c r="AL57" s="99"/>
      <c r="AM57" s="97" t="s">
        <v>3213</v>
      </c>
      <c r="AN57" s="99">
        <v>44988</v>
      </c>
      <c r="AO57" s="97" t="s">
        <v>3115</v>
      </c>
      <c r="AP57" s="97" t="s">
        <v>483</v>
      </c>
      <c r="AQ57" s="97" t="s">
        <v>39</v>
      </c>
      <c r="AR57" s="97" t="s">
        <v>272</v>
      </c>
      <c r="AS57" s="97" t="s">
        <v>484</v>
      </c>
      <c r="AT57" s="97" t="s">
        <v>1770</v>
      </c>
      <c r="AU57" s="97" t="s">
        <v>160</v>
      </c>
      <c r="AV57" s="97" t="s">
        <v>35</v>
      </c>
      <c r="AW57" s="97" t="s">
        <v>82</v>
      </c>
      <c r="AX57" s="97" t="s">
        <v>83</v>
      </c>
      <c r="AY57" s="66">
        <v>0</v>
      </c>
      <c r="AZ57" s="66">
        <v>0</v>
      </c>
      <c r="BA57" s="66">
        <v>0</v>
      </c>
      <c r="BB57" s="66">
        <v>0</v>
      </c>
      <c r="BC57" s="66">
        <v>0</v>
      </c>
    </row>
    <row r="58" spans="1:55" ht="28.8" x14ac:dyDescent="0.3">
      <c r="A58" s="97" t="s">
        <v>465</v>
      </c>
      <c r="B58" s="97" t="s">
        <v>466</v>
      </c>
      <c r="C58" s="97" t="s">
        <v>467</v>
      </c>
      <c r="D58" s="97" t="s">
        <v>468</v>
      </c>
      <c r="E58" s="97" t="s">
        <v>469</v>
      </c>
      <c r="F58" s="97" t="s">
        <v>470</v>
      </c>
      <c r="G58" s="97" t="s">
        <v>558</v>
      </c>
      <c r="H58" s="97" t="s">
        <v>57</v>
      </c>
      <c r="I58" s="97" t="s">
        <v>559</v>
      </c>
      <c r="J58" s="97" t="s">
        <v>58</v>
      </c>
      <c r="K58" s="97" t="s">
        <v>637</v>
      </c>
      <c r="L58" s="97" t="s">
        <v>78</v>
      </c>
      <c r="M58" s="97" t="s">
        <v>638</v>
      </c>
      <c r="N58" s="97" t="s">
        <v>79</v>
      </c>
      <c r="O58" s="97" t="s">
        <v>562</v>
      </c>
      <c r="P58" s="97" t="s">
        <v>80</v>
      </c>
      <c r="Q58" s="97" t="s">
        <v>476</v>
      </c>
      <c r="R58" s="97" t="s">
        <v>957</v>
      </c>
      <c r="S58" s="97" t="s">
        <v>271</v>
      </c>
      <c r="T58" s="97" t="s">
        <v>33</v>
      </c>
      <c r="U58" s="97" t="s">
        <v>354</v>
      </c>
      <c r="V58" s="97" t="s">
        <v>1765</v>
      </c>
      <c r="W58" s="98" t="s">
        <v>3214</v>
      </c>
      <c r="X58" s="19">
        <v>140000</v>
      </c>
      <c r="Y58" s="97"/>
      <c r="Z58" s="99"/>
      <c r="AA58" s="97"/>
      <c r="AB58" s="99"/>
      <c r="AC58" s="97"/>
      <c r="AD58" s="97" t="s">
        <v>2919</v>
      </c>
      <c r="AE58" s="97" t="s">
        <v>2919</v>
      </c>
      <c r="AF58" s="97" t="s">
        <v>3215</v>
      </c>
      <c r="AG58" s="97" t="s">
        <v>3048</v>
      </c>
      <c r="AH58" s="97" t="s">
        <v>3049</v>
      </c>
      <c r="AI58" s="97"/>
      <c r="AJ58" s="97"/>
      <c r="AK58" s="97" t="s">
        <v>2919</v>
      </c>
      <c r="AL58" s="99"/>
      <c r="AM58" s="97" t="s">
        <v>3216</v>
      </c>
      <c r="AN58" s="99">
        <v>44988</v>
      </c>
      <c r="AO58" s="97" t="s">
        <v>3115</v>
      </c>
      <c r="AP58" s="97" t="s">
        <v>483</v>
      </c>
      <c r="AQ58" s="97" t="s">
        <v>39</v>
      </c>
      <c r="AR58" s="97" t="s">
        <v>272</v>
      </c>
      <c r="AS58" s="97" t="s">
        <v>484</v>
      </c>
      <c r="AT58" s="97" t="s">
        <v>1770</v>
      </c>
      <c r="AU58" s="97" t="s">
        <v>160</v>
      </c>
      <c r="AV58" s="97" t="s">
        <v>35</v>
      </c>
      <c r="AW58" s="97" t="s">
        <v>82</v>
      </c>
      <c r="AX58" s="97" t="s">
        <v>83</v>
      </c>
      <c r="AY58" s="66">
        <v>0</v>
      </c>
      <c r="AZ58" s="66">
        <v>0</v>
      </c>
      <c r="BA58" s="66">
        <v>0</v>
      </c>
      <c r="BB58" s="66">
        <v>0</v>
      </c>
      <c r="BC58" s="66">
        <v>0</v>
      </c>
    </row>
    <row r="59" spans="1:55" ht="28.8" x14ac:dyDescent="0.3">
      <c r="A59" s="97" t="s">
        <v>465</v>
      </c>
      <c r="B59" s="97" t="s">
        <v>466</v>
      </c>
      <c r="C59" s="97" t="s">
        <v>467</v>
      </c>
      <c r="D59" s="97" t="s">
        <v>468</v>
      </c>
      <c r="E59" s="97" t="s">
        <v>469</v>
      </c>
      <c r="F59" s="97" t="s">
        <v>470</v>
      </c>
      <c r="G59" s="97" t="s">
        <v>558</v>
      </c>
      <c r="H59" s="97" t="s">
        <v>57</v>
      </c>
      <c r="I59" s="97" t="s">
        <v>559</v>
      </c>
      <c r="J59" s="97" t="s">
        <v>58</v>
      </c>
      <c r="K59" s="97" t="s">
        <v>637</v>
      </c>
      <c r="L59" s="97" t="s">
        <v>78</v>
      </c>
      <c r="M59" s="97" t="s">
        <v>638</v>
      </c>
      <c r="N59" s="97" t="s">
        <v>79</v>
      </c>
      <c r="O59" s="97" t="s">
        <v>562</v>
      </c>
      <c r="P59" s="97" t="s">
        <v>80</v>
      </c>
      <c r="Q59" s="97" t="s">
        <v>476</v>
      </c>
      <c r="R59" s="97" t="s">
        <v>957</v>
      </c>
      <c r="S59" s="97" t="s">
        <v>275</v>
      </c>
      <c r="T59" s="97" t="s">
        <v>55</v>
      </c>
      <c r="U59" s="97" t="s">
        <v>84</v>
      </c>
      <c r="V59" s="97" t="s">
        <v>3217</v>
      </c>
      <c r="W59" s="98" t="s">
        <v>3218</v>
      </c>
      <c r="X59" s="19">
        <v>318083</v>
      </c>
      <c r="Y59" s="97"/>
      <c r="Z59" s="99"/>
      <c r="AA59" s="97"/>
      <c r="AB59" s="99"/>
      <c r="AC59" s="97"/>
      <c r="AD59" s="97" t="s">
        <v>2919</v>
      </c>
      <c r="AE59" s="97" t="s">
        <v>2919</v>
      </c>
      <c r="AF59" s="97" t="s">
        <v>3219</v>
      </c>
      <c r="AG59" s="97" t="s">
        <v>2947</v>
      </c>
      <c r="AH59" s="97" t="s">
        <v>3049</v>
      </c>
      <c r="AI59" s="97"/>
      <c r="AJ59" s="97"/>
      <c r="AK59" s="97" t="s">
        <v>2919</v>
      </c>
      <c r="AL59" s="99"/>
      <c r="AM59" s="97" t="s">
        <v>3220</v>
      </c>
      <c r="AN59" s="99">
        <v>44991</v>
      </c>
      <c r="AO59" s="97" t="s">
        <v>3115</v>
      </c>
      <c r="AP59" s="97" t="s">
        <v>483</v>
      </c>
      <c r="AQ59" s="97" t="s">
        <v>39</v>
      </c>
      <c r="AR59" s="97" t="s">
        <v>644</v>
      </c>
      <c r="AS59" s="97" t="s">
        <v>484</v>
      </c>
      <c r="AT59" s="97" t="s">
        <v>1770</v>
      </c>
      <c r="AU59" s="97" t="s">
        <v>81</v>
      </c>
      <c r="AV59" s="97" t="s">
        <v>35</v>
      </c>
      <c r="AW59" s="97" t="s">
        <v>82</v>
      </c>
      <c r="AX59" s="97" t="s">
        <v>83</v>
      </c>
      <c r="AY59" s="66">
        <v>0</v>
      </c>
      <c r="AZ59" s="66">
        <v>0</v>
      </c>
      <c r="BA59" s="66">
        <v>0</v>
      </c>
      <c r="BB59" s="66">
        <v>0</v>
      </c>
      <c r="BC59" s="66">
        <v>0</v>
      </c>
    </row>
    <row r="60" spans="1:55" ht="28.8" x14ac:dyDescent="0.3">
      <c r="A60" s="97" t="s">
        <v>465</v>
      </c>
      <c r="B60" s="97" t="s">
        <v>466</v>
      </c>
      <c r="C60" s="97" t="s">
        <v>467</v>
      </c>
      <c r="D60" s="97" t="s">
        <v>468</v>
      </c>
      <c r="E60" s="97" t="s">
        <v>469</v>
      </c>
      <c r="F60" s="97" t="s">
        <v>470</v>
      </c>
      <c r="G60" s="97" t="s">
        <v>558</v>
      </c>
      <c r="H60" s="97" t="s">
        <v>57</v>
      </c>
      <c r="I60" s="97" t="s">
        <v>559</v>
      </c>
      <c r="J60" s="97" t="s">
        <v>58</v>
      </c>
      <c r="K60" s="97" t="s">
        <v>637</v>
      </c>
      <c r="L60" s="97" t="s">
        <v>78</v>
      </c>
      <c r="M60" s="97" t="s">
        <v>660</v>
      </c>
      <c r="N60" s="97" t="s">
        <v>85</v>
      </c>
      <c r="O60" s="97" t="s">
        <v>562</v>
      </c>
      <c r="P60" s="97" t="s">
        <v>86</v>
      </c>
      <c r="Q60" s="97" t="s">
        <v>761</v>
      </c>
      <c r="R60" s="97" t="s">
        <v>74</v>
      </c>
      <c r="S60" s="97" t="s">
        <v>271</v>
      </c>
      <c r="T60" s="97" t="s">
        <v>33</v>
      </c>
      <c r="U60" s="97" t="s">
        <v>354</v>
      </c>
      <c r="V60" s="97" t="s">
        <v>2683</v>
      </c>
      <c r="W60" s="98" t="s">
        <v>3221</v>
      </c>
      <c r="X60" s="19">
        <v>308000</v>
      </c>
      <c r="Y60" s="97"/>
      <c r="Z60" s="99"/>
      <c r="AA60" s="97"/>
      <c r="AB60" s="99"/>
      <c r="AC60" s="97"/>
      <c r="AD60" s="97" t="s">
        <v>2919</v>
      </c>
      <c r="AE60" s="97" t="s">
        <v>2919</v>
      </c>
      <c r="AF60" s="97" t="s">
        <v>3222</v>
      </c>
      <c r="AG60" s="97" t="s">
        <v>2464</v>
      </c>
      <c r="AH60" s="97" t="s">
        <v>3049</v>
      </c>
      <c r="AI60" s="97"/>
      <c r="AJ60" s="97"/>
      <c r="AK60" s="97" t="s">
        <v>2919</v>
      </c>
      <c r="AL60" s="99"/>
      <c r="AM60" s="97" t="s">
        <v>3223</v>
      </c>
      <c r="AN60" s="99">
        <v>44986</v>
      </c>
      <c r="AO60" s="97" t="s">
        <v>3084</v>
      </c>
      <c r="AP60" s="97" t="s">
        <v>483</v>
      </c>
      <c r="AQ60" s="97" t="s">
        <v>39</v>
      </c>
      <c r="AR60" s="97" t="s">
        <v>272</v>
      </c>
      <c r="AS60" s="97" t="s">
        <v>484</v>
      </c>
      <c r="AT60" s="97" t="s">
        <v>1496</v>
      </c>
      <c r="AU60" s="97" t="s">
        <v>1484</v>
      </c>
      <c r="AV60" s="97" t="s">
        <v>35</v>
      </c>
      <c r="AW60" s="97" t="s">
        <v>36</v>
      </c>
      <c r="AX60" s="97" t="s">
        <v>37</v>
      </c>
      <c r="AY60" s="66">
        <v>0</v>
      </c>
      <c r="AZ60" s="66">
        <v>0</v>
      </c>
      <c r="BA60" s="66">
        <v>0</v>
      </c>
      <c r="BB60" s="66">
        <v>12320</v>
      </c>
      <c r="BC60" s="66">
        <v>0</v>
      </c>
    </row>
    <row r="61" spans="1:55" ht="28.8" x14ac:dyDescent="0.3">
      <c r="A61" s="97" t="s">
        <v>465</v>
      </c>
      <c r="B61" s="97" t="s">
        <v>466</v>
      </c>
      <c r="C61" s="97" t="s">
        <v>467</v>
      </c>
      <c r="D61" s="97" t="s">
        <v>468</v>
      </c>
      <c r="E61" s="97" t="s">
        <v>469</v>
      </c>
      <c r="F61" s="97" t="s">
        <v>470</v>
      </c>
      <c r="G61" s="97" t="s">
        <v>558</v>
      </c>
      <c r="H61" s="97" t="s">
        <v>57</v>
      </c>
      <c r="I61" s="97" t="s">
        <v>559</v>
      </c>
      <c r="J61" s="97" t="s">
        <v>58</v>
      </c>
      <c r="K61" s="97" t="s">
        <v>637</v>
      </c>
      <c r="L61" s="97" t="s">
        <v>78</v>
      </c>
      <c r="M61" s="97" t="s">
        <v>660</v>
      </c>
      <c r="N61" s="97" t="s">
        <v>85</v>
      </c>
      <c r="O61" s="97" t="s">
        <v>562</v>
      </c>
      <c r="P61" s="97" t="s">
        <v>86</v>
      </c>
      <c r="Q61" s="97" t="s">
        <v>761</v>
      </c>
      <c r="R61" s="97" t="s">
        <v>74</v>
      </c>
      <c r="S61" s="97" t="s">
        <v>274</v>
      </c>
      <c r="T61" s="97" t="s">
        <v>41</v>
      </c>
      <c r="U61" s="97" t="s">
        <v>1492</v>
      </c>
      <c r="V61" s="97" t="s">
        <v>1493</v>
      </c>
      <c r="W61" s="98" t="s">
        <v>3224</v>
      </c>
      <c r="X61" s="19">
        <v>2370000</v>
      </c>
      <c r="Y61" s="97"/>
      <c r="Z61" s="99"/>
      <c r="AA61" s="97"/>
      <c r="AB61" s="99"/>
      <c r="AC61" s="97"/>
      <c r="AD61" s="97" t="s">
        <v>2919</v>
      </c>
      <c r="AE61" s="97" t="s">
        <v>2919</v>
      </c>
      <c r="AF61" s="97" t="s">
        <v>3225</v>
      </c>
      <c r="AG61" s="97" t="s">
        <v>2102</v>
      </c>
      <c r="AH61" s="97" t="s">
        <v>3049</v>
      </c>
      <c r="AI61" s="97"/>
      <c r="AJ61" s="97"/>
      <c r="AK61" s="97" t="s">
        <v>2919</v>
      </c>
      <c r="AL61" s="99"/>
      <c r="AM61" s="97" t="s">
        <v>3226</v>
      </c>
      <c r="AN61" s="99">
        <v>44967</v>
      </c>
      <c r="AO61" s="97" t="s">
        <v>3084</v>
      </c>
      <c r="AP61" s="97" t="s">
        <v>483</v>
      </c>
      <c r="AQ61" s="97" t="s">
        <v>39</v>
      </c>
      <c r="AR61" s="97" t="s">
        <v>495</v>
      </c>
      <c r="AS61" s="97" t="s">
        <v>484</v>
      </c>
      <c r="AT61" s="97" t="s">
        <v>1496</v>
      </c>
      <c r="AU61" s="97" t="s">
        <v>1486</v>
      </c>
      <c r="AV61" s="97" t="s">
        <v>35</v>
      </c>
      <c r="AW61" s="97" t="s">
        <v>36</v>
      </c>
      <c r="AX61" s="97" t="s">
        <v>37</v>
      </c>
      <c r="AY61" s="66">
        <v>0</v>
      </c>
      <c r="AZ61" s="66">
        <v>0</v>
      </c>
      <c r="BA61" s="66">
        <v>0</v>
      </c>
      <c r="BB61" s="66">
        <v>0</v>
      </c>
      <c r="BC61" s="66">
        <v>0</v>
      </c>
    </row>
    <row r="62" spans="1:55" ht="28.8" x14ac:dyDescent="0.3">
      <c r="A62" s="97" t="s">
        <v>465</v>
      </c>
      <c r="B62" s="97" t="s">
        <v>466</v>
      </c>
      <c r="C62" s="97" t="s">
        <v>467</v>
      </c>
      <c r="D62" s="97" t="s">
        <v>468</v>
      </c>
      <c r="E62" s="97" t="s">
        <v>469</v>
      </c>
      <c r="F62" s="97" t="s">
        <v>470</v>
      </c>
      <c r="G62" s="97" t="s">
        <v>558</v>
      </c>
      <c r="H62" s="97" t="s">
        <v>57</v>
      </c>
      <c r="I62" s="97" t="s">
        <v>559</v>
      </c>
      <c r="J62" s="97" t="s">
        <v>58</v>
      </c>
      <c r="K62" s="97" t="s">
        <v>637</v>
      </c>
      <c r="L62" s="97" t="s">
        <v>78</v>
      </c>
      <c r="M62" s="97" t="s">
        <v>660</v>
      </c>
      <c r="N62" s="97" t="s">
        <v>85</v>
      </c>
      <c r="O62" s="97" t="s">
        <v>562</v>
      </c>
      <c r="P62" s="97" t="s">
        <v>86</v>
      </c>
      <c r="Q62" s="97" t="s">
        <v>761</v>
      </c>
      <c r="R62" s="97" t="s">
        <v>74</v>
      </c>
      <c r="S62" s="97" t="s">
        <v>274</v>
      </c>
      <c r="T62" s="97" t="s">
        <v>41</v>
      </c>
      <c r="U62" s="97" t="s">
        <v>1492</v>
      </c>
      <c r="V62" s="97" t="s">
        <v>1493</v>
      </c>
      <c r="W62" s="98" t="s">
        <v>3227</v>
      </c>
      <c r="X62" s="19">
        <v>840000</v>
      </c>
      <c r="Y62" s="97"/>
      <c r="Z62" s="99"/>
      <c r="AA62" s="97"/>
      <c r="AB62" s="99"/>
      <c r="AC62" s="97"/>
      <c r="AD62" s="97" t="s">
        <v>2919</v>
      </c>
      <c r="AE62" s="97" t="s">
        <v>2919</v>
      </c>
      <c r="AF62" s="97" t="s">
        <v>3228</v>
      </c>
      <c r="AG62" s="97" t="s">
        <v>1944</v>
      </c>
      <c r="AH62" s="97" t="s">
        <v>3049</v>
      </c>
      <c r="AI62" s="97"/>
      <c r="AJ62" s="97"/>
      <c r="AK62" s="97" t="s">
        <v>2919</v>
      </c>
      <c r="AL62" s="99"/>
      <c r="AM62" s="97" t="s">
        <v>3229</v>
      </c>
      <c r="AN62" s="99">
        <v>44978</v>
      </c>
      <c r="AO62" s="97" t="s">
        <v>3084</v>
      </c>
      <c r="AP62" s="97" t="s">
        <v>483</v>
      </c>
      <c r="AQ62" s="97" t="s">
        <v>39</v>
      </c>
      <c r="AR62" s="97" t="s">
        <v>495</v>
      </c>
      <c r="AS62" s="97" t="s">
        <v>484</v>
      </c>
      <c r="AT62" s="97" t="s">
        <v>1496</v>
      </c>
      <c r="AU62" s="97" t="s">
        <v>1486</v>
      </c>
      <c r="AV62" s="97" t="s">
        <v>35</v>
      </c>
      <c r="AW62" s="97" t="s">
        <v>36</v>
      </c>
      <c r="AX62" s="97" t="s">
        <v>37</v>
      </c>
      <c r="AY62" s="66">
        <v>0</v>
      </c>
      <c r="AZ62" s="66">
        <v>0</v>
      </c>
      <c r="BA62" s="66">
        <v>0</v>
      </c>
      <c r="BB62" s="66">
        <v>0</v>
      </c>
      <c r="BC62" s="66">
        <v>0</v>
      </c>
    </row>
    <row r="63" spans="1:55" ht="28.8" x14ac:dyDescent="0.3">
      <c r="A63" s="97" t="s">
        <v>465</v>
      </c>
      <c r="B63" s="97" t="s">
        <v>466</v>
      </c>
      <c r="C63" s="97" t="s">
        <v>467</v>
      </c>
      <c r="D63" s="97" t="s">
        <v>468</v>
      </c>
      <c r="E63" s="97" t="s">
        <v>469</v>
      </c>
      <c r="F63" s="97" t="s">
        <v>470</v>
      </c>
      <c r="G63" s="97" t="s">
        <v>558</v>
      </c>
      <c r="H63" s="97" t="s">
        <v>57</v>
      </c>
      <c r="I63" s="97" t="s">
        <v>961</v>
      </c>
      <c r="J63" s="97" t="s">
        <v>117</v>
      </c>
      <c r="K63" s="97" t="s">
        <v>823</v>
      </c>
      <c r="L63" s="97" t="s">
        <v>118</v>
      </c>
      <c r="M63" s="97" t="s">
        <v>962</v>
      </c>
      <c r="N63" s="97" t="s">
        <v>119</v>
      </c>
      <c r="O63" s="97" t="s">
        <v>562</v>
      </c>
      <c r="P63" s="97" t="s">
        <v>120</v>
      </c>
      <c r="Q63" s="97" t="s">
        <v>476</v>
      </c>
      <c r="R63" s="97" t="s">
        <v>122</v>
      </c>
      <c r="S63" s="97" t="s">
        <v>271</v>
      </c>
      <c r="T63" s="97" t="s">
        <v>33</v>
      </c>
      <c r="U63" s="97" t="s">
        <v>354</v>
      </c>
      <c r="V63" s="97" t="s">
        <v>3230</v>
      </c>
      <c r="W63" s="98" t="s">
        <v>3231</v>
      </c>
      <c r="X63" s="19">
        <v>440000</v>
      </c>
      <c r="Y63" s="97"/>
      <c r="Z63" s="99"/>
      <c r="AA63" s="97"/>
      <c r="AB63" s="99"/>
      <c r="AC63" s="97"/>
      <c r="AD63" s="97" t="s">
        <v>2919</v>
      </c>
      <c r="AE63" s="97" t="s">
        <v>2919</v>
      </c>
      <c r="AF63" s="97" t="s">
        <v>3232</v>
      </c>
      <c r="AG63" s="97" t="s">
        <v>1798</v>
      </c>
      <c r="AH63" s="97" t="s">
        <v>3049</v>
      </c>
      <c r="AI63" s="97"/>
      <c r="AJ63" s="97"/>
      <c r="AK63" s="97" t="s">
        <v>2919</v>
      </c>
      <c r="AL63" s="99"/>
      <c r="AM63" s="97" t="s">
        <v>3233</v>
      </c>
      <c r="AN63" s="99">
        <v>44971</v>
      </c>
      <c r="AO63" s="97" t="s">
        <v>3115</v>
      </c>
      <c r="AP63" s="97" t="s">
        <v>483</v>
      </c>
      <c r="AQ63" s="97" t="s">
        <v>39</v>
      </c>
      <c r="AR63" s="97" t="s">
        <v>272</v>
      </c>
      <c r="AS63" s="97" t="s">
        <v>484</v>
      </c>
      <c r="AT63" s="97" t="s">
        <v>2691</v>
      </c>
      <c r="AU63" s="97" t="s">
        <v>266</v>
      </c>
      <c r="AV63" s="97" t="s">
        <v>35</v>
      </c>
      <c r="AW63" s="97" t="s">
        <v>82</v>
      </c>
      <c r="AX63" s="97" t="s">
        <v>96</v>
      </c>
      <c r="AY63" s="66">
        <v>0</v>
      </c>
      <c r="AZ63" s="66">
        <v>0</v>
      </c>
      <c r="BA63" s="66">
        <v>0</v>
      </c>
      <c r="BB63" s="66">
        <v>0</v>
      </c>
      <c r="BC63" s="66">
        <v>0</v>
      </c>
    </row>
    <row r="64" spans="1:55" ht="28.8" x14ac:dyDescent="0.3">
      <c r="A64" s="97" t="s">
        <v>465</v>
      </c>
      <c r="B64" s="97" t="s">
        <v>466</v>
      </c>
      <c r="C64" s="97" t="s">
        <v>467</v>
      </c>
      <c r="D64" s="97" t="s">
        <v>468</v>
      </c>
      <c r="E64" s="97" t="s">
        <v>469</v>
      </c>
      <c r="F64" s="97" t="s">
        <v>470</v>
      </c>
      <c r="G64" s="97" t="s">
        <v>558</v>
      </c>
      <c r="H64" s="97" t="s">
        <v>57</v>
      </c>
      <c r="I64" s="97" t="s">
        <v>961</v>
      </c>
      <c r="J64" s="97" t="s">
        <v>117</v>
      </c>
      <c r="K64" s="97" t="s">
        <v>823</v>
      </c>
      <c r="L64" s="97" t="s">
        <v>118</v>
      </c>
      <c r="M64" s="97" t="s">
        <v>962</v>
      </c>
      <c r="N64" s="97" t="s">
        <v>119</v>
      </c>
      <c r="O64" s="97" t="s">
        <v>562</v>
      </c>
      <c r="P64" s="97" t="s">
        <v>120</v>
      </c>
      <c r="Q64" s="97" t="s">
        <v>476</v>
      </c>
      <c r="R64" s="97" t="s">
        <v>122</v>
      </c>
      <c r="S64" s="97" t="s">
        <v>271</v>
      </c>
      <c r="T64" s="97" t="s">
        <v>33</v>
      </c>
      <c r="U64" s="97" t="s">
        <v>354</v>
      </c>
      <c r="V64" s="97" t="s">
        <v>3230</v>
      </c>
      <c r="W64" s="98" t="s">
        <v>3234</v>
      </c>
      <c r="X64" s="19">
        <v>530000</v>
      </c>
      <c r="Y64" s="97"/>
      <c r="Z64" s="99"/>
      <c r="AA64" s="97"/>
      <c r="AB64" s="99"/>
      <c r="AC64" s="97"/>
      <c r="AD64" s="97" t="s">
        <v>2919</v>
      </c>
      <c r="AE64" s="97" t="s">
        <v>2919</v>
      </c>
      <c r="AF64" s="97" t="s">
        <v>3235</v>
      </c>
      <c r="AG64" s="97" t="s">
        <v>1798</v>
      </c>
      <c r="AH64" s="97" t="s">
        <v>3049</v>
      </c>
      <c r="AI64" s="97"/>
      <c r="AJ64" s="97"/>
      <c r="AK64" s="97" t="s">
        <v>2919</v>
      </c>
      <c r="AL64" s="99"/>
      <c r="AM64" s="97" t="s">
        <v>3236</v>
      </c>
      <c r="AN64" s="99">
        <v>44971</v>
      </c>
      <c r="AO64" s="97" t="s">
        <v>3115</v>
      </c>
      <c r="AP64" s="97" t="s">
        <v>483</v>
      </c>
      <c r="AQ64" s="97" t="s">
        <v>39</v>
      </c>
      <c r="AR64" s="97" t="s">
        <v>272</v>
      </c>
      <c r="AS64" s="97" t="s">
        <v>484</v>
      </c>
      <c r="AT64" s="97" t="s">
        <v>2691</v>
      </c>
      <c r="AU64" s="97" t="s">
        <v>266</v>
      </c>
      <c r="AV64" s="97" t="s">
        <v>35</v>
      </c>
      <c r="AW64" s="97" t="s">
        <v>82</v>
      </c>
      <c r="AX64" s="97" t="s">
        <v>96</v>
      </c>
      <c r="AY64" s="66">
        <v>0</v>
      </c>
      <c r="AZ64" s="66">
        <v>0</v>
      </c>
      <c r="BA64" s="66">
        <v>0</v>
      </c>
      <c r="BB64" s="66">
        <v>0</v>
      </c>
      <c r="BC64" s="66">
        <v>0</v>
      </c>
    </row>
    <row r="65" spans="1:57" ht="28.8" x14ac:dyDescent="0.3">
      <c r="A65" s="97" t="s">
        <v>465</v>
      </c>
      <c r="B65" s="97" t="s">
        <v>466</v>
      </c>
      <c r="C65" s="97" t="s">
        <v>467</v>
      </c>
      <c r="D65" s="97" t="s">
        <v>468</v>
      </c>
      <c r="E65" s="97" t="s">
        <v>469</v>
      </c>
      <c r="F65" s="97" t="s">
        <v>470</v>
      </c>
      <c r="G65" s="97" t="s">
        <v>558</v>
      </c>
      <c r="H65" s="97" t="s">
        <v>57</v>
      </c>
      <c r="I65" s="97" t="s">
        <v>961</v>
      </c>
      <c r="J65" s="97" t="s">
        <v>117</v>
      </c>
      <c r="K65" s="97" t="s">
        <v>823</v>
      </c>
      <c r="L65" s="97" t="s">
        <v>118</v>
      </c>
      <c r="M65" s="97" t="s">
        <v>962</v>
      </c>
      <c r="N65" s="97" t="s">
        <v>119</v>
      </c>
      <c r="O65" s="97" t="s">
        <v>562</v>
      </c>
      <c r="P65" s="97" t="s">
        <v>120</v>
      </c>
      <c r="Q65" s="97" t="s">
        <v>476</v>
      </c>
      <c r="R65" s="97" t="s">
        <v>122</v>
      </c>
      <c r="S65" s="97" t="s">
        <v>271</v>
      </c>
      <c r="T65" s="97" t="s">
        <v>33</v>
      </c>
      <c r="U65" s="97" t="s">
        <v>354</v>
      </c>
      <c r="V65" s="97" t="s">
        <v>3230</v>
      </c>
      <c r="W65" s="98" t="s">
        <v>3237</v>
      </c>
      <c r="X65" s="19">
        <v>440000</v>
      </c>
      <c r="Y65" s="97"/>
      <c r="Z65" s="99"/>
      <c r="AA65" s="97"/>
      <c r="AB65" s="99"/>
      <c r="AC65" s="97"/>
      <c r="AD65" s="97" t="s">
        <v>2919</v>
      </c>
      <c r="AE65" s="97" t="s">
        <v>2919</v>
      </c>
      <c r="AF65" s="97" t="s">
        <v>3238</v>
      </c>
      <c r="AG65" s="97" t="s">
        <v>1858</v>
      </c>
      <c r="AH65" s="97" t="s">
        <v>3049</v>
      </c>
      <c r="AI65" s="97"/>
      <c r="AJ65" s="97"/>
      <c r="AK65" s="97" t="s">
        <v>2919</v>
      </c>
      <c r="AL65" s="99"/>
      <c r="AM65" s="97" t="s">
        <v>3239</v>
      </c>
      <c r="AN65" s="99">
        <v>44972</v>
      </c>
      <c r="AO65" s="97" t="s">
        <v>3115</v>
      </c>
      <c r="AP65" s="97" t="s">
        <v>483</v>
      </c>
      <c r="AQ65" s="97" t="s">
        <v>39</v>
      </c>
      <c r="AR65" s="97" t="s">
        <v>272</v>
      </c>
      <c r="AS65" s="97" t="s">
        <v>484</v>
      </c>
      <c r="AT65" s="97" t="s">
        <v>2691</v>
      </c>
      <c r="AU65" s="97" t="s">
        <v>266</v>
      </c>
      <c r="AV65" s="97" t="s">
        <v>35</v>
      </c>
      <c r="AW65" s="97" t="s">
        <v>82</v>
      </c>
      <c r="AX65" s="97" t="s">
        <v>96</v>
      </c>
      <c r="AY65" s="66">
        <v>0</v>
      </c>
      <c r="AZ65" s="66">
        <v>0</v>
      </c>
      <c r="BA65" s="66">
        <v>0</v>
      </c>
      <c r="BB65" s="66">
        <v>0</v>
      </c>
      <c r="BC65" s="66">
        <v>0</v>
      </c>
    </row>
    <row r="66" spans="1:57" ht="28.8" x14ac:dyDescent="0.3">
      <c r="A66" s="97" t="s">
        <v>465</v>
      </c>
      <c r="B66" s="97" t="s">
        <v>466</v>
      </c>
      <c r="C66" s="97" t="s">
        <v>467</v>
      </c>
      <c r="D66" s="97" t="s">
        <v>468</v>
      </c>
      <c r="E66" s="97" t="s">
        <v>469</v>
      </c>
      <c r="F66" s="97" t="s">
        <v>470</v>
      </c>
      <c r="G66" s="97" t="s">
        <v>558</v>
      </c>
      <c r="H66" s="97" t="s">
        <v>57</v>
      </c>
      <c r="I66" s="97" t="s">
        <v>961</v>
      </c>
      <c r="J66" s="97" t="s">
        <v>117</v>
      </c>
      <c r="K66" s="97" t="s">
        <v>823</v>
      </c>
      <c r="L66" s="97" t="s">
        <v>118</v>
      </c>
      <c r="M66" s="97" t="s">
        <v>962</v>
      </c>
      <c r="N66" s="97" t="s">
        <v>119</v>
      </c>
      <c r="O66" s="97" t="s">
        <v>562</v>
      </c>
      <c r="P66" s="97" t="s">
        <v>120</v>
      </c>
      <c r="Q66" s="97" t="s">
        <v>476</v>
      </c>
      <c r="R66" s="97" t="s">
        <v>122</v>
      </c>
      <c r="S66" s="97" t="s">
        <v>271</v>
      </c>
      <c r="T66" s="97" t="s">
        <v>33</v>
      </c>
      <c r="U66" s="97" t="s">
        <v>354</v>
      </c>
      <c r="V66" s="97" t="s">
        <v>3230</v>
      </c>
      <c r="W66" s="98" t="s">
        <v>3240</v>
      </c>
      <c r="X66" s="19">
        <v>530000</v>
      </c>
      <c r="Y66" s="97"/>
      <c r="Z66" s="99"/>
      <c r="AA66" s="97"/>
      <c r="AB66" s="99"/>
      <c r="AC66" s="97"/>
      <c r="AD66" s="97" t="s">
        <v>2919</v>
      </c>
      <c r="AE66" s="97" t="s">
        <v>2919</v>
      </c>
      <c r="AF66" s="97" t="s">
        <v>3241</v>
      </c>
      <c r="AG66" s="97" t="s">
        <v>1858</v>
      </c>
      <c r="AH66" s="97" t="s">
        <v>3049</v>
      </c>
      <c r="AI66" s="97"/>
      <c r="AJ66" s="97"/>
      <c r="AK66" s="97" t="s">
        <v>2919</v>
      </c>
      <c r="AL66" s="99"/>
      <c r="AM66" s="97" t="s">
        <v>3242</v>
      </c>
      <c r="AN66" s="99">
        <v>44972</v>
      </c>
      <c r="AO66" s="97" t="s">
        <v>3115</v>
      </c>
      <c r="AP66" s="97" t="s">
        <v>483</v>
      </c>
      <c r="AQ66" s="97" t="s">
        <v>39</v>
      </c>
      <c r="AR66" s="97" t="s">
        <v>272</v>
      </c>
      <c r="AS66" s="97" t="s">
        <v>484</v>
      </c>
      <c r="AT66" s="97" t="s">
        <v>2691</v>
      </c>
      <c r="AU66" s="97" t="s">
        <v>266</v>
      </c>
      <c r="AV66" s="97" t="s">
        <v>35</v>
      </c>
      <c r="AW66" s="97" t="s">
        <v>82</v>
      </c>
      <c r="AX66" s="97" t="s">
        <v>96</v>
      </c>
      <c r="AY66" s="66">
        <v>0</v>
      </c>
      <c r="AZ66" s="66">
        <v>0</v>
      </c>
      <c r="BA66" s="66">
        <v>0</v>
      </c>
      <c r="BB66" s="66">
        <v>0</v>
      </c>
      <c r="BC66" s="66">
        <v>0</v>
      </c>
    </row>
    <row r="67" spans="1:57" ht="28.8" x14ac:dyDescent="0.3">
      <c r="A67" s="97" t="s">
        <v>465</v>
      </c>
      <c r="B67" s="97" t="s">
        <v>466</v>
      </c>
      <c r="C67" s="97" t="s">
        <v>467</v>
      </c>
      <c r="D67" s="97" t="s">
        <v>468</v>
      </c>
      <c r="E67" s="97" t="s">
        <v>469</v>
      </c>
      <c r="F67" s="97" t="s">
        <v>470</v>
      </c>
      <c r="G67" s="97" t="s">
        <v>558</v>
      </c>
      <c r="H67" s="97" t="s">
        <v>57</v>
      </c>
      <c r="I67" s="97" t="s">
        <v>961</v>
      </c>
      <c r="J67" s="97" t="s">
        <v>117</v>
      </c>
      <c r="K67" s="97" t="s">
        <v>823</v>
      </c>
      <c r="L67" s="97" t="s">
        <v>118</v>
      </c>
      <c r="M67" s="97" t="s">
        <v>962</v>
      </c>
      <c r="N67" s="97" t="s">
        <v>119</v>
      </c>
      <c r="O67" s="97" t="s">
        <v>562</v>
      </c>
      <c r="P67" s="97" t="s">
        <v>120</v>
      </c>
      <c r="Q67" s="97" t="s">
        <v>476</v>
      </c>
      <c r="R67" s="97" t="s">
        <v>122</v>
      </c>
      <c r="S67" s="97" t="s">
        <v>271</v>
      </c>
      <c r="T67" s="97" t="s">
        <v>33</v>
      </c>
      <c r="U67" s="97" t="s">
        <v>354</v>
      </c>
      <c r="V67" s="97" t="s">
        <v>3230</v>
      </c>
      <c r="W67" s="98" t="s">
        <v>3243</v>
      </c>
      <c r="X67" s="19">
        <v>220000</v>
      </c>
      <c r="Y67" s="97"/>
      <c r="Z67" s="99"/>
      <c r="AA67" s="97"/>
      <c r="AB67" s="99"/>
      <c r="AC67" s="97"/>
      <c r="AD67" s="97" t="s">
        <v>2919</v>
      </c>
      <c r="AE67" s="97" t="s">
        <v>2919</v>
      </c>
      <c r="AF67" s="97" t="s">
        <v>3244</v>
      </c>
      <c r="AG67" s="97" t="s">
        <v>1866</v>
      </c>
      <c r="AH67" s="97" t="s">
        <v>3049</v>
      </c>
      <c r="AI67" s="97"/>
      <c r="AJ67" s="97"/>
      <c r="AK67" s="97" t="s">
        <v>2919</v>
      </c>
      <c r="AL67" s="99"/>
      <c r="AM67" s="97" t="s">
        <v>3245</v>
      </c>
      <c r="AN67" s="99">
        <v>44973</v>
      </c>
      <c r="AO67" s="97" t="s">
        <v>3115</v>
      </c>
      <c r="AP67" s="97" t="s">
        <v>483</v>
      </c>
      <c r="AQ67" s="97" t="s">
        <v>39</v>
      </c>
      <c r="AR67" s="97" t="s">
        <v>272</v>
      </c>
      <c r="AS67" s="97" t="s">
        <v>484</v>
      </c>
      <c r="AT67" s="97" t="s">
        <v>2691</v>
      </c>
      <c r="AU67" s="97" t="s">
        <v>266</v>
      </c>
      <c r="AV67" s="97" t="s">
        <v>35</v>
      </c>
      <c r="AW67" s="97" t="s">
        <v>82</v>
      </c>
      <c r="AX67" s="97" t="s">
        <v>96</v>
      </c>
      <c r="AY67" s="66">
        <v>0</v>
      </c>
      <c r="AZ67" s="66">
        <v>0</v>
      </c>
      <c r="BA67" s="66">
        <v>0</v>
      </c>
      <c r="BB67" s="66">
        <v>0</v>
      </c>
      <c r="BC67" s="66">
        <v>0</v>
      </c>
    </row>
    <row r="68" spans="1:57" ht="28.8" x14ac:dyDescent="0.3">
      <c r="A68" s="97" t="s">
        <v>465</v>
      </c>
      <c r="B68" s="97" t="s">
        <v>466</v>
      </c>
      <c r="C68" s="97" t="s">
        <v>467</v>
      </c>
      <c r="D68" s="97" t="s">
        <v>468</v>
      </c>
      <c r="E68" s="97" t="s">
        <v>469</v>
      </c>
      <c r="F68" s="97" t="s">
        <v>470</v>
      </c>
      <c r="G68" s="97" t="s">
        <v>558</v>
      </c>
      <c r="H68" s="97" t="s">
        <v>57</v>
      </c>
      <c r="I68" s="97" t="s">
        <v>961</v>
      </c>
      <c r="J68" s="97" t="s">
        <v>117</v>
      </c>
      <c r="K68" s="97" t="s">
        <v>823</v>
      </c>
      <c r="L68" s="97" t="s">
        <v>118</v>
      </c>
      <c r="M68" s="97" t="s">
        <v>962</v>
      </c>
      <c r="N68" s="97" t="s">
        <v>119</v>
      </c>
      <c r="O68" s="97" t="s">
        <v>562</v>
      </c>
      <c r="P68" s="97" t="s">
        <v>120</v>
      </c>
      <c r="Q68" s="97" t="s">
        <v>476</v>
      </c>
      <c r="R68" s="97" t="s">
        <v>122</v>
      </c>
      <c r="S68" s="97" t="s">
        <v>274</v>
      </c>
      <c r="T68" s="97" t="s">
        <v>41</v>
      </c>
      <c r="U68" s="97" t="s">
        <v>3246</v>
      </c>
      <c r="V68" s="97" t="s">
        <v>3247</v>
      </c>
      <c r="W68" s="98" t="s">
        <v>3248</v>
      </c>
      <c r="X68" s="19">
        <v>25055240</v>
      </c>
      <c r="Y68" s="97"/>
      <c r="Z68" s="99"/>
      <c r="AA68" s="97"/>
      <c r="AB68" s="99"/>
      <c r="AC68" s="97"/>
      <c r="AD68" s="97" t="s">
        <v>2919</v>
      </c>
      <c r="AE68" s="97" t="s">
        <v>2919</v>
      </c>
      <c r="AF68" s="97" t="s">
        <v>3249</v>
      </c>
      <c r="AG68" s="97" t="s">
        <v>3128</v>
      </c>
      <c r="AH68" s="97" t="s">
        <v>3049</v>
      </c>
      <c r="AI68" s="97"/>
      <c r="AJ68" s="97"/>
      <c r="AK68" s="97" t="s">
        <v>2919</v>
      </c>
      <c r="AL68" s="99"/>
      <c r="AM68" s="97" t="s">
        <v>3250</v>
      </c>
      <c r="AN68" s="99">
        <v>45012</v>
      </c>
      <c r="AO68" s="97" t="s">
        <v>3115</v>
      </c>
      <c r="AP68" s="97" t="s">
        <v>483</v>
      </c>
      <c r="AQ68" s="97" t="s">
        <v>39</v>
      </c>
      <c r="AR68" s="97" t="s">
        <v>495</v>
      </c>
      <c r="AS68" s="97" t="s">
        <v>484</v>
      </c>
      <c r="AT68" s="97" t="s">
        <v>2691</v>
      </c>
      <c r="AU68" s="97" t="s">
        <v>123</v>
      </c>
      <c r="AV68" s="97" t="s">
        <v>35</v>
      </c>
      <c r="AW68" s="97" t="s">
        <v>82</v>
      </c>
      <c r="AX68" s="97" t="s">
        <v>96</v>
      </c>
      <c r="AY68" s="66">
        <v>0</v>
      </c>
      <c r="AZ68" s="66">
        <v>0</v>
      </c>
      <c r="BA68" s="66">
        <v>0</v>
      </c>
      <c r="BB68" s="66">
        <v>0</v>
      </c>
      <c r="BC68" s="66">
        <v>0</v>
      </c>
    </row>
    <row r="69" spans="1:57" x14ac:dyDescent="0.3">
      <c r="Z69" s="99"/>
      <c r="AB69" s="99"/>
      <c r="AL69" s="99"/>
      <c r="AN69" s="99"/>
      <c r="AY69" s="74"/>
      <c r="AZ69" s="74"/>
      <c r="BA69" s="74"/>
      <c r="BB69" s="74"/>
      <c r="BC69" s="74"/>
    </row>
    <row r="77" spans="1:57" x14ac:dyDescent="0.3">
      <c r="BE77" s="100"/>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M4" sqref="M4:M8"/>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70"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9" t="s">
        <v>399</v>
      </c>
      <c r="B3" s="69" t="s">
        <v>464</v>
      </c>
      <c r="C3" s="69" t="s">
        <v>401</v>
      </c>
      <c r="D3" s="69" t="s">
        <v>398</v>
      </c>
      <c r="E3" s="69" t="s">
        <v>397</v>
      </c>
      <c r="F3" s="69" t="s">
        <v>396</v>
      </c>
      <c r="G3" s="69" t="s">
        <v>395</v>
      </c>
      <c r="H3" s="69" t="s">
        <v>391</v>
      </c>
      <c r="I3" s="69" t="s">
        <v>392</v>
      </c>
      <c r="J3" s="69" t="s">
        <v>2449</v>
      </c>
      <c r="K3" s="69" t="s">
        <v>2448</v>
      </c>
      <c r="L3" s="69" t="s">
        <v>2</v>
      </c>
      <c r="M3" s="69" t="s">
        <v>2447</v>
      </c>
      <c r="N3" s="69" t="s">
        <v>4</v>
      </c>
      <c r="O3" s="18" t="s">
        <v>394</v>
      </c>
      <c r="P3" s="18" t="s">
        <v>2446</v>
      </c>
    </row>
    <row r="4" spans="1:16" ht="57.6" x14ac:dyDescent="0.3">
      <c r="A4" s="86" t="s">
        <v>53</v>
      </c>
      <c r="B4" s="86" t="s">
        <v>54</v>
      </c>
      <c r="C4" s="86" t="s">
        <v>369</v>
      </c>
      <c r="D4" s="88">
        <v>44958</v>
      </c>
      <c r="E4" s="86" t="s">
        <v>1497</v>
      </c>
      <c r="F4" s="88">
        <v>44958</v>
      </c>
      <c r="G4" s="86" t="s">
        <v>233</v>
      </c>
      <c r="H4" s="75" t="s">
        <v>624</v>
      </c>
      <c r="I4" s="92">
        <v>44956</v>
      </c>
      <c r="J4" s="71" t="s">
        <v>199</v>
      </c>
      <c r="K4" s="72">
        <v>44931</v>
      </c>
      <c r="L4" s="86" t="s">
        <v>354</v>
      </c>
      <c r="M4" s="86" t="s">
        <v>52</v>
      </c>
      <c r="N4" s="73" t="s">
        <v>525</v>
      </c>
      <c r="O4" s="74">
        <v>1760000</v>
      </c>
      <c r="P4" s="74">
        <v>0</v>
      </c>
    </row>
    <row r="5" spans="1:16" ht="57.6" x14ac:dyDescent="0.3">
      <c r="A5" s="87"/>
      <c r="B5" s="87"/>
      <c r="C5" s="87"/>
      <c r="D5" s="87"/>
      <c r="E5" s="87"/>
      <c r="F5" s="87"/>
      <c r="G5" s="87"/>
      <c r="H5" s="75" t="s">
        <v>635</v>
      </c>
      <c r="I5" s="93">
        <v>44956</v>
      </c>
      <c r="J5" s="71" t="s">
        <v>198</v>
      </c>
      <c r="K5" s="72">
        <v>44942</v>
      </c>
      <c r="L5" s="87" t="s">
        <v>354</v>
      </c>
      <c r="M5" s="87" t="s">
        <v>52</v>
      </c>
      <c r="N5" s="73" t="s">
        <v>529</v>
      </c>
      <c r="O5" s="74">
        <v>3180000</v>
      </c>
      <c r="P5" s="74">
        <v>127200</v>
      </c>
    </row>
    <row r="6" spans="1:16" ht="28.8" x14ac:dyDescent="0.3">
      <c r="A6" s="87"/>
      <c r="B6" s="87"/>
      <c r="C6" s="87"/>
      <c r="D6" s="87"/>
      <c r="E6" s="87"/>
      <c r="F6" s="87"/>
      <c r="G6" s="87"/>
      <c r="H6" s="75" t="s">
        <v>628</v>
      </c>
      <c r="I6" s="93">
        <v>44956</v>
      </c>
      <c r="J6" s="71" t="s">
        <v>255</v>
      </c>
      <c r="K6" s="88">
        <v>44938</v>
      </c>
      <c r="L6" s="71" t="s">
        <v>89</v>
      </c>
      <c r="M6" s="87" t="s">
        <v>52</v>
      </c>
      <c r="N6" s="73" t="s">
        <v>532</v>
      </c>
      <c r="O6" s="74">
        <v>999500</v>
      </c>
      <c r="P6" s="74">
        <v>0</v>
      </c>
    </row>
    <row r="7" spans="1:16" ht="28.8" x14ac:dyDescent="0.3">
      <c r="A7" s="87"/>
      <c r="B7" s="87"/>
      <c r="C7" s="87"/>
      <c r="D7" s="87"/>
      <c r="E7" s="87"/>
      <c r="F7" s="87"/>
      <c r="G7" s="87"/>
      <c r="H7" s="75" t="s">
        <v>205</v>
      </c>
      <c r="I7" s="93">
        <v>44956</v>
      </c>
      <c r="J7" s="71" t="s">
        <v>254</v>
      </c>
      <c r="K7" s="89">
        <v>44938</v>
      </c>
      <c r="L7" s="71" t="s">
        <v>90</v>
      </c>
      <c r="M7" s="87" t="s">
        <v>52</v>
      </c>
      <c r="N7" s="73" t="s">
        <v>535</v>
      </c>
      <c r="O7" s="74">
        <v>1480000</v>
      </c>
      <c r="P7" s="74">
        <v>0</v>
      </c>
    </row>
    <row r="8" spans="1:16" ht="28.8" x14ac:dyDescent="0.3">
      <c r="A8" s="87"/>
      <c r="B8" s="87"/>
      <c r="C8" s="87"/>
      <c r="D8" s="87"/>
      <c r="E8" s="87"/>
      <c r="F8" s="87"/>
      <c r="G8" s="87"/>
      <c r="H8" s="75" t="s">
        <v>176</v>
      </c>
      <c r="I8" s="93">
        <v>44956</v>
      </c>
      <c r="J8" s="71" t="s">
        <v>253</v>
      </c>
      <c r="K8" s="72">
        <v>44944</v>
      </c>
      <c r="L8" s="71" t="s">
        <v>267</v>
      </c>
      <c r="M8" s="87" t="s">
        <v>52</v>
      </c>
      <c r="N8" s="73" t="s">
        <v>537</v>
      </c>
      <c r="O8" s="74">
        <v>1499200</v>
      </c>
      <c r="P8" s="74">
        <v>29984</v>
      </c>
    </row>
    <row r="9" spans="1:16" ht="43.2" x14ac:dyDescent="0.3">
      <c r="A9" s="87"/>
      <c r="B9" s="87"/>
      <c r="C9" s="87"/>
      <c r="D9" s="87"/>
      <c r="E9" s="87"/>
      <c r="F9" s="87"/>
      <c r="G9" s="87"/>
      <c r="H9" s="75" t="s">
        <v>620</v>
      </c>
      <c r="I9" s="93">
        <v>44956</v>
      </c>
      <c r="J9" s="71" t="s">
        <v>200</v>
      </c>
      <c r="K9" s="72">
        <v>44937</v>
      </c>
      <c r="L9" s="86" t="s">
        <v>171</v>
      </c>
      <c r="M9" s="86" t="s">
        <v>170</v>
      </c>
      <c r="N9" s="73" t="s">
        <v>539</v>
      </c>
      <c r="O9" s="74">
        <v>570000</v>
      </c>
      <c r="P9" s="74">
        <v>0</v>
      </c>
    </row>
    <row r="10" spans="1:16" ht="43.2" x14ac:dyDescent="0.3">
      <c r="A10" s="87"/>
      <c r="B10" s="87"/>
      <c r="C10" s="86" t="s">
        <v>2437</v>
      </c>
      <c r="D10" s="88">
        <v>44972</v>
      </c>
      <c r="E10" s="86" t="s">
        <v>2436</v>
      </c>
      <c r="F10" s="88">
        <v>44973</v>
      </c>
      <c r="G10" s="71" t="s">
        <v>186</v>
      </c>
      <c r="H10" s="75" t="s">
        <v>1799</v>
      </c>
      <c r="I10" s="92">
        <v>44971</v>
      </c>
      <c r="J10" s="71" t="s">
        <v>1605</v>
      </c>
      <c r="K10" s="72">
        <v>44957</v>
      </c>
      <c r="L10" s="87" t="s">
        <v>171</v>
      </c>
      <c r="M10" s="87" t="s">
        <v>170</v>
      </c>
      <c r="N10" s="73" t="s">
        <v>1601</v>
      </c>
      <c r="O10" s="74">
        <v>4665500</v>
      </c>
      <c r="P10" s="74">
        <v>0</v>
      </c>
    </row>
    <row r="11" spans="1:16" ht="43.2" x14ac:dyDescent="0.3">
      <c r="A11" s="87"/>
      <c r="B11" s="87"/>
      <c r="C11" s="87"/>
      <c r="D11" s="87"/>
      <c r="E11" s="87"/>
      <c r="F11" s="87"/>
      <c r="G11" s="71" t="s">
        <v>2438</v>
      </c>
      <c r="H11" s="75" t="s">
        <v>1805</v>
      </c>
      <c r="I11" s="93">
        <v>44971</v>
      </c>
      <c r="J11" s="71" t="s">
        <v>1628</v>
      </c>
      <c r="K11" s="72">
        <v>44953</v>
      </c>
      <c r="L11" s="71" t="s">
        <v>1623</v>
      </c>
      <c r="M11" s="71" t="s">
        <v>62</v>
      </c>
      <c r="N11" s="73" t="s">
        <v>1625</v>
      </c>
      <c r="O11" s="74">
        <v>314457</v>
      </c>
      <c r="P11" s="74">
        <v>0</v>
      </c>
    </row>
    <row r="12" spans="1:16" ht="43.2" x14ac:dyDescent="0.3">
      <c r="A12" s="87"/>
      <c r="B12" s="87"/>
      <c r="C12" s="86" t="s">
        <v>2271</v>
      </c>
      <c r="D12" s="88">
        <v>44980</v>
      </c>
      <c r="E12" s="86" t="s">
        <v>2434</v>
      </c>
      <c r="F12" s="88">
        <v>44981</v>
      </c>
      <c r="G12" s="86" t="s">
        <v>200</v>
      </c>
      <c r="H12" s="75" t="s">
        <v>2099</v>
      </c>
      <c r="I12" s="92">
        <v>44979</v>
      </c>
      <c r="J12" s="71" t="s">
        <v>1929</v>
      </c>
      <c r="K12" s="88">
        <v>44974</v>
      </c>
      <c r="L12" s="86" t="s">
        <v>171</v>
      </c>
      <c r="M12" s="86" t="s">
        <v>170</v>
      </c>
      <c r="N12" s="73" t="s">
        <v>1927</v>
      </c>
      <c r="O12" s="74">
        <v>5778680</v>
      </c>
      <c r="P12" s="74">
        <v>0</v>
      </c>
    </row>
    <row r="13" spans="1:16" ht="43.2" x14ac:dyDescent="0.3">
      <c r="A13" s="87"/>
      <c r="B13" s="87"/>
      <c r="C13" s="87"/>
      <c r="D13" s="87"/>
      <c r="E13" s="87"/>
      <c r="F13" s="87"/>
      <c r="G13" s="87"/>
      <c r="H13" s="75" t="s">
        <v>1929</v>
      </c>
      <c r="I13" s="93">
        <v>44979</v>
      </c>
      <c r="J13" s="71" t="s">
        <v>1933</v>
      </c>
      <c r="K13" s="89">
        <v>44974</v>
      </c>
      <c r="L13" s="87" t="s">
        <v>171</v>
      </c>
      <c r="M13" s="87" t="s">
        <v>170</v>
      </c>
      <c r="N13" s="73" t="s">
        <v>1931</v>
      </c>
      <c r="O13" s="74">
        <v>2173000</v>
      </c>
      <c r="P13" s="74">
        <v>0</v>
      </c>
    </row>
    <row r="14" spans="1:16" ht="43.2" x14ac:dyDescent="0.3">
      <c r="A14" s="87"/>
      <c r="B14" s="87"/>
      <c r="C14" s="87"/>
      <c r="D14" s="87"/>
      <c r="E14" s="87"/>
      <c r="F14" s="87"/>
      <c r="G14" s="87"/>
      <c r="H14" s="75" t="s">
        <v>1933</v>
      </c>
      <c r="I14" s="93">
        <v>44979</v>
      </c>
      <c r="J14" s="71" t="s">
        <v>1936</v>
      </c>
      <c r="K14" s="89">
        <v>44974</v>
      </c>
      <c r="L14" s="87" t="s">
        <v>171</v>
      </c>
      <c r="M14" s="87" t="s">
        <v>170</v>
      </c>
      <c r="N14" s="73" t="s">
        <v>1934</v>
      </c>
      <c r="O14" s="74">
        <v>3076500</v>
      </c>
      <c r="P14" s="74">
        <v>0</v>
      </c>
    </row>
    <row r="15" spans="1:16" ht="28.8" x14ac:dyDescent="0.3">
      <c r="A15" s="87"/>
      <c r="B15" s="87"/>
      <c r="C15" s="87"/>
      <c r="D15" s="87"/>
      <c r="E15" s="87"/>
      <c r="F15" s="87"/>
      <c r="G15" s="87"/>
      <c r="H15" s="75" t="s">
        <v>1936</v>
      </c>
      <c r="I15" s="93">
        <v>44979</v>
      </c>
      <c r="J15" s="71" t="s">
        <v>1939</v>
      </c>
      <c r="K15" s="89">
        <v>44974</v>
      </c>
      <c r="L15" s="87" t="s">
        <v>171</v>
      </c>
      <c r="M15" s="87" t="s">
        <v>170</v>
      </c>
      <c r="N15" s="73" t="s">
        <v>1937</v>
      </c>
      <c r="O15" s="74">
        <v>8800000</v>
      </c>
      <c r="P15" s="74">
        <v>0</v>
      </c>
    </row>
    <row r="16" spans="1:16" ht="28.8" x14ac:dyDescent="0.3">
      <c r="A16" s="87"/>
      <c r="B16" s="87"/>
      <c r="C16" s="87"/>
      <c r="D16" s="87"/>
      <c r="E16" s="87"/>
      <c r="F16" s="87"/>
      <c r="G16" s="87"/>
      <c r="H16" s="75" t="s">
        <v>1939</v>
      </c>
      <c r="I16" s="93">
        <v>44979</v>
      </c>
      <c r="J16" s="71" t="s">
        <v>1941</v>
      </c>
      <c r="K16" s="89">
        <v>44974</v>
      </c>
      <c r="L16" s="87" t="s">
        <v>171</v>
      </c>
      <c r="M16" s="87" t="s">
        <v>170</v>
      </c>
      <c r="N16" s="73" t="s">
        <v>1937</v>
      </c>
      <c r="O16" s="74">
        <v>1320000</v>
      </c>
      <c r="P16" s="74">
        <v>0</v>
      </c>
    </row>
    <row r="17" spans="1:16" ht="43.2" x14ac:dyDescent="0.3">
      <c r="A17" s="87"/>
      <c r="B17" s="87"/>
      <c r="C17" s="87"/>
      <c r="D17" s="87"/>
      <c r="E17" s="87"/>
      <c r="F17" s="87"/>
      <c r="G17" s="87"/>
      <c r="H17" s="75" t="s">
        <v>1941</v>
      </c>
      <c r="I17" s="93">
        <v>44979</v>
      </c>
      <c r="J17" s="71" t="s">
        <v>1859</v>
      </c>
      <c r="K17" s="72">
        <v>44972</v>
      </c>
      <c r="L17" s="86" t="s">
        <v>354</v>
      </c>
      <c r="M17" s="86" t="s">
        <v>52</v>
      </c>
      <c r="N17" s="73" t="s">
        <v>1856</v>
      </c>
      <c r="O17" s="74">
        <v>3000000</v>
      </c>
      <c r="P17" s="74">
        <v>120000</v>
      </c>
    </row>
    <row r="18" spans="1:16" ht="43.2" x14ac:dyDescent="0.3">
      <c r="A18" s="87"/>
      <c r="B18" s="87"/>
      <c r="C18" s="87"/>
      <c r="D18" s="87"/>
      <c r="E18" s="87"/>
      <c r="F18" s="87"/>
      <c r="G18" s="87"/>
      <c r="H18" s="75" t="s">
        <v>1859</v>
      </c>
      <c r="I18" s="93">
        <v>44979</v>
      </c>
      <c r="J18" s="71" t="s">
        <v>1867</v>
      </c>
      <c r="K18" s="72">
        <v>44973</v>
      </c>
      <c r="L18" s="87" t="s">
        <v>354</v>
      </c>
      <c r="M18" s="87" t="s">
        <v>52</v>
      </c>
      <c r="N18" s="73" t="s">
        <v>1856</v>
      </c>
      <c r="O18" s="74">
        <v>3000000</v>
      </c>
      <c r="P18" s="74">
        <v>120000</v>
      </c>
    </row>
    <row r="19" spans="1:16" ht="43.2" x14ac:dyDescent="0.3">
      <c r="A19" s="87"/>
      <c r="B19" s="87"/>
      <c r="C19" s="87"/>
      <c r="D19" s="87"/>
      <c r="E19" s="87"/>
      <c r="F19" s="87"/>
      <c r="G19" s="87"/>
      <c r="H19" s="75" t="s">
        <v>1867</v>
      </c>
      <c r="I19" s="93">
        <v>44979</v>
      </c>
      <c r="J19" s="71" t="s">
        <v>1873</v>
      </c>
      <c r="K19" s="72">
        <v>44974</v>
      </c>
      <c r="L19" s="87" t="s">
        <v>354</v>
      </c>
      <c r="M19" s="87" t="s">
        <v>52</v>
      </c>
      <c r="N19" s="73" t="s">
        <v>1856</v>
      </c>
      <c r="O19" s="74">
        <v>1500000</v>
      </c>
      <c r="P19" s="74">
        <v>60000</v>
      </c>
    </row>
    <row r="20" spans="1:16" ht="28.8" x14ac:dyDescent="0.3">
      <c r="A20" s="87"/>
      <c r="B20" s="87"/>
      <c r="C20" s="87"/>
      <c r="D20" s="87"/>
      <c r="E20" s="87"/>
      <c r="F20" s="87"/>
      <c r="G20" s="87"/>
      <c r="H20" s="75" t="s">
        <v>2103</v>
      </c>
      <c r="I20" s="93">
        <v>44979</v>
      </c>
      <c r="J20" s="71" t="s">
        <v>1950</v>
      </c>
      <c r="K20" s="88">
        <v>44978</v>
      </c>
      <c r="L20" s="71" t="s">
        <v>1946</v>
      </c>
      <c r="M20" s="71" t="s">
        <v>279</v>
      </c>
      <c r="N20" s="73" t="s">
        <v>1948</v>
      </c>
      <c r="O20" s="74">
        <v>300000</v>
      </c>
      <c r="P20" s="74">
        <v>0</v>
      </c>
    </row>
    <row r="21" spans="1:16" ht="43.2" x14ac:dyDescent="0.3">
      <c r="A21" s="87"/>
      <c r="B21" s="87"/>
      <c r="C21" s="87"/>
      <c r="D21" s="87"/>
      <c r="E21" s="87"/>
      <c r="F21" s="87"/>
      <c r="G21" s="87"/>
      <c r="H21" s="75" t="s">
        <v>1950</v>
      </c>
      <c r="I21" s="93">
        <v>44979</v>
      </c>
      <c r="J21" s="71" t="s">
        <v>1945</v>
      </c>
      <c r="K21" s="89">
        <v>44978</v>
      </c>
      <c r="L21" s="71" t="s">
        <v>171</v>
      </c>
      <c r="M21" s="71" t="s">
        <v>170</v>
      </c>
      <c r="N21" s="73" t="s">
        <v>1942</v>
      </c>
      <c r="O21" s="74">
        <v>210000</v>
      </c>
      <c r="P21" s="74">
        <v>0</v>
      </c>
    </row>
    <row r="22" spans="1:16" ht="43.2" x14ac:dyDescent="0.3">
      <c r="A22" s="87"/>
      <c r="B22" s="87"/>
      <c r="C22" s="87"/>
      <c r="D22" s="87"/>
      <c r="E22" s="87"/>
      <c r="F22" s="87"/>
      <c r="G22" s="71" t="s">
        <v>215</v>
      </c>
      <c r="H22" s="75" t="s">
        <v>1873</v>
      </c>
      <c r="I22" s="93">
        <v>44979</v>
      </c>
      <c r="J22" s="71" t="s">
        <v>2103</v>
      </c>
      <c r="K22" s="72">
        <v>44967</v>
      </c>
      <c r="L22" s="71" t="s">
        <v>1623</v>
      </c>
      <c r="M22" s="71" t="s">
        <v>62</v>
      </c>
      <c r="N22" s="73" t="s">
        <v>2100</v>
      </c>
      <c r="O22" s="74">
        <v>146940</v>
      </c>
      <c r="P22" s="74">
        <v>0</v>
      </c>
    </row>
    <row r="23" spans="1:16" x14ac:dyDescent="0.3">
      <c r="A23" s="87"/>
      <c r="B23" s="86" t="s">
        <v>2439</v>
      </c>
      <c r="C23" s="87"/>
      <c r="D23" s="87"/>
      <c r="E23" s="87"/>
      <c r="F23" s="87"/>
      <c r="G23" s="87"/>
      <c r="H23" s="87"/>
      <c r="I23" s="87"/>
      <c r="J23" s="87"/>
      <c r="K23" s="87"/>
      <c r="L23" s="87"/>
      <c r="M23" s="87"/>
      <c r="N23" s="87"/>
      <c r="O23" s="74">
        <v>43773777</v>
      </c>
      <c r="P23" s="74">
        <v>457184</v>
      </c>
    </row>
    <row r="24" spans="1:16" ht="57.6" x14ac:dyDescent="0.3">
      <c r="A24" s="87"/>
      <c r="B24" s="86" t="s">
        <v>63</v>
      </c>
      <c r="C24" s="86" t="s">
        <v>369</v>
      </c>
      <c r="D24" s="88">
        <v>44958</v>
      </c>
      <c r="E24" s="86" t="s">
        <v>1497</v>
      </c>
      <c r="F24" s="88">
        <v>44958</v>
      </c>
      <c r="G24" s="86" t="s">
        <v>233</v>
      </c>
      <c r="H24" s="75" t="s">
        <v>252</v>
      </c>
      <c r="I24" s="92">
        <v>44956</v>
      </c>
      <c r="J24" s="71" t="s">
        <v>545</v>
      </c>
      <c r="K24" s="88">
        <v>44935</v>
      </c>
      <c r="L24" s="71" t="s">
        <v>354</v>
      </c>
      <c r="M24" s="71" t="s">
        <v>174</v>
      </c>
      <c r="N24" s="73" t="s">
        <v>543</v>
      </c>
      <c r="O24" s="74">
        <v>440000</v>
      </c>
      <c r="P24" s="74">
        <v>0</v>
      </c>
    </row>
    <row r="25" spans="1:16" ht="43.2" x14ac:dyDescent="0.3">
      <c r="A25" s="87"/>
      <c r="B25" s="87"/>
      <c r="C25" s="87"/>
      <c r="D25" s="87"/>
      <c r="E25" s="87"/>
      <c r="F25" s="87"/>
      <c r="G25" s="87"/>
      <c r="H25" s="75" t="s">
        <v>197</v>
      </c>
      <c r="I25" s="93">
        <v>44956</v>
      </c>
      <c r="J25" s="71" t="s">
        <v>548</v>
      </c>
      <c r="K25" s="89">
        <v>44935</v>
      </c>
      <c r="L25" s="71" t="s">
        <v>89</v>
      </c>
      <c r="M25" s="86" t="s">
        <v>555</v>
      </c>
      <c r="N25" s="73" t="s">
        <v>546</v>
      </c>
      <c r="O25" s="74">
        <v>1000000</v>
      </c>
      <c r="P25" s="74">
        <v>0</v>
      </c>
    </row>
    <row r="26" spans="1:16" ht="43.2" x14ac:dyDescent="0.3">
      <c r="A26" s="87"/>
      <c r="B26" s="87"/>
      <c r="C26" s="87"/>
      <c r="D26" s="87"/>
      <c r="E26" s="87"/>
      <c r="F26" s="87"/>
      <c r="G26" s="87"/>
      <c r="H26" s="75" t="s">
        <v>175</v>
      </c>
      <c r="I26" s="93">
        <v>44956</v>
      </c>
      <c r="J26" s="71" t="s">
        <v>193</v>
      </c>
      <c r="K26" s="89">
        <v>44935</v>
      </c>
      <c r="L26" s="71" t="s">
        <v>90</v>
      </c>
      <c r="M26" s="87" t="s">
        <v>555</v>
      </c>
      <c r="N26" s="73" t="s">
        <v>549</v>
      </c>
      <c r="O26" s="74">
        <v>1500000</v>
      </c>
      <c r="P26" s="74">
        <v>0</v>
      </c>
    </row>
    <row r="27" spans="1:16" ht="43.2" x14ac:dyDescent="0.3">
      <c r="A27" s="87"/>
      <c r="B27" s="87"/>
      <c r="C27" s="87"/>
      <c r="D27" s="87"/>
      <c r="E27" s="87"/>
      <c r="F27" s="87"/>
      <c r="G27" s="87"/>
      <c r="H27" s="75" t="s">
        <v>169</v>
      </c>
      <c r="I27" s="93">
        <v>44956</v>
      </c>
      <c r="J27" s="71" t="s">
        <v>235</v>
      </c>
      <c r="K27" s="88">
        <v>44942</v>
      </c>
      <c r="L27" s="71" t="s">
        <v>89</v>
      </c>
      <c r="M27" s="87" t="s">
        <v>555</v>
      </c>
      <c r="N27" s="73" t="s">
        <v>552</v>
      </c>
      <c r="O27" s="74">
        <v>997000</v>
      </c>
      <c r="P27" s="74">
        <v>0</v>
      </c>
    </row>
    <row r="28" spans="1:16" ht="43.2" x14ac:dyDescent="0.3">
      <c r="A28" s="87"/>
      <c r="B28" s="87"/>
      <c r="C28" s="87"/>
      <c r="D28" s="87"/>
      <c r="E28" s="87"/>
      <c r="F28" s="87"/>
      <c r="G28" s="87"/>
      <c r="H28" s="75" t="s">
        <v>164</v>
      </c>
      <c r="I28" s="93">
        <v>44956</v>
      </c>
      <c r="J28" s="71" t="s">
        <v>234</v>
      </c>
      <c r="K28" s="89">
        <v>44942</v>
      </c>
      <c r="L28" s="71" t="s">
        <v>90</v>
      </c>
      <c r="M28" s="87" t="s">
        <v>555</v>
      </c>
      <c r="N28" s="73" t="s">
        <v>556</v>
      </c>
      <c r="O28" s="74">
        <v>1500000</v>
      </c>
      <c r="P28" s="74">
        <v>0</v>
      </c>
    </row>
    <row r="29" spans="1:16" ht="43.2" x14ac:dyDescent="0.3">
      <c r="A29" s="87"/>
      <c r="B29" s="87"/>
      <c r="C29" s="86" t="s">
        <v>2271</v>
      </c>
      <c r="D29" s="88">
        <v>44980</v>
      </c>
      <c r="E29" s="86" t="s">
        <v>2434</v>
      </c>
      <c r="F29" s="88">
        <v>44981</v>
      </c>
      <c r="G29" s="86" t="s">
        <v>200</v>
      </c>
      <c r="H29" s="75" t="s">
        <v>1945</v>
      </c>
      <c r="I29" s="92">
        <v>44979</v>
      </c>
      <c r="J29" s="71" t="s">
        <v>1960</v>
      </c>
      <c r="K29" s="88">
        <v>44973</v>
      </c>
      <c r="L29" s="86" t="s">
        <v>1956</v>
      </c>
      <c r="M29" s="86" t="s">
        <v>1449</v>
      </c>
      <c r="N29" s="73" t="s">
        <v>1958</v>
      </c>
      <c r="O29" s="74">
        <v>9752000</v>
      </c>
      <c r="P29" s="74">
        <v>0</v>
      </c>
    </row>
    <row r="30" spans="1:16" ht="43.2" x14ac:dyDescent="0.3">
      <c r="A30" s="87"/>
      <c r="B30" s="87"/>
      <c r="C30" s="87"/>
      <c r="D30" s="87"/>
      <c r="E30" s="87"/>
      <c r="F30" s="87"/>
      <c r="G30" s="87"/>
      <c r="H30" s="75" t="s">
        <v>1960</v>
      </c>
      <c r="I30" s="93">
        <v>44979</v>
      </c>
      <c r="J30" s="71" t="s">
        <v>1963</v>
      </c>
      <c r="K30" s="89">
        <v>44973</v>
      </c>
      <c r="L30" s="87" t="s">
        <v>1956</v>
      </c>
      <c r="M30" s="87" t="s">
        <v>1449</v>
      </c>
      <c r="N30" s="73" t="s">
        <v>1961</v>
      </c>
      <c r="O30" s="74">
        <v>1290000</v>
      </c>
      <c r="P30" s="74">
        <v>0</v>
      </c>
    </row>
    <row r="31" spans="1:16" ht="43.2" x14ac:dyDescent="0.3">
      <c r="A31" s="87"/>
      <c r="B31" s="87"/>
      <c r="C31" s="87"/>
      <c r="D31" s="87"/>
      <c r="E31" s="87"/>
      <c r="F31" s="87"/>
      <c r="G31" s="87"/>
      <c r="H31" s="75" t="s">
        <v>1963</v>
      </c>
      <c r="I31" s="93">
        <v>44979</v>
      </c>
      <c r="J31" s="71" t="s">
        <v>1955</v>
      </c>
      <c r="K31" s="72">
        <v>44974</v>
      </c>
      <c r="L31" s="71" t="s">
        <v>1951</v>
      </c>
      <c r="M31" s="71" t="s">
        <v>173</v>
      </c>
      <c r="N31" s="73" t="s">
        <v>1953</v>
      </c>
      <c r="O31" s="74">
        <v>660000</v>
      </c>
      <c r="P31" s="74">
        <v>0</v>
      </c>
    </row>
    <row r="32" spans="1:16" ht="43.2" x14ac:dyDescent="0.3">
      <c r="A32" s="87"/>
      <c r="B32" s="87"/>
      <c r="C32" s="87"/>
      <c r="D32" s="87"/>
      <c r="E32" s="87"/>
      <c r="F32" s="87"/>
      <c r="G32" s="87"/>
      <c r="H32" s="75" t="s">
        <v>1955</v>
      </c>
      <c r="I32" s="92">
        <v>44980</v>
      </c>
      <c r="J32" s="71" t="s">
        <v>2285</v>
      </c>
      <c r="K32" s="88">
        <v>44980</v>
      </c>
      <c r="L32" s="86" t="s">
        <v>1956</v>
      </c>
      <c r="M32" s="86" t="s">
        <v>1449</v>
      </c>
      <c r="N32" s="73" t="s">
        <v>2282</v>
      </c>
      <c r="O32" s="74">
        <v>13791500</v>
      </c>
      <c r="P32" s="74">
        <v>0</v>
      </c>
    </row>
    <row r="33" spans="1:16" ht="43.2" x14ac:dyDescent="0.3">
      <c r="A33" s="87"/>
      <c r="B33" s="87"/>
      <c r="C33" s="87"/>
      <c r="D33" s="87"/>
      <c r="E33" s="87"/>
      <c r="F33" s="87"/>
      <c r="G33" s="87"/>
      <c r="H33" s="75" t="s">
        <v>2252</v>
      </c>
      <c r="I33" s="93">
        <v>44980</v>
      </c>
      <c r="J33" s="71" t="s">
        <v>2278</v>
      </c>
      <c r="K33" s="89">
        <v>44980</v>
      </c>
      <c r="L33" s="87" t="s">
        <v>1956</v>
      </c>
      <c r="M33" s="87" t="s">
        <v>1449</v>
      </c>
      <c r="N33" s="73" t="s">
        <v>2274</v>
      </c>
      <c r="O33" s="74">
        <v>1369000</v>
      </c>
      <c r="P33" s="74">
        <v>0</v>
      </c>
    </row>
    <row r="34" spans="1:16" x14ac:dyDescent="0.3">
      <c r="A34" s="87"/>
      <c r="B34" s="86" t="s">
        <v>2440</v>
      </c>
      <c r="C34" s="87"/>
      <c r="D34" s="87"/>
      <c r="E34" s="87"/>
      <c r="F34" s="87"/>
      <c r="G34" s="87"/>
      <c r="H34" s="87"/>
      <c r="I34" s="87"/>
      <c r="J34" s="87"/>
      <c r="K34" s="87"/>
      <c r="L34" s="87"/>
      <c r="M34" s="87"/>
      <c r="N34" s="87"/>
      <c r="O34" s="74">
        <v>32299500</v>
      </c>
      <c r="P34" s="74">
        <v>0</v>
      </c>
    </row>
    <row r="35" spans="1:16" x14ac:dyDescent="0.3">
      <c r="A35" s="86" t="s">
        <v>2441</v>
      </c>
      <c r="B35" s="87"/>
      <c r="C35" s="87"/>
      <c r="D35" s="87"/>
      <c r="E35" s="87"/>
      <c r="F35" s="87"/>
      <c r="G35" s="87"/>
      <c r="H35" s="87"/>
      <c r="I35" s="87"/>
      <c r="J35" s="87"/>
      <c r="K35" s="87"/>
      <c r="L35" s="87"/>
      <c r="M35" s="87"/>
      <c r="N35" s="87"/>
      <c r="O35" s="74">
        <v>76073277</v>
      </c>
      <c r="P35" s="74">
        <v>457184</v>
      </c>
    </row>
    <row r="36" spans="1:16" ht="57.6" x14ac:dyDescent="0.3">
      <c r="A36" s="86" t="s">
        <v>36</v>
      </c>
      <c r="B36" s="86" t="s">
        <v>37</v>
      </c>
      <c r="C36" s="86" t="s">
        <v>369</v>
      </c>
      <c r="D36" s="88">
        <v>44958</v>
      </c>
      <c r="E36" s="86" t="s">
        <v>1497</v>
      </c>
      <c r="F36" s="88">
        <v>44958</v>
      </c>
      <c r="G36" s="86" t="s">
        <v>233</v>
      </c>
      <c r="H36" s="75" t="s">
        <v>1500</v>
      </c>
      <c r="I36" s="92">
        <v>44956</v>
      </c>
      <c r="J36" s="71" t="s">
        <v>252</v>
      </c>
      <c r="K36" s="72">
        <v>44937</v>
      </c>
      <c r="L36" s="86" t="s">
        <v>354</v>
      </c>
      <c r="M36" s="86" t="s">
        <v>101</v>
      </c>
      <c r="N36" s="73" t="s">
        <v>478</v>
      </c>
      <c r="O36" s="74">
        <v>264000</v>
      </c>
      <c r="P36" s="74">
        <v>0</v>
      </c>
    </row>
    <row r="37" spans="1:16" ht="43.2" x14ac:dyDescent="0.3">
      <c r="A37" s="87"/>
      <c r="B37" s="87"/>
      <c r="C37" s="87"/>
      <c r="D37" s="87"/>
      <c r="E37" s="87"/>
      <c r="F37" s="87"/>
      <c r="G37" s="87"/>
      <c r="H37" s="75" t="s">
        <v>1504</v>
      </c>
      <c r="I37" s="93">
        <v>44956</v>
      </c>
      <c r="J37" s="71" t="s">
        <v>197</v>
      </c>
      <c r="K37" s="72">
        <v>44939</v>
      </c>
      <c r="L37" s="87" t="s">
        <v>354</v>
      </c>
      <c r="M37" s="87" t="s">
        <v>101</v>
      </c>
      <c r="N37" s="73" t="s">
        <v>485</v>
      </c>
      <c r="O37" s="74">
        <v>396000</v>
      </c>
      <c r="P37" s="74">
        <v>0</v>
      </c>
    </row>
    <row r="38" spans="1:16" ht="43.2" x14ac:dyDescent="0.3">
      <c r="A38" s="87"/>
      <c r="B38" s="87"/>
      <c r="C38" s="87"/>
      <c r="D38" s="87"/>
      <c r="E38" s="87"/>
      <c r="F38" s="87"/>
      <c r="G38" s="87"/>
      <c r="H38" s="75" t="s">
        <v>1508</v>
      </c>
      <c r="I38" s="93">
        <v>44956</v>
      </c>
      <c r="J38" s="71" t="s">
        <v>175</v>
      </c>
      <c r="K38" s="72">
        <v>44944</v>
      </c>
      <c r="L38" s="87" t="s">
        <v>354</v>
      </c>
      <c r="M38" s="87" t="s">
        <v>101</v>
      </c>
      <c r="N38" s="73" t="s">
        <v>488</v>
      </c>
      <c r="O38" s="74">
        <v>396000</v>
      </c>
      <c r="P38" s="74">
        <v>0</v>
      </c>
    </row>
    <row r="39" spans="1:16" ht="28.8" x14ac:dyDescent="0.3">
      <c r="A39" s="87"/>
      <c r="B39" s="87"/>
      <c r="C39" s="87"/>
      <c r="D39" s="87"/>
      <c r="E39" s="87"/>
      <c r="F39" s="87"/>
      <c r="G39" s="87"/>
      <c r="H39" s="75" t="s">
        <v>1512</v>
      </c>
      <c r="I39" s="93">
        <v>44956</v>
      </c>
      <c r="J39" s="71" t="s">
        <v>169</v>
      </c>
      <c r="K39" s="72">
        <v>44937</v>
      </c>
      <c r="L39" s="86" t="s">
        <v>491</v>
      </c>
      <c r="M39" s="86" t="s">
        <v>168</v>
      </c>
      <c r="N39" s="73" t="s">
        <v>493</v>
      </c>
      <c r="O39" s="74">
        <v>1400000</v>
      </c>
      <c r="P39" s="74">
        <v>0</v>
      </c>
    </row>
    <row r="40" spans="1:16" ht="43.2" x14ac:dyDescent="0.3">
      <c r="A40" s="87"/>
      <c r="B40" s="87"/>
      <c r="C40" s="87"/>
      <c r="D40" s="87"/>
      <c r="E40" s="87"/>
      <c r="F40" s="87"/>
      <c r="G40" s="87"/>
      <c r="H40" s="75" t="s">
        <v>1516</v>
      </c>
      <c r="I40" s="93">
        <v>44956</v>
      </c>
      <c r="J40" s="71" t="s">
        <v>164</v>
      </c>
      <c r="K40" s="72">
        <v>44939</v>
      </c>
      <c r="L40" s="87" t="s">
        <v>491</v>
      </c>
      <c r="M40" s="87" t="s">
        <v>168</v>
      </c>
      <c r="N40" s="73" t="s">
        <v>496</v>
      </c>
      <c r="O40" s="74">
        <v>3260000</v>
      </c>
      <c r="P40" s="74">
        <v>0</v>
      </c>
    </row>
    <row r="41" spans="1:16" ht="43.2" x14ac:dyDescent="0.3">
      <c r="A41" s="87"/>
      <c r="B41" s="87"/>
      <c r="C41" s="87"/>
      <c r="D41" s="87"/>
      <c r="E41" s="87"/>
      <c r="F41" s="87"/>
      <c r="G41" s="87"/>
      <c r="H41" s="75" t="s">
        <v>1519</v>
      </c>
      <c r="I41" s="93">
        <v>44956</v>
      </c>
      <c r="J41" s="71" t="s">
        <v>166</v>
      </c>
      <c r="K41" s="72">
        <v>44944</v>
      </c>
      <c r="L41" s="87" t="s">
        <v>491</v>
      </c>
      <c r="M41" s="87" t="s">
        <v>168</v>
      </c>
      <c r="N41" s="73" t="s">
        <v>498</v>
      </c>
      <c r="O41" s="74">
        <v>2220000</v>
      </c>
      <c r="P41" s="74">
        <v>0</v>
      </c>
    </row>
    <row r="42" spans="1:16" ht="43.2" x14ac:dyDescent="0.3">
      <c r="A42" s="87"/>
      <c r="B42" s="87"/>
      <c r="C42" s="87"/>
      <c r="D42" s="87"/>
      <c r="E42" s="87"/>
      <c r="F42" s="87"/>
      <c r="G42" s="71" t="s">
        <v>235</v>
      </c>
      <c r="H42" s="75" t="s">
        <v>1502</v>
      </c>
      <c r="I42" s="93">
        <v>44956</v>
      </c>
      <c r="J42" s="71" t="s">
        <v>1495</v>
      </c>
      <c r="K42" s="72">
        <v>44946</v>
      </c>
      <c r="L42" s="86" t="s">
        <v>1492</v>
      </c>
      <c r="M42" s="86" t="s">
        <v>1486</v>
      </c>
      <c r="N42" s="73" t="s">
        <v>500</v>
      </c>
      <c r="O42" s="74">
        <v>1440000</v>
      </c>
      <c r="P42" s="74">
        <v>0</v>
      </c>
    </row>
    <row r="43" spans="1:16" ht="43.2" x14ac:dyDescent="0.3">
      <c r="A43" s="87"/>
      <c r="B43" s="87"/>
      <c r="C43" s="71" t="s">
        <v>2437</v>
      </c>
      <c r="D43" s="72">
        <v>44972</v>
      </c>
      <c r="E43" s="71" t="s">
        <v>2436</v>
      </c>
      <c r="F43" s="72">
        <v>44973</v>
      </c>
      <c r="G43" s="71" t="s">
        <v>182</v>
      </c>
      <c r="H43" s="75" t="s">
        <v>1605</v>
      </c>
      <c r="I43" s="76">
        <v>44971</v>
      </c>
      <c r="J43" s="71" t="s">
        <v>1788</v>
      </c>
      <c r="K43" s="72">
        <v>44953</v>
      </c>
      <c r="L43" s="87" t="s">
        <v>1492</v>
      </c>
      <c r="M43" s="87" t="s">
        <v>1486</v>
      </c>
      <c r="N43" s="73" t="s">
        <v>1786</v>
      </c>
      <c r="O43" s="74">
        <v>930000</v>
      </c>
      <c r="P43" s="74">
        <v>0</v>
      </c>
    </row>
    <row r="44" spans="1:16" ht="43.2" x14ac:dyDescent="0.3">
      <c r="A44" s="87"/>
      <c r="B44" s="87"/>
      <c r="C44" s="86" t="s">
        <v>2271</v>
      </c>
      <c r="D44" s="88">
        <v>44980</v>
      </c>
      <c r="E44" s="86" t="s">
        <v>2434</v>
      </c>
      <c r="F44" s="88">
        <v>44981</v>
      </c>
      <c r="G44" s="86" t="s">
        <v>200</v>
      </c>
      <c r="H44" s="75" t="s">
        <v>2273</v>
      </c>
      <c r="I44" s="92">
        <v>44979</v>
      </c>
      <c r="J44" s="71" t="s">
        <v>1853</v>
      </c>
      <c r="K44" s="72">
        <v>44965</v>
      </c>
      <c r="L44" s="86" t="s">
        <v>354</v>
      </c>
      <c r="M44" s="86" t="s">
        <v>34</v>
      </c>
      <c r="N44" s="73" t="s">
        <v>1850</v>
      </c>
      <c r="O44" s="74">
        <v>1100000</v>
      </c>
      <c r="P44" s="74">
        <v>0</v>
      </c>
    </row>
    <row r="45" spans="1:16" ht="28.8" x14ac:dyDescent="0.3">
      <c r="A45" s="87"/>
      <c r="B45" s="87"/>
      <c r="C45" s="87"/>
      <c r="D45" s="87"/>
      <c r="E45" s="87"/>
      <c r="F45" s="87"/>
      <c r="G45" s="87"/>
      <c r="H45" s="75" t="s">
        <v>2287</v>
      </c>
      <c r="I45" s="93">
        <v>44979</v>
      </c>
      <c r="J45" s="71" t="s">
        <v>1870</v>
      </c>
      <c r="K45" s="72">
        <v>44956</v>
      </c>
      <c r="L45" s="87" t="s">
        <v>354</v>
      </c>
      <c r="M45" s="87" t="s">
        <v>34</v>
      </c>
      <c r="N45" s="73" t="s">
        <v>1868</v>
      </c>
      <c r="O45" s="74">
        <v>1448000</v>
      </c>
      <c r="P45" s="74">
        <v>0</v>
      </c>
    </row>
    <row r="46" spans="1:16" ht="43.2" x14ac:dyDescent="0.3">
      <c r="A46" s="87"/>
      <c r="B46" s="87"/>
      <c r="C46" s="87"/>
      <c r="D46" s="87"/>
      <c r="E46" s="87"/>
      <c r="F46" s="87"/>
      <c r="G46" s="87"/>
      <c r="H46" s="75" t="s">
        <v>2293</v>
      </c>
      <c r="I46" s="93">
        <v>44979</v>
      </c>
      <c r="J46" s="71" t="s">
        <v>1881</v>
      </c>
      <c r="K46" s="72">
        <v>44957</v>
      </c>
      <c r="L46" s="71" t="s">
        <v>1877</v>
      </c>
      <c r="M46" s="71" t="s">
        <v>42</v>
      </c>
      <c r="N46" s="73" t="s">
        <v>1879</v>
      </c>
      <c r="O46" s="74">
        <v>4470500</v>
      </c>
      <c r="P46" s="74">
        <v>0</v>
      </c>
    </row>
    <row r="47" spans="1:16" ht="43.2" x14ac:dyDescent="0.3">
      <c r="A47" s="87"/>
      <c r="B47" s="87"/>
      <c r="C47" s="87"/>
      <c r="D47" s="87"/>
      <c r="E47" s="87"/>
      <c r="F47" s="87"/>
      <c r="G47" s="87"/>
      <c r="H47" s="75" t="s">
        <v>2299</v>
      </c>
      <c r="I47" s="93">
        <v>44979</v>
      </c>
      <c r="J47" s="71" t="s">
        <v>1887</v>
      </c>
      <c r="K47" s="72">
        <v>44964</v>
      </c>
      <c r="L47" s="71" t="s">
        <v>354</v>
      </c>
      <c r="M47" s="86" t="s">
        <v>101</v>
      </c>
      <c r="N47" s="73" t="s">
        <v>1885</v>
      </c>
      <c r="O47" s="74">
        <v>484000</v>
      </c>
      <c r="P47" s="74">
        <v>0</v>
      </c>
    </row>
    <row r="48" spans="1:16" ht="28.8" x14ac:dyDescent="0.3">
      <c r="A48" s="87"/>
      <c r="B48" s="87"/>
      <c r="C48" s="87"/>
      <c r="D48" s="87"/>
      <c r="E48" s="87"/>
      <c r="F48" s="87"/>
      <c r="G48" s="87"/>
      <c r="H48" s="75" t="s">
        <v>2305</v>
      </c>
      <c r="I48" s="93">
        <v>44979</v>
      </c>
      <c r="J48" s="71" t="s">
        <v>1893</v>
      </c>
      <c r="K48" s="72">
        <v>44956</v>
      </c>
      <c r="L48" s="71" t="s">
        <v>90</v>
      </c>
      <c r="M48" s="87" t="s">
        <v>101</v>
      </c>
      <c r="N48" s="73" t="s">
        <v>1889</v>
      </c>
      <c r="O48" s="74">
        <v>990000</v>
      </c>
      <c r="P48" s="74">
        <v>0</v>
      </c>
    </row>
    <row r="49" spans="1:16" ht="43.2" x14ac:dyDescent="0.3">
      <c r="A49" s="87"/>
      <c r="B49" s="87"/>
      <c r="C49" s="87"/>
      <c r="D49" s="87"/>
      <c r="E49" s="87"/>
      <c r="F49" s="87"/>
      <c r="G49" s="87"/>
      <c r="H49" s="75" t="s">
        <v>2280</v>
      </c>
      <c r="I49" s="93">
        <v>44979</v>
      </c>
      <c r="J49" s="71" t="s">
        <v>1864</v>
      </c>
      <c r="K49" s="72">
        <v>44970</v>
      </c>
      <c r="L49" s="86" t="s">
        <v>354</v>
      </c>
      <c r="M49" s="86" t="s">
        <v>34</v>
      </c>
      <c r="N49" s="73" t="s">
        <v>1861</v>
      </c>
      <c r="O49" s="74">
        <v>308000</v>
      </c>
      <c r="P49" s="74">
        <v>0</v>
      </c>
    </row>
    <row r="50" spans="1:16" ht="28.8" x14ac:dyDescent="0.3">
      <c r="A50" s="87"/>
      <c r="B50" s="87"/>
      <c r="C50" s="87"/>
      <c r="D50" s="87"/>
      <c r="E50" s="87"/>
      <c r="F50" s="87"/>
      <c r="G50" s="87"/>
      <c r="H50" s="75" t="s">
        <v>2290</v>
      </c>
      <c r="I50" s="93">
        <v>44979</v>
      </c>
      <c r="J50" s="71" t="s">
        <v>1876</v>
      </c>
      <c r="K50" s="72">
        <v>44956</v>
      </c>
      <c r="L50" s="87" t="s">
        <v>354</v>
      </c>
      <c r="M50" s="87" t="s">
        <v>34</v>
      </c>
      <c r="N50" s="73" t="s">
        <v>1874</v>
      </c>
      <c r="O50" s="74">
        <v>997300</v>
      </c>
      <c r="P50" s="74">
        <v>0</v>
      </c>
    </row>
    <row r="51" spans="1:16" ht="43.2" x14ac:dyDescent="0.3">
      <c r="A51" s="87"/>
      <c r="B51" s="87"/>
      <c r="C51" s="87"/>
      <c r="D51" s="87"/>
      <c r="E51" s="87"/>
      <c r="F51" s="87"/>
      <c r="G51" s="87"/>
      <c r="H51" s="75" t="s">
        <v>2296</v>
      </c>
      <c r="I51" s="93">
        <v>44979</v>
      </c>
      <c r="J51" s="71" t="s">
        <v>1884</v>
      </c>
      <c r="K51" s="72">
        <v>44959</v>
      </c>
      <c r="L51" s="87" t="s">
        <v>354</v>
      </c>
      <c r="M51" s="86" t="s">
        <v>101</v>
      </c>
      <c r="N51" s="73" t="s">
        <v>1882</v>
      </c>
      <c r="O51" s="74">
        <v>660000</v>
      </c>
      <c r="P51" s="74">
        <v>0</v>
      </c>
    </row>
    <row r="52" spans="1:16" ht="28.8" x14ac:dyDescent="0.3">
      <c r="A52" s="87"/>
      <c r="B52" s="87"/>
      <c r="C52" s="87"/>
      <c r="D52" s="87"/>
      <c r="E52" s="87"/>
      <c r="F52" s="87"/>
      <c r="G52" s="87"/>
      <c r="H52" s="75" t="s">
        <v>2302</v>
      </c>
      <c r="I52" s="93">
        <v>44979</v>
      </c>
      <c r="J52" s="71" t="s">
        <v>1891</v>
      </c>
      <c r="K52" s="72">
        <v>44956</v>
      </c>
      <c r="L52" s="71" t="s">
        <v>90</v>
      </c>
      <c r="M52" s="87" t="s">
        <v>101</v>
      </c>
      <c r="N52" s="73" t="s">
        <v>1889</v>
      </c>
      <c r="O52" s="74">
        <v>1475000</v>
      </c>
      <c r="P52" s="74">
        <v>0</v>
      </c>
    </row>
    <row r="53" spans="1:16" ht="43.2" x14ac:dyDescent="0.3">
      <c r="A53" s="87"/>
      <c r="B53" s="87"/>
      <c r="C53" s="87"/>
      <c r="D53" s="87"/>
      <c r="E53" s="87"/>
      <c r="F53" s="87"/>
      <c r="G53" s="87"/>
      <c r="H53" s="75" t="s">
        <v>2308</v>
      </c>
      <c r="I53" s="93">
        <v>44979</v>
      </c>
      <c r="J53" s="71" t="s">
        <v>1896</v>
      </c>
      <c r="K53" s="72">
        <v>44929</v>
      </c>
      <c r="L53" s="71" t="s">
        <v>491</v>
      </c>
      <c r="M53" s="71" t="s">
        <v>168</v>
      </c>
      <c r="N53" s="73" t="s">
        <v>1894</v>
      </c>
      <c r="O53" s="74">
        <v>6140000</v>
      </c>
      <c r="P53" s="74">
        <v>0</v>
      </c>
    </row>
    <row r="54" spans="1:16" ht="28.8" x14ac:dyDescent="0.3">
      <c r="A54" s="87"/>
      <c r="B54" s="87"/>
      <c r="C54" s="87"/>
      <c r="D54" s="87"/>
      <c r="E54" s="87"/>
      <c r="F54" s="87"/>
      <c r="G54" s="86" t="s">
        <v>215</v>
      </c>
      <c r="H54" s="75" t="s">
        <v>2384</v>
      </c>
      <c r="I54" s="93">
        <v>44979</v>
      </c>
      <c r="J54" s="71" t="s">
        <v>2107</v>
      </c>
      <c r="K54" s="72">
        <v>44956</v>
      </c>
      <c r="L54" s="71" t="s">
        <v>90</v>
      </c>
      <c r="M54" s="71" t="s">
        <v>75</v>
      </c>
      <c r="N54" s="73" t="s">
        <v>2105</v>
      </c>
      <c r="O54" s="74">
        <v>1489000</v>
      </c>
      <c r="P54" s="74">
        <v>0</v>
      </c>
    </row>
    <row r="55" spans="1:16" ht="43.2" x14ac:dyDescent="0.3">
      <c r="A55" s="87"/>
      <c r="B55" s="87"/>
      <c r="C55" s="87"/>
      <c r="D55" s="87"/>
      <c r="E55" s="87"/>
      <c r="F55" s="87"/>
      <c r="G55" s="87"/>
      <c r="H55" s="75" t="s">
        <v>2388</v>
      </c>
      <c r="I55" s="93">
        <v>44979</v>
      </c>
      <c r="J55" s="71" t="s">
        <v>2115</v>
      </c>
      <c r="K55" s="88">
        <v>44957</v>
      </c>
      <c r="L55" s="71" t="s">
        <v>1623</v>
      </c>
      <c r="M55" s="71" t="s">
        <v>76</v>
      </c>
      <c r="N55" s="73" t="s">
        <v>2113</v>
      </c>
      <c r="O55" s="74">
        <v>248901</v>
      </c>
      <c r="P55" s="74">
        <v>0</v>
      </c>
    </row>
    <row r="56" spans="1:16" ht="28.8" x14ac:dyDescent="0.3">
      <c r="A56" s="87"/>
      <c r="B56" s="87"/>
      <c r="C56" s="87"/>
      <c r="D56" s="87"/>
      <c r="E56" s="87"/>
      <c r="F56" s="87"/>
      <c r="G56" s="87"/>
      <c r="H56" s="75" t="s">
        <v>2386</v>
      </c>
      <c r="I56" s="93">
        <v>44979</v>
      </c>
      <c r="J56" s="71" t="s">
        <v>2112</v>
      </c>
      <c r="K56" s="89">
        <v>44957</v>
      </c>
      <c r="L56" s="71" t="s">
        <v>89</v>
      </c>
      <c r="M56" s="71" t="s">
        <v>75</v>
      </c>
      <c r="N56" s="73" t="s">
        <v>2110</v>
      </c>
      <c r="O56" s="74">
        <v>995000</v>
      </c>
      <c r="P56" s="74">
        <v>0</v>
      </c>
    </row>
    <row r="57" spans="1:16" x14ac:dyDescent="0.3">
      <c r="A57" s="87"/>
      <c r="B57" s="86" t="s">
        <v>2442</v>
      </c>
      <c r="C57" s="87"/>
      <c r="D57" s="87"/>
      <c r="E57" s="87"/>
      <c r="F57" s="87"/>
      <c r="G57" s="87"/>
      <c r="H57" s="87"/>
      <c r="I57" s="87"/>
      <c r="J57" s="87"/>
      <c r="K57" s="87"/>
      <c r="L57" s="87"/>
      <c r="M57" s="87"/>
      <c r="N57" s="87"/>
      <c r="O57" s="74">
        <v>31111701</v>
      </c>
      <c r="P57" s="74">
        <v>0</v>
      </c>
    </row>
    <row r="58" spans="1:16" ht="28.8" x14ac:dyDescent="0.3">
      <c r="A58" s="87"/>
      <c r="B58" s="86" t="s">
        <v>47</v>
      </c>
      <c r="C58" s="86" t="s">
        <v>369</v>
      </c>
      <c r="D58" s="88">
        <v>44958</v>
      </c>
      <c r="E58" s="86" t="s">
        <v>1497</v>
      </c>
      <c r="F58" s="88">
        <v>44958</v>
      </c>
      <c r="G58" s="86" t="s">
        <v>233</v>
      </c>
      <c r="H58" s="75" t="s">
        <v>1522</v>
      </c>
      <c r="I58" s="92">
        <v>44956</v>
      </c>
      <c r="J58" s="71" t="s">
        <v>163</v>
      </c>
      <c r="K58" s="72">
        <v>44935</v>
      </c>
      <c r="L58" s="86" t="s">
        <v>354</v>
      </c>
      <c r="M58" s="86" t="s">
        <v>46</v>
      </c>
      <c r="N58" s="73" t="s">
        <v>506</v>
      </c>
      <c r="O58" s="74">
        <v>242000</v>
      </c>
      <c r="P58" s="74">
        <v>0</v>
      </c>
    </row>
    <row r="59" spans="1:16" ht="28.8" x14ac:dyDescent="0.3">
      <c r="A59" s="87"/>
      <c r="B59" s="87"/>
      <c r="C59" s="87"/>
      <c r="D59" s="87"/>
      <c r="E59" s="87"/>
      <c r="F59" s="87"/>
      <c r="G59" s="87"/>
      <c r="H59" s="75" t="s">
        <v>1525</v>
      </c>
      <c r="I59" s="93">
        <v>44956</v>
      </c>
      <c r="J59" s="71" t="s">
        <v>156</v>
      </c>
      <c r="K59" s="72">
        <v>44945</v>
      </c>
      <c r="L59" s="87" t="s">
        <v>354</v>
      </c>
      <c r="M59" s="87" t="s">
        <v>46</v>
      </c>
      <c r="N59" s="73" t="s">
        <v>509</v>
      </c>
      <c r="O59" s="74">
        <v>528000</v>
      </c>
      <c r="P59" s="74">
        <v>0</v>
      </c>
    </row>
    <row r="60" spans="1:16" ht="43.2" x14ac:dyDescent="0.3">
      <c r="A60" s="87"/>
      <c r="B60" s="87"/>
      <c r="C60" s="87"/>
      <c r="D60" s="87"/>
      <c r="E60" s="87"/>
      <c r="F60" s="87"/>
      <c r="G60" s="87"/>
      <c r="H60" s="75" t="s">
        <v>1528</v>
      </c>
      <c r="I60" s="93">
        <v>44956</v>
      </c>
      <c r="J60" s="71" t="s">
        <v>196</v>
      </c>
      <c r="K60" s="72">
        <v>44935</v>
      </c>
      <c r="L60" s="86" t="s">
        <v>49</v>
      </c>
      <c r="M60" s="86" t="s">
        <v>48</v>
      </c>
      <c r="N60" s="73" t="s">
        <v>513</v>
      </c>
      <c r="O60" s="74">
        <v>360000</v>
      </c>
      <c r="P60" s="74">
        <v>0</v>
      </c>
    </row>
    <row r="61" spans="1:16" ht="43.2" x14ac:dyDescent="0.3">
      <c r="A61" s="87"/>
      <c r="B61" s="87"/>
      <c r="C61" s="87"/>
      <c r="D61" s="87"/>
      <c r="E61" s="87"/>
      <c r="F61" s="87"/>
      <c r="G61" s="87"/>
      <c r="H61" s="75" t="s">
        <v>1532</v>
      </c>
      <c r="I61" s="93">
        <v>44956</v>
      </c>
      <c r="J61" s="71" t="s">
        <v>214</v>
      </c>
      <c r="K61" s="72">
        <v>44936</v>
      </c>
      <c r="L61" s="87" t="s">
        <v>49</v>
      </c>
      <c r="M61" s="87" t="s">
        <v>48</v>
      </c>
      <c r="N61" s="73" t="s">
        <v>515</v>
      </c>
      <c r="O61" s="74">
        <v>1810000</v>
      </c>
      <c r="P61" s="74">
        <v>0</v>
      </c>
    </row>
    <row r="62" spans="1:16" ht="43.2" x14ac:dyDescent="0.3">
      <c r="A62" s="87"/>
      <c r="B62" s="87"/>
      <c r="C62" s="87"/>
      <c r="D62" s="87"/>
      <c r="E62" s="87"/>
      <c r="F62" s="87"/>
      <c r="G62" s="87"/>
      <c r="H62" s="75" t="s">
        <v>152</v>
      </c>
      <c r="I62" s="93">
        <v>44956</v>
      </c>
      <c r="J62" s="71" t="s">
        <v>213</v>
      </c>
      <c r="K62" s="72">
        <v>44945</v>
      </c>
      <c r="L62" s="87" t="s">
        <v>49</v>
      </c>
      <c r="M62" s="87" t="s">
        <v>48</v>
      </c>
      <c r="N62" s="73" t="s">
        <v>518</v>
      </c>
      <c r="O62" s="74">
        <v>3060000</v>
      </c>
      <c r="P62" s="74">
        <v>0</v>
      </c>
    </row>
    <row r="63" spans="1:16" ht="43.2" x14ac:dyDescent="0.3">
      <c r="A63" s="87"/>
      <c r="B63" s="87"/>
      <c r="C63" s="87"/>
      <c r="D63" s="87"/>
      <c r="E63" s="87"/>
      <c r="F63" s="87"/>
      <c r="G63" s="87"/>
      <c r="H63" s="75" t="s">
        <v>178</v>
      </c>
      <c r="I63" s="93">
        <v>44956</v>
      </c>
      <c r="J63" s="71" t="s">
        <v>212</v>
      </c>
      <c r="K63" s="72">
        <v>44950</v>
      </c>
      <c r="L63" s="87" t="s">
        <v>49</v>
      </c>
      <c r="M63" s="87" t="s">
        <v>48</v>
      </c>
      <c r="N63" s="73" t="s">
        <v>520</v>
      </c>
      <c r="O63" s="74">
        <v>3630000</v>
      </c>
      <c r="P63" s="74">
        <v>0</v>
      </c>
    </row>
    <row r="64" spans="1:16" ht="43.2" x14ac:dyDescent="0.3">
      <c r="A64" s="87"/>
      <c r="B64" s="87"/>
      <c r="C64" s="87"/>
      <c r="D64" s="87"/>
      <c r="E64" s="87"/>
      <c r="F64" s="87"/>
      <c r="G64" s="86" t="s">
        <v>234</v>
      </c>
      <c r="H64" s="75" t="s">
        <v>1552</v>
      </c>
      <c r="I64" s="93">
        <v>44956</v>
      </c>
      <c r="J64" s="71" t="s">
        <v>210</v>
      </c>
      <c r="K64" s="72">
        <v>44943</v>
      </c>
      <c r="L64" s="86" t="s">
        <v>589</v>
      </c>
      <c r="M64" s="86" t="s">
        <v>294</v>
      </c>
      <c r="N64" s="73" t="s">
        <v>593</v>
      </c>
      <c r="O64" s="74">
        <v>2370000</v>
      </c>
      <c r="P64" s="74">
        <v>0</v>
      </c>
    </row>
    <row r="65" spans="1:16" ht="43.2" x14ac:dyDescent="0.3">
      <c r="A65" s="87"/>
      <c r="B65" s="87"/>
      <c r="C65" s="87"/>
      <c r="D65" s="87"/>
      <c r="E65" s="87"/>
      <c r="F65" s="87"/>
      <c r="G65" s="87"/>
      <c r="H65" s="75" t="s">
        <v>248</v>
      </c>
      <c r="I65" s="93">
        <v>44956</v>
      </c>
      <c r="J65" s="71" t="s">
        <v>211</v>
      </c>
      <c r="K65" s="72">
        <v>44942</v>
      </c>
      <c r="L65" s="87" t="s">
        <v>589</v>
      </c>
      <c r="M65" s="87" t="s">
        <v>294</v>
      </c>
      <c r="N65" s="73" t="s">
        <v>590</v>
      </c>
      <c r="O65" s="74">
        <v>930000</v>
      </c>
      <c r="P65" s="74">
        <v>0</v>
      </c>
    </row>
    <row r="66" spans="1:16" ht="28.8" x14ac:dyDescent="0.3">
      <c r="A66" s="87"/>
      <c r="B66" s="87"/>
      <c r="C66" s="86" t="s">
        <v>2271</v>
      </c>
      <c r="D66" s="88">
        <v>44980</v>
      </c>
      <c r="E66" s="86" t="s">
        <v>2434</v>
      </c>
      <c r="F66" s="88">
        <v>44981</v>
      </c>
      <c r="G66" s="86" t="s">
        <v>200</v>
      </c>
      <c r="H66" s="75" t="s">
        <v>2313</v>
      </c>
      <c r="I66" s="92">
        <v>44979</v>
      </c>
      <c r="J66" s="71" t="s">
        <v>1904</v>
      </c>
      <c r="K66" s="72">
        <v>44957</v>
      </c>
      <c r="L66" s="71" t="s">
        <v>89</v>
      </c>
      <c r="M66" s="71" t="s">
        <v>46</v>
      </c>
      <c r="N66" s="73" t="s">
        <v>1902</v>
      </c>
      <c r="O66" s="74">
        <v>988000</v>
      </c>
      <c r="P66" s="74">
        <v>0</v>
      </c>
    </row>
    <row r="67" spans="1:16" ht="43.2" x14ac:dyDescent="0.3">
      <c r="A67" s="87"/>
      <c r="B67" s="87"/>
      <c r="C67" s="87"/>
      <c r="D67" s="87"/>
      <c r="E67" s="87"/>
      <c r="F67" s="87"/>
      <c r="G67" s="87"/>
      <c r="H67" s="75" t="s">
        <v>2322</v>
      </c>
      <c r="I67" s="93">
        <v>44979</v>
      </c>
      <c r="J67" s="71" t="s">
        <v>1914</v>
      </c>
      <c r="K67" s="72">
        <v>44974</v>
      </c>
      <c r="L67" s="86" t="s">
        <v>49</v>
      </c>
      <c r="M67" s="86" t="s">
        <v>48</v>
      </c>
      <c r="N67" s="73" t="s">
        <v>1912</v>
      </c>
      <c r="O67" s="74">
        <v>1950000</v>
      </c>
      <c r="P67" s="74">
        <v>0</v>
      </c>
    </row>
    <row r="68" spans="1:16" ht="43.2" x14ac:dyDescent="0.3">
      <c r="A68" s="87"/>
      <c r="B68" s="87"/>
      <c r="C68" s="87"/>
      <c r="D68" s="87"/>
      <c r="E68" s="87"/>
      <c r="F68" s="87"/>
      <c r="G68" s="87"/>
      <c r="H68" s="75" t="s">
        <v>2325</v>
      </c>
      <c r="I68" s="93">
        <v>44979</v>
      </c>
      <c r="J68" s="71" t="s">
        <v>1917</v>
      </c>
      <c r="K68" s="72">
        <v>44977</v>
      </c>
      <c r="L68" s="87" t="s">
        <v>49</v>
      </c>
      <c r="M68" s="87" t="s">
        <v>48</v>
      </c>
      <c r="N68" s="73" t="s">
        <v>1915</v>
      </c>
      <c r="O68" s="74">
        <v>2370000</v>
      </c>
      <c r="P68" s="74">
        <v>0</v>
      </c>
    </row>
    <row r="69" spans="1:16" ht="28.8" x14ac:dyDescent="0.3">
      <c r="A69" s="87"/>
      <c r="B69" s="87"/>
      <c r="C69" s="87"/>
      <c r="D69" s="87"/>
      <c r="E69" s="87"/>
      <c r="F69" s="87"/>
      <c r="G69" s="87"/>
      <c r="H69" s="75" t="s">
        <v>1908</v>
      </c>
      <c r="I69" s="93">
        <v>44979</v>
      </c>
      <c r="J69" s="71" t="s">
        <v>1926</v>
      </c>
      <c r="K69" s="72">
        <v>44958</v>
      </c>
      <c r="L69" s="71" t="s">
        <v>89</v>
      </c>
      <c r="M69" s="71" t="s">
        <v>1446</v>
      </c>
      <c r="N69" s="73" t="s">
        <v>1924</v>
      </c>
      <c r="O69" s="74">
        <v>990000</v>
      </c>
      <c r="P69" s="74">
        <v>0</v>
      </c>
    </row>
    <row r="70" spans="1:16" ht="28.8" x14ac:dyDescent="0.3">
      <c r="A70" s="87"/>
      <c r="B70" s="87"/>
      <c r="C70" s="87"/>
      <c r="D70" s="87"/>
      <c r="E70" s="87"/>
      <c r="F70" s="87"/>
      <c r="G70" s="87"/>
      <c r="H70" s="75" t="s">
        <v>2311</v>
      </c>
      <c r="I70" s="93">
        <v>44979</v>
      </c>
      <c r="J70" s="71" t="s">
        <v>1900</v>
      </c>
      <c r="K70" s="72">
        <v>44957</v>
      </c>
      <c r="L70" s="71" t="s">
        <v>90</v>
      </c>
      <c r="M70" s="86" t="s">
        <v>46</v>
      </c>
      <c r="N70" s="73" t="s">
        <v>1898</v>
      </c>
      <c r="O70" s="74">
        <v>1470000</v>
      </c>
      <c r="P70" s="74">
        <v>0</v>
      </c>
    </row>
    <row r="71" spans="1:16" ht="43.2" x14ac:dyDescent="0.3">
      <c r="A71" s="87"/>
      <c r="B71" s="87"/>
      <c r="C71" s="87"/>
      <c r="D71" s="87"/>
      <c r="E71" s="87"/>
      <c r="F71" s="87"/>
      <c r="G71" s="87"/>
      <c r="H71" s="75" t="s">
        <v>2316</v>
      </c>
      <c r="I71" s="93">
        <v>44979</v>
      </c>
      <c r="J71" s="71" t="s">
        <v>1908</v>
      </c>
      <c r="K71" s="72">
        <v>44977</v>
      </c>
      <c r="L71" s="71" t="s">
        <v>354</v>
      </c>
      <c r="M71" s="87" t="s">
        <v>46</v>
      </c>
      <c r="N71" s="73" t="s">
        <v>1905</v>
      </c>
      <c r="O71" s="74">
        <v>440000</v>
      </c>
      <c r="P71" s="74">
        <v>0</v>
      </c>
    </row>
    <row r="72" spans="1:16" ht="43.2" x14ac:dyDescent="0.3">
      <c r="A72" s="87"/>
      <c r="B72" s="87"/>
      <c r="C72" s="87"/>
      <c r="D72" s="87"/>
      <c r="E72" s="87"/>
      <c r="F72" s="87"/>
      <c r="G72" s="87"/>
      <c r="H72" s="75" t="s">
        <v>2319</v>
      </c>
      <c r="I72" s="93">
        <v>44979</v>
      </c>
      <c r="J72" s="71" t="s">
        <v>1911</v>
      </c>
      <c r="K72" s="72">
        <v>44973</v>
      </c>
      <c r="L72" s="71" t="s">
        <v>49</v>
      </c>
      <c r="M72" s="71" t="s">
        <v>48</v>
      </c>
      <c r="N72" s="73" t="s">
        <v>1909</v>
      </c>
      <c r="O72" s="74">
        <v>1290000</v>
      </c>
      <c r="P72" s="74">
        <v>0</v>
      </c>
    </row>
    <row r="73" spans="1:16" ht="28.8" x14ac:dyDescent="0.3">
      <c r="A73" s="87"/>
      <c r="B73" s="87"/>
      <c r="C73" s="87"/>
      <c r="D73" s="87"/>
      <c r="E73" s="87"/>
      <c r="F73" s="87"/>
      <c r="G73" s="87"/>
      <c r="H73" s="75" t="s">
        <v>2328</v>
      </c>
      <c r="I73" s="93">
        <v>44979</v>
      </c>
      <c r="J73" s="71" t="s">
        <v>1921</v>
      </c>
      <c r="K73" s="72">
        <v>44957</v>
      </c>
      <c r="L73" s="71" t="s">
        <v>90</v>
      </c>
      <c r="M73" s="71" t="s">
        <v>1446</v>
      </c>
      <c r="N73" s="73" t="s">
        <v>1919</v>
      </c>
      <c r="O73" s="74">
        <v>1495000</v>
      </c>
      <c r="P73" s="74">
        <v>0</v>
      </c>
    </row>
    <row r="74" spans="1:16" ht="28.8" x14ac:dyDescent="0.3">
      <c r="A74" s="87"/>
      <c r="B74" s="87"/>
      <c r="C74" s="87"/>
      <c r="D74" s="87"/>
      <c r="E74" s="87"/>
      <c r="F74" s="87"/>
      <c r="G74" s="86" t="s">
        <v>215</v>
      </c>
      <c r="H74" s="75" t="s">
        <v>1921</v>
      </c>
      <c r="I74" s="93">
        <v>44979</v>
      </c>
      <c r="J74" s="71" t="s">
        <v>2123</v>
      </c>
      <c r="K74" s="88">
        <v>44958</v>
      </c>
      <c r="L74" s="71" t="s">
        <v>89</v>
      </c>
      <c r="M74" s="86" t="s">
        <v>293</v>
      </c>
      <c r="N74" s="73" t="s">
        <v>2121</v>
      </c>
      <c r="O74" s="74">
        <v>995000</v>
      </c>
      <c r="P74" s="74">
        <v>0</v>
      </c>
    </row>
    <row r="75" spans="1:16" ht="28.8" x14ac:dyDescent="0.3">
      <c r="A75" s="87"/>
      <c r="B75" s="87"/>
      <c r="C75" s="87"/>
      <c r="D75" s="87"/>
      <c r="E75" s="87"/>
      <c r="F75" s="87"/>
      <c r="G75" s="87"/>
      <c r="H75" s="75" t="s">
        <v>1917</v>
      </c>
      <c r="I75" s="93">
        <v>44979</v>
      </c>
      <c r="J75" s="71" t="s">
        <v>2119</v>
      </c>
      <c r="K75" s="89">
        <v>44958</v>
      </c>
      <c r="L75" s="71" t="s">
        <v>90</v>
      </c>
      <c r="M75" s="87" t="s">
        <v>293</v>
      </c>
      <c r="N75" s="73" t="s">
        <v>2117</v>
      </c>
      <c r="O75" s="74">
        <v>1475000</v>
      </c>
      <c r="P75" s="74">
        <v>0</v>
      </c>
    </row>
    <row r="76" spans="1:16" x14ac:dyDescent="0.3">
      <c r="A76" s="87"/>
      <c r="B76" s="86" t="s">
        <v>2443</v>
      </c>
      <c r="C76" s="87"/>
      <c r="D76" s="87"/>
      <c r="E76" s="87"/>
      <c r="F76" s="87"/>
      <c r="G76" s="87"/>
      <c r="H76" s="87"/>
      <c r="I76" s="87"/>
      <c r="J76" s="87"/>
      <c r="K76" s="87"/>
      <c r="L76" s="87"/>
      <c r="M76" s="87"/>
      <c r="N76" s="87"/>
      <c r="O76" s="74">
        <v>26393000</v>
      </c>
      <c r="P76" s="74">
        <v>0</v>
      </c>
    </row>
    <row r="77" spans="1:16" x14ac:dyDescent="0.3">
      <c r="A77" s="86" t="s">
        <v>2444</v>
      </c>
      <c r="B77" s="87"/>
      <c r="C77" s="87"/>
      <c r="D77" s="87"/>
      <c r="E77" s="87"/>
      <c r="F77" s="87"/>
      <c r="G77" s="87"/>
      <c r="H77" s="87"/>
      <c r="I77" s="87"/>
      <c r="J77" s="87"/>
      <c r="K77" s="87"/>
      <c r="L77" s="87"/>
      <c r="M77" s="87"/>
      <c r="N77" s="87"/>
      <c r="O77" s="74">
        <v>57504701</v>
      </c>
      <c r="P77" s="74">
        <v>0</v>
      </c>
    </row>
    <row r="78" spans="1:16" ht="43.2" x14ac:dyDescent="0.3">
      <c r="A78" s="86" t="s">
        <v>82</v>
      </c>
      <c r="B78" s="86" t="s">
        <v>83</v>
      </c>
      <c r="C78" s="86" t="s">
        <v>369</v>
      </c>
      <c r="D78" s="88">
        <v>44958</v>
      </c>
      <c r="E78" s="86" t="s">
        <v>1497</v>
      </c>
      <c r="F78" s="88">
        <v>44958</v>
      </c>
      <c r="G78" s="86" t="s">
        <v>235</v>
      </c>
      <c r="H78" s="75" t="s">
        <v>617</v>
      </c>
      <c r="I78" s="92">
        <v>44956</v>
      </c>
      <c r="J78" s="71" t="s">
        <v>215</v>
      </c>
      <c r="K78" s="72">
        <v>44944</v>
      </c>
      <c r="L78" s="86" t="s">
        <v>654</v>
      </c>
      <c r="M78" s="86" t="s">
        <v>158</v>
      </c>
      <c r="N78" s="73" t="s">
        <v>658</v>
      </c>
      <c r="O78" s="74">
        <v>3862000</v>
      </c>
      <c r="P78" s="74">
        <v>0</v>
      </c>
    </row>
    <row r="79" spans="1:16" ht="43.2" x14ac:dyDescent="0.3">
      <c r="A79" s="87"/>
      <c r="B79" s="87"/>
      <c r="C79" s="87"/>
      <c r="D79" s="87"/>
      <c r="E79" s="87"/>
      <c r="F79" s="87"/>
      <c r="G79" s="87"/>
      <c r="H79" s="75" t="s">
        <v>613</v>
      </c>
      <c r="I79" s="93">
        <v>44956</v>
      </c>
      <c r="J79" s="71" t="s">
        <v>220</v>
      </c>
      <c r="K79" s="72">
        <v>44938</v>
      </c>
      <c r="L79" s="87" t="s">
        <v>654</v>
      </c>
      <c r="M79" s="87" t="s">
        <v>158</v>
      </c>
      <c r="N79" s="73" t="s">
        <v>656</v>
      </c>
      <c r="O79" s="74">
        <v>5275000</v>
      </c>
      <c r="P79" s="74">
        <v>0</v>
      </c>
    </row>
    <row r="80" spans="1:16" ht="43.2" x14ac:dyDescent="0.3">
      <c r="A80" s="87"/>
      <c r="B80" s="87"/>
      <c r="C80" s="87"/>
      <c r="D80" s="87"/>
      <c r="E80" s="87"/>
      <c r="F80" s="87"/>
      <c r="G80" s="87"/>
      <c r="H80" s="75" t="s">
        <v>609</v>
      </c>
      <c r="I80" s="93">
        <v>44956</v>
      </c>
      <c r="J80" s="71" t="s">
        <v>221</v>
      </c>
      <c r="K80" s="72">
        <v>44937</v>
      </c>
      <c r="L80" s="86" t="s">
        <v>354</v>
      </c>
      <c r="M80" s="86" t="s">
        <v>115</v>
      </c>
      <c r="N80" s="73" t="s">
        <v>652</v>
      </c>
      <c r="O80" s="74">
        <v>720000</v>
      </c>
      <c r="P80" s="74">
        <v>0</v>
      </c>
    </row>
    <row r="81" spans="1:16" ht="43.2" x14ac:dyDescent="0.3">
      <c r="A81" s="87"/>
      <c r="B81" s="87"/>
      <c r="C81" s="87"/>
      <c r="D81" s="87"/>
      <c r="E81" s="87"/>
      <c r="F81" s="87"/>
      <c r="G81" s="87"/>
      <c r="H81" s="75" t="s">
        <v>607</v>
      </c>
      <c r="I81" s="93">
        <v>44956</v>
      </c>
      <c r="J81" s="71" t="s">
        <v>201</v>
      </c>
      <c r="K81" s="72">
        <v>44936</v>
      </c>
      <c r="L81" s="87" t="s">
        <v>354</v>
      </c>
      <c r="M81" s="87" t="s">
        <v>115</v>
      </c>
      <c r="N81" s="73" t="s">
        <v>650</v>
      </c>
      <c r="O81" s="74">
        <v>840000</v>
      </c>
      <c r="P81" s="74">
        <v>0</v>
      </c>
    </row>
    <row r="82" spans="1:16" ht="43.2" x14ac:dyDescent="0.3">
      <c r="A82" s="87"/>
      <c r="B82" s="87"/>
      <c r="C82" s="87"/>
      <c r="D82" s="87"/>
      <c r="E82" s="87"/>
      <c r="F82" s="87"/>
      <c r="G82" s="87"/>
      <c r="H82" s="75" t="s">
        <v>603</v>
      </c>
      <c r="I82" s="93">
        <v>44956</v>
      </c>
      <c r="J82" s="71" t="s">
        <v>222</v>
      </c>
      <c r="K82" s="72">
        <v>44950</v>
      </c>
      <c r="L82" s="86" t="s">
        <v>84</v>
      </c>
      <c r="M82" s="86" t="s">
        <v>185</v>
      </c>
      <c r="N82" s="73" t="s">
        <v>645</v>
      </c>
      <c r="O82" s="74">
        <v>47730</v>
      </c>
      <c r="P82" s="74">
        <v>0</v>
      </c>
    </row>
    <row r="83" spans="1:16" ht="57.6" x14ac:dyDescent="0.3">
      <c r="A83" s="87"/>
      <c r="B83" s="87"/>
      <c r="C83" s="87"/>
      <c r="D83" s="87"/>
      <c r="E83" s="87"/>
      <c r="F83" s="87"/>
      <c r="G83" s="87"/>
      <c r="H83" s="75" t="s">
        <v>586</v>
      </c>
      <c r="I83" s="93">
        <v>44956</v>
      </c>
      <c r="J83" s="71" t="s">
        <v>223</v>
      </c>
      <c r="K83" s="72">
        <v>44931</v>
      </c>
      <c r="L83" s="87" t="s">
        <v>84</v>
      </c>
      <c r="M83" s="87" t="s">
        <v>185</v>
      </c>
      <c r="N83" s="73" t="s">
        <v>641</v>
      </c>
      <c r="O83" s="74">
        <v>325952</v>
      </c>
      <c r="P83" s="74">
        <v>0</v>
      </c>
    </row>
    <row r="84" spans="1:16" ht="43.2" x14ac:dyDescent="0.3">
      <c r="A84" s="87"/>
      <c r="B84" s="87"/>
      <c r="C84" s="86" t="s">
        <v>2437</v>
      </c>
      <c r="D84" s="88">
        <v>44972</v>
      </c>
      <c r="E84" s="86" t="s">
        <v>2436</v>
      </c>
      <c r="F84" s="88">
        <v>44973</v>
      </c>
      <c r="G84" s="86" t="s">
        <v>182</v>
      </c>
      <c r="H84" s="75" t="s">
        <v>1773</v>
      </c>
      <c r="I84" s="92">
        <v>44971</v>
      </c>
      <c r="J84" s="71" t="s">
        <v>1781</v>
      </c>
      <c r="K84" s="72">
        <v>44959</v>
      </c>
      <c r="L84" s="71" t="s">
        <v>654</v>
      </c>
      <c r="M84" s="71" t="s">
        <v>158</v>
      </c>
      <c r="N84" s="73" t="s">
        <v>1779</v>
      </c>
      <c r="O84" s="74">
        <v>895000</v>
      </c>
      <c r="P84" s="74">
        <v>0</v>
      </c>
    </row>
    <row r="85" spans="1:16" ht="43.2" x14ac:dyDescent="0.3">
      <c r="A85" s="87"/>
      <c r="B85" s="87"/>
      <c r="C85" s="87"/>
      <c r="D85" s="87"/>
      <c r="E85" s="87"/>
      <c r="F85" s="87"/>
      <c r="G85" s="87"/>
      <c r="H85" s="75" t="s">
        <v>1769</v>
      </c>
      <c r="I85" s="93">
        <v>44971</v>
      </c>
      <c r="J85" s="71" t="s">
        <v>1778</v>
      </c>
      <c r="K85" s="72">
        <v>44963</v>
      </c>
      <c r="L85" s="71" t="s">
        <v>1774</v>
      </c>
      <c r="M85" s="71" t="s">
        <v>113</v>
      </c>
      <c r="N85" s="73" t="s">
        <v>1776</v>
      </c>
      <c r="O85" s="74">
        <v>5150000</v>
      </c>
      <c r="P85" s="74">
        <v>0</v>
      </c>
    </row>
    <row r="86" spans="1:16" ht="43.2" x14ac:dyDescent="0.3">
      <c r="A86" s="87"/>
      <c r="B86" s="87"/>
      <c r="C86" s="87"/>
      <c r="D86" s="87"/>
      <c r="E86" s="87"/>
      <c r="F86" s="87"/>
      <c r="G86" s="87"/>
      <c r="H86" s="75" t="s">
        <v>1785</v>
      </c>
      <c r="I86" s="93">
        <v>44971</v>
      </c>
      <c r="J86" s="71" t="s">
        <v>1773</v>
      </c>
      <c r="K86" s="72">
        <v>44960</v>
      </c>
      <c r="L86" s="86" t="s">
        <v>354</v>
      </c>
      <c r="M86" s="86" t="s">
        <v>160</v>
      </c>
      <c r="N86" s="73" t="s">
        <v>1771</v>
      </c>
      <c r="O86" s="74">
        <v>480000</v>
      </c>
      <c r="P86" s="74">
        <v>0</v>
      </c>
    </row>
    <row r="87" spans="1:16" ht="43.2" x14ac:dyDescent="0.3">
      <c r="A87" s="87"/>
      <c r="B87" s="87"/>
      <c r="C87" s="87"/>
      <c r="D87" s="87"/>
      <c r="E87" s="87"/>
      <c r="F87" s="87"/>
      <c r="G87" s="87"/>
      <c r="H87" s="75" t="s">
        <v>1788</v>
      </c>
      <c r="I87" s="93">
        <v>44971</v>
      </c>
      <c r="J87" s="71" t="s">
        <v>1769</v>
      </c>
      <c r="K87" s="72">
        <v>44959</v>
      </c>
      <c r="L87" s="87" t="s">
        <v>354</v>
      </c>
      <c r="M87" s="87" t="s">
        <v>160</v>
      </c>
      <c r="N87" s="73" t="s">
        <v>1766</v>
      </c>
      <c r="O87" s="74">
        <v>748000</v>
      </c>
      <c r="P87" s="74">
        <v>0</v>
      </c>
    </row>
    <row r="88" spans="1:16" ht="43.2" x14ac:dyDescent="0.3">
      <c r="A88" s="87"/>
      <c r="B88" s="87"/>
      <c r="C88" s="86" t="s">
        <v>2271</v>
      </c>
      <c r="D88" s="88">
        <v>44980</v>
      </c>
      <c r="E88" s="86" t="s">
        <v>2434</v>
      </c>
      <c r="F88" s="88">
        <v>44981</v>
      </c>
      <c r="G88" s="86" t="s">
        <v>220</v>
      </c>
      <c r="H88" s="75" t="s">
        <v>2423</v>
      </c>
      <c r="I88" s="92">
        <v>44979</v>
      </c>
      <c r="J88" s="71" t="s">
        <v>2195</v>
      </c>
      <c r="K88" s="72">
        <v>44958</v>
      </c>
      <c r="L88" s="86" t="s">
        <v>89</v>
      </c>
      <c r="M88" s="87" t="s">
        <v>160</v>
      </c>
      <c r="N88" s="73" t="s">
        <v>2193</v>
      </c>
      <c r="O88" s="74">
        <v>946000</v>
      </c>
      <c r="P88" s="74">
        <v>0</v>
      </c>
    </row>
    <row r="89" spans="1:16" ht="28.8" x14ac:dyDescent="0.3">
      <c r="A89" s="87"/>
      <c r="B89" s="87"/>
      <c r="C89" s="87"/>
      <c r="D89" s="87"/>
      <c r="E89" s="87"/>
      <c r="F89" s="87"/>
      <c r="G89" s="87"/>
      <c r="H89" s="75" t="s">
        <v>2427</v>
      </c>
      <c r="I89" s="93">
        <v>44979</v>
      </c>
      <c r="J89" s="71" t="s">
        <v>2203</v>
      </c>
      <c r="K89" s="72">
        <v>44957</v>
      </c>
      <c r="L89" s="87" t="s">
        <v>89</v>
      </c>
      <c r="M89" s="71" t="s">
        <v>115</v>
      </c>
      <c r="N89" s="73" t="s">
        <v>2201</v>
      </c>
      <c r="O89" s="74">
        <v>996000</v>
      </c>
      <c r="P89" s="74">
        <v>0</v>
      </c>
    </row>
    <row r="90" spans="1:16" ht="43.2" x14ac:dyDescent="0.3">
      <c r="A90" s="87"/>
      <c r="B90" s="87"/>
      <c r="C90" s="87"/>
      <c r="D90" s="87"/>
      <c r="E90" s="87"/>
      <c r="F90" s="87"/>
      <c r="G90" s="87"/>
      <c r="H90" s="75" t="s">
        <v>1914</v>
      </c>
      <c r="I90" s="93">
        <v>44979</v>
      </c>
      <c r="J90" s="71" t="s">
        <v>2136</v>
      </c>
      <c r="K90" s="72">
        <v>44958</v>
      </c>
      <c r="L90" s="71" t="s">
        <v>84</v>
      </c>
      <c r="M90" s="71" t="s">
        <v>185</v>
      </c>
      <c r="N90" s="73" t="s">
        <v>2134</v>
      </c>
      <c r="O90" s="74">
        <v>314448</v>
      </c>
      <c r="P90" s="74">
        <v>0</v>
      </c>
    </row>
    <row r="91" spans="1:16" ht="28.8" x14ac:dyDescent="0.3">
      <c r="A91" s="87"/>
      <c r="B91" s="87"/>
      <c r="C91" s="87"/>
      <c r="D91" s="87"/>
      <c r="E91" s="87"/>
      <c r="F91" s="87"/>
      <c r="G91" s="87"/>
      <c r="H91" s="75" t="s">
        <v>2421</v>
      </c>
      <c r="I91" s="93">
        <v>44979</v>
      </c>
      <c r="J91" s="71" t="s">
        <v>2191</v>
      </c>
      <c r="K91" s="72">
        <v>44970</v>
      </c>
      <c r="L91" s="71" t="s">
        <v>354</v>
      </c>
      <c r="M91" s="86" t="s">
        <v>160</v>
      </c>
      <c r="N91" s="73" t="s">
        <v>2189</v>
      </c>
      <c r="O91" s="74">
        <v>360000</v>
      </c>
      <c r="P91" s="74">
        <v>0</v>
      </c>
    </row>
    <row r="92" spans="1:16" ht="43.2" x14ac:dyDescent="0.3">
      <c r="A92" s="87"/>
      <c r="B92" s="87"/>
      <c r="C92" s="87"/>
      <c r="D92" s="87"/>
      <c r="E92" s="87"/>
      <c r="F92" s="87"/>
      <c r="G92" s="87"/>
      <c r="H92" s="75" t="s">
        <v>2425</v>
      </c>
      <c r="I92" s="93">
        <v>44979</v>
      </c>
      <c r="J92" s="71" t="s">
        <v>2199</v>
      </c>
      <c r="K92" s="72">
        <v>44952</v>
      </c>
      <c r="L92" s="86" t="s">
        <v>90</v>
      </c>
      <c r="M92" s="87" t="s">
        <v>160</v>
      </c>
      <c r="N92" s="73" t="s">
        <v>2197</v>
      </c>
      <c r="O92" s="74">
        <v>1500000</v>
      </c>
      <c r="P92" s="74">
        <v>0</v>
      </c>
    </row>
    <row r="93" spans="1:16" ht="28.8" x14ac:dyDescent="0.3">
      <c r="A93" s="87"/>
      <c r="B93" s="87"/>
      <c r="C93" s="87"/>
      <c r="D93" s="87"/>
      <c r="E93" s="87"/>
      <c r="F93" s="87"/>
      <c r="G93" s="87"/>
      <c r="H93" s="75" t="s">
        <v>2429</v>
      </c>
      <c r="I93" s="93">
        <v>44979</v>
      </c>
      <c r="J93" s="71" t="s">
        <v>2207</v>
      </c>
      <c r="K93" s="72">
        <v>44960</v>
      </c>
      <c r="L93" s="87" t="s">
        <v>90</v>
      </c>
      <c r="M93" s="86" t="s">
        <v>115</v>
      </c>
      <c r="N93" s="73" t="s">
        <v>2205</v>
      </c>
      <c r="O93" s="74">
        <v>1450000</v>
      </c>
      <c r="P93" s="74">
        <v>0</v>
      </c>
    </row>
    <row r="94" spans="1:16" ht="28.8" x14ac:dyDescent="0.3">
      <c r="A94" s="87"/>
      <c r="B94" s="87"/>
      <c r="C94" s="87"/>
      <c r="D94" s="87"/>
      <c r="E94" s="87"/>
      <c r="F94" s="87"/>
      <c r="G94" s="87"/>
      <c r="H94" s="75" t="s">
        <v>2431</v>
      </c>
      <c r="I94" s="93">
        <v>44979</v>
      </c>
      <c r="J94" s="71" t="s">
        <v>2211</v>
      </c>
      <c r="K94" s="72">
        <v>44953</v>
      </c>
      <c r="L94" s="71" t="s">
        <v>267</v>
      </c>
      <c r="M94" s="87" t="s">
        <v>115</v>
      </c>
      <c r="N94" s="73" t="s">
        <v>2209</v>
      </c>
      <c r="O94" s="74">
        <v>1497500</v>
      </c>
      <c r="P94" s="74">
        <v>29950</v>
      </c>
    </row>
    <row r="95" spans="1:16" ht="28.8" x14ac:dyDescent="0.3">
      <c r="A95" s="87"/>
      <c r="B95" s="87"/>
      <c r="C95" s="87"/>
      <c r="D95" s="87"/>
      <c r="E95" s="87"/>
      <c r="F95" s="87"/>
      <c r="G95" s="87"/>
      <c r="H95" s="75" t="s">
        <v>2433</v>
      </c>
      <c r="I95" s="93">
        <v>44979</v>
      </c>
      <c r="J95" s="71" t="s">
        <v>2216</v>
      </c>
      <c r="K95" s="72">
        <v>44963</v>
      </c>
      <c r="L95" s="71" t="s">
        <v>2212</v>
      </c>
      <c r="M95" s="87" t="s">
        <v>115</v>
      </c>
      <c r="N95" s="73" t="s">
        <v>2214</v>
      </c>
      <c r="O95" s="74">
        <v>2000000</v>
      </c>
      <c r="P95" s="74">
        <v>234234</v>
      </c>
    </row>
    <row r="96" spans="1:16" x14ac:dyDescent="0.3">
      <c r="A96" s="87"/>
      <c r="B96" s="86" t="s">
        <v>2445</v>
      </c>
      <c r="C96" s="87"/>
      <c r="D96" s="87"/>
      <c r="E96" s="87"/>
      <c r="F96" s="87"/>
      <c r="G96" s="87"/>
      <c r="H96" s="87"/>
      <c r="I96" s="87"/>
      <c r="J96" s="87"/>
      <c r="K96" s="87"/>
      <c r="L96" s="87"/>
      <c r="M96" s="87"/>
      <c r="N96" s="87"/>
      <c r="O96" s="74">
        <v>27407630</v>
      </c>
      <c r="P96" s="74">
        <v>264184</v>
      </c>
    </row>
    <row r="97" spans="1:16" ht="43.2" x14ac:dyDescent="0.3">
      <c r="A97" s="87"/>
      <c r="B97" s="86" t="s">
        <v>96</v>
      </c>
      <c r="C97" s="86" t="s">
        <v>2437</v>
      </c>
      <c r="D97" s="88">
        <v>44972</v>
      </c>
      <c r="E97" s="86" t="s">
        <v>2436</v>
      </c>
      <c r="F97" s="88">
        <v>44973</v>
      </c>
      <c r="G97" s="71" t="s">
        <v>189</v>
      </c>
      <c r="H97" s="75" t="s">
        <v>1761</v>
      </c>
      <c r="I97" s="92">
        <v>44971</v>
      </c>
      <c r="J97" s="71" t="s">
        <v>1793</v>
      </c>
      <c r="K97" s="72">
        <v>44936</v>
      </c>
      <c r="L97" s="71" t="s">
        <v>354</v>
      </c>
      <c r="M97" s="71" t="s">
        <v>338</v>
      </c>
      <c r="N97" s="73" t="s">
        <v>1791</v>
      </c>
      <c r="O97" s="74">
        <v>506000</v>
      </c>
      <c r="P97" s="74">
        <v>0</v>
      </c>
    </row>
    <row r="98" spans="1:16" ht="43.2" x14ac:dyDescent="0.3">
      <c r="A98" s="87"/>
      <c r="B98" s="87"/>
      <c r="C98" s="87"/>
      <c r="D98" s="87"/>
      <c r="E98" s="87"/>
      <c r="F98" s="87"/>
      <c r="G98" s="86" t="s">
        <v>182</v>
      </c>
      <c r="H98" s="75" t="s">
        <v>1752</v>
      </c>
      <c r="I98" s="93">
        <v>44971</v>
      </c>
      <c r="J98" s="71" t="s">
        <v>1761</v>
      </c>
      <c r="K98" s="72">
        <v>44939</v>
      </c>
      <c r="L98" s="86" t="s">
        <v>1757</v>
      </c>
      <c r="M98" s="86" t="s">
        <v>162</v>
      </c>
      <c r="N98" s="73" t="s">
        <v>1759</v>
      </c>
      <c r="O98" s="74">
        <v>1400000</v>
      </c>
      <c r="P98" s="74">
        <v>0</v>
      </c>
    </row>
    <row r="99" spans="1:16" ht="43.2" x14ac:dyDescent="0.3">
      <c r="A99" s="87"/>
      <c r="B99" s="87"/>
      <c r="C99" s="87"/>
      <c r="D99" s="87"/>
      <c r="E99" s="87"/>
      <c r="F99" s="87"/>
      <c r="G99" s="87"/>
      <c r="H99" s="75" t="s">
        <v>1756</v>
      </c>
      <c r="I99" s="93">
        <v>44971</v>
      </c>
      <c r="J99" s="71" t="s">
        <v>1764</v>
      </c>
      <c r="K99" s="72">
        <v>44953</v>
      </c>
      <c r="L99" s="87" t="s">
        <v>1757</v>
      </c>
      <c r="M99" s="87" t="s">
        <v>162</v>
      </c>
      <c r="N99" s="73" t="s">
        <v>1762</v>
      </c>
      <c r="O99" s="74">
        <v>970000</v>
      </c>
      <c r="P99" s="74">
        <v>0</v>
      </c>
    </row>
    <row r="100" spans="1:16" ht="43.2" x14ac:dyDescent="0.3">
      <c r="A100" s="87"/>
      <c r="B100" s="87"/>
      <c r="C100" s="87"/>
      <c r="D100" s="87"/>
      <c r="E100" s="87"/>
      <c r="F100" s="87"/>
      <c r="G100" s="87"/>
      <c r="H100" s="75" t="s">
        <v>1748</v>
      </c>
      <c r="I100" s="93">
        <v>44971</v>
      </c>
      <c r="J100" s="71" t="s">
        <v>1756</v>
      </c>
      <c r="K100" s="72">
        <v>44958</v>
      </c>
      <c r="L100" s="71" t="s">
        <v>1623</v>
      </c>
      <c r="M100" s="71" t="s">
        <v>104</v>
      </c>
      <c r="N100" s="73" t="s">
        <v>1754</v>
      </c>
      <c r="O100" s="74">
        <v>181023</v>
      </c>
      <c r="P100" s="74">
        <v>0</v>
      </c>
    </row>
    <row r="101" spans="1:16" ht="28.8" x14ac:dyDescent="0.3">
      <c r="A101" s="87"/>
      <c r="B101" s="87"/>
      <c r="C101" s="87"/>
      <c r="D101" s="87"/>
      <c r="E101" s="87"/>
      <c r="F101" s="87"/>
      <c r="G101" s="87"/>
      <c r="H101" s="75" t="s">
        <v>1742</v>
      </c>
      <c r="I101" s="93">
        <v>44971</v>
      </c>
      <c r="J101" s="71" t="s">
        <v>1752</v>
      </c>
      <c r="K101" s="72">
        <v>44944</v>
      </c>
      <c r="L101" s="71" t="s">
        <v>89</v>
      </c>
      <c r="M101" s="86" t="s">
        <v>264</v>
      </c>
      <c r="N101" s="73" t="s">
        <v>1750</v>
      </c>
      <c r="O101" s="74">
        <v>954000</v>
      </c>
      <c r="P101" s="74">
        <v>0</v>
      </c>
    </row>
    <row r="102" spans="1:16" ht="43.2" x14ac:dyDescent="0.3">
      <c r="A102" s="87"/>
      <c r="B102" s="87"/>
      <c r="C102" s="87"/>
      <c r="D102" s="87"/>
      <c r="E102" s="87"/>
      <c r="F102" s="87"/>
      <c r="G102" s="87"/>
      <c r="H102" s="75" t="s">
        <v>1781</v>
      </c>
      <c r="I102" s="93">
        <v>44971</v>
      </c>
      <c r="J102" s="71" t="s">
        <v>1748</v>
      </c>
      <c r="K102" s="72">
        <v>44951</v>
      </c>
      <c r="L102" s="71" t="s">
        <v>90</v>
      </c>
      <c r="M102" s="87" t="s">
        <v>264</v>
      </c>
      <c r="N102" s="73" t="s">
        <v>1746</v>
      </c>
      <c r="O102" s="74">
        <v>1450000</v>
      </c>
      <c r="P102" s="74">
        <v>0</v>
      </c>
    </row>
    <row r="103" spans="1:16" ht="43.2" x14ac:dyDescent="0.3">
      <c r="A103" s="87"/>
      <c r="B103" s="87"/>
      <c r="C103" s="87"/>
      <c r="D103" s="87"/>
      <c r="E103" s="87"/>
      <c r="F103" s="87"/>
      <c r="G103" s="87"/>
      <c r="H103" s="75" t="s">
        <v>1778</v>
      </c>
      <c r="I103" s="93">
        <v>44971</v>
      </c>
      <c r="J103" s="71" t="s">
        <v>1742</v>
      </c>
      <c r="K103" s="72">
        <v>44952</v>
      </c>
      <c r="L103" s="71" t="s">
        <v>354</v>
      </c>
      <c r="M103" s="87" t="s">
        <v>264</v>
      </c>
      <c r="N103" s="73" t="s">
        <v>1739</v>
      </c>
      <c r="O103" s="74">
        <v>506000</v>
      </c>
      <c r="P103" s="74">
        <v>0</v>
      </c>
    </row>
    <row r="104" spans="1:16" ht="43.2" x14ac:dyDescent="0.3">
      <c r="A104" s="87"/>
      <c r="B104" s="87"/>
      <c r="C104" s="86" t="s">
        <v>2271</v>
      </c>
      <c r="D104" s="88">
        <v>44980</v>
      </c>
      <c r="E104" s="86" t="s">
        <v>2434</v>
      </c>
      <c r="F104" s="88">
        <v>44981</v>
      </c>
      <c r="G104" s="86" t="s">
        <v>220</v>
      </c>
      <c r="H104" s="75" t="s">
        <v>2392</v>
      </c>
      <c r="I104" s="92">
        <v>44979</v>
      </c>
      <c r="J104" s="71" t="s">
        <v>2130</v>
      </c>
      <c r="K104" s="72">
        <v>44964</v>
      </c>
      <c r="L104" s="71" t="s">
        <v>90</v>
      </c>
      <c r="M104" s="87" t="s">
        <v>264</v>
      </c>
      <c r="N104" s="73" t="s">
        <v>2128</v>
      </c>
      <c r="O104" s="74">
        <v>1450000</v>
      </c>
      <c r="P104" s="74">
        <v>0</v>
      </c>
    </row>
    <row r="105" spans="1:16" ht="28.8" x14ac:dyDescent="0.3">
      <c r="A105" s="87"/>
      <c r="B105" s="87"/>
      <c r="C105" s="87"/>
      <c r="D105" s="87"/>
      <c r="E105" s="87"/>
      <c r="F105" s="87"/>
      <c r="G105" s="87"/>
      <c r="H105" s="75" t="s">
        <v>2394</v>
      </c>
      <c r="I105" s="93">
        <v>44979</v>
      </c>
      <c r="J105" s="71" t="s">
        <v>2133</v>
      </c>
      <c r="K105" s="72">
        <v>44956</v>
      </c>
      <c r="L105" s="71" t="s">
        <v>89</v>
      </c>
      <c r="M105" s="87" t="s">
        <v>264</v>
      </c>
      <c r="N105" s="73" t="s">
        <v>2131</v>
      </c>
      <c r="O105" s="74">
        <v>961000</v>
      </c>
      <c r="P105" s="74">
        <v>0</v>
      </c>
    </row>
    <row r="106" spans="1:16" ht="43.2" x14ac:dyDescent="0.3">
      <c r="A106" s="87"/>
      <c r="B106" s="87"/>
      <c r="C106" s="87"/>
      <c r="D106" s="87"/>
      <c r="E106" s="87"/>
      <c r="F106" s="87"/>
      <c r="G106" s="87"/>
      <c r="H106" s="75" t="s">
        <v>2398</v>
      </c>
      <c r="I106" s="93">
        <v>44979</v>
      </c>
      <c r="J106" s="71" t="s">
        <v>2145</v>
      </c>
      <c r="K106" s="72">
        <v>44957</v>
      </c>
      <c r="L106" s="71" t="s">
        <v>90</v>
      </c>
      <c r="M106" s="71" t="s">
        <v>263</v>
      </c>
      <c r="N106" s="73" t="s">
        <v>2143</v>
      </c>
      <c r="O106" s="74">
        <v>1475000</v>
      </c>
      <c r="P106" s="74">
        <v>0</v>
      </c>
    </row>
    <row r="107" spans="1:16" ht="43.2" x14ac:dyDescent="0.3">
      <c r="A107" s="87"/>
      <c r="B107" s="87"/>
      <c r="C107" s="87"/>
      <c r="D107" s="87"/>
      <c r="E107" s="87"/>
      <c r="F107" s="87"/>
      <c r="G107" s="87"/>
      <c r="H107" s="75" t="s">
        <v>2402</v>
      </c>
      <c r="I107" s="93">
        <v>44979</v>
      </c>
      <c r="J107" s="71" t="s">
        <v>2153</v>
      </c>
      <c r="K107" s="72">
        <v>44958</v>
      </c>
      <c r="L107" s="71" t="s">
        <v>1964</v>
      </c>
      <c r="M107" s="71" t="s">
        <v>262</v>
      </c>
      <c r="N107" s="73" t="s">
        <v>2151</v>
      </c>
      <c r="O107" s="74">
        <v>1455900</v>
      </c>
      <c r="P107" s="74">
        <v>29118</v>
      </c>
    </row>
    <row r="108" spans="1:16" ht="43.2" x14ac:dyDescent="0.3">
      <c r="A108" s="87"/>
      <c r="B108" s="87"/>
      <c r="C108" s="87"/>
      <c r="D108" s="87"/>
      <c r="E108" s="87"/>
      <c r="F108" s="87"/>
      <c r="G108" s="87"/>
      <c r="H108" s="75" t="s">
        <v>2410</v>
      </c>
      <c r="I108" s="93">
        <v>44979</v>
      </c>
      <c r="J108" s="71" t="s">
        <v>2172</v>
      </c>
      <c r="K108" s="72">
        <v>44967</v>
      </c>
      <c r="L108" s="71" t="s">
        <v>90</v>
      </c>
      <c r="M108" s="71" t="s">
        <v>1472</v>
      </c>
      <c r="N108" s="73" t="s">
        <v>2170</v>
      </c>
      <c r="O108" s="74">
        <v>1355000</v>
      </c>
      <c r="P108" s="74">
        <v>0</v>
      </c>
    </row>
    <row r="109" spans="1:16" ht="43.2" x14ac:dyDescent="0.3">
      <c r="A109" s="87"/>
      <c r="B109" s="87"/>
      <c r="C109" s="87"/>
      <c r="D109" s="87"/>
      <c r="E109" s="87"/>
      <c r="F109" s="87"/>
      <c r="G109" s="87"/>
      <c r="H109" s="75" t="s">
        <v>2416</v>
      </c>
      <c r="I109" s="93">
        <v>44979</v>
      </c>
      <c r="J109" s="71" t="s">
        <v>190</v>
      </c>
      <c r="K109" s="72">
        <v>44960</v>
      </c>
      <c r="L109" s="71" t="s">
        <v>267</v>
      </c>
      <c r="M109" s="86" t="s">
        <v>1474</v>
      </c>
      <c r="N109" s="73" t="s">
        <v>2178</v>
      </c>
      <c r="O109" s="74">
        <v>1471350</v>
      </c>
      <c r="P109" s="74">
        <v>29427</v>
      </c>
    </row>
    <row r="110" spans="1:16" ht="28.8" x14ac:dyDescent="0.3">
      <c r="A110" s="87"/>
      <c r="B110" s="87"/>
      <c r="C110" s="87"/>
      <c r="D110" s="87"/>
      <c r="E110" s="87"/>
      <c r="F110" s="87"/>
      <c r="G110" s="87"/>
      <c r="H110" s="75" t="s">
        <v>2414</v>
      </c>
      <c r="I110" s="93">
        <v>44979</v>
      </c>
      <c r="J110" s="71" t="s">
        <v>2188</v>
      </c>
      <c r="K110" s="72">
        <v>44952</v>
      </c>
      <c r="L110" s="71" t="s">
        <v>89</v>
      </c>
      <c r="M110" s="87" t="s">
        <v>1474</v>
      </c>
      <c r="N110" s="73" t="s">
        <v>2186</v>
      </c>
      <c r="O110" s="74">
        <v>957000</v>
      </c>
      <c r="P110" s="74">
        <v>0</v>
      </c>
    </row>
    <row r="111" spans="1:16" ht="43.2" x14ac:dyDescent="0.3">
      <c r="A111" s="87"/>
      <c r="B111" s="87"/>
      <c r="C111" s="87"/>
      <c r="D111" s="87"/>
      <c r="E111" s="87"/>
      <c r="F111" s="87"/>
      <c r="G111" s="87"/>
      <c r="H111" s="75" t="s">
        <v>2390</v>
      </c>
      <c r="I111" s="93">
        <v>44979</v>
      </c>
      <c r="J111" s="71" t="s">
        <v>2127</v>
      </c>
      <c r="K111" s="72">
        <v>44953</v>
      </c>
      <c r="L111" s="86" t="s">
        <v>1964</v>
      </c>
      <c r="M111" s="71" t="s">
        <v>264</v>
      </c>
      <c r="N111" s="73" t="s">
        <v>2125</v>
      </c>
      <c r="O111" s="74">
        <v>1436150</v>
      </c>
      <c r="P111" s="74">
        <v>28723</v>
      </c>
    </row>
    <row r="112" spans="1:16" ht="43.2" x14ac:dyDescent="0.3">
      <c r="A112" s="87"/>
      <c r="B112" s="87"/>
      <c r="C112" s="87"/>
      <c r="D112" s="87"/>
      <c r="E112" s="87"/>
      <c r="F112" s="87"/>
      <c r="G112" s="87"/>
      <c r="H112" s="75" t="s">
        <v>2396</v>
      </c>
      <c r="I112" s="93">
        <v>44979</v>
      </c>
      <c r="J112" s="71" t="s">
        <v>2140</v>
      </c>
      <c r="K112" s="72">
        <v>44965</v>
      </c>
      <c r="L112" s="87" t="s">
        <v>1964</v>
      </c>
      <c r="M112" s="86" t="s">
        <v>263</v>
      </c>
      <c r="N112" s="73" t="s">
        <v>2138</v>
      </c>
      <c r="O112" s="74">
        <v>1447950</v>
      </c>
      <c r="P112" s="74">
        <v>28959</v>
      </c>
    </row>
    <row r="113" spans="1:16" ht="28.8" x14ac:dyDescent="0.3">
      <c r="A113" s="87"/>
      <c r="B113" s="87"/>
      <c r="C113" s="87"/>
      <c r="D113" s="87"/>
      <c r="E113" s="87"/>
      <c r="F113" s="87"/>
      <c r="G113" s="87"/>
      <c r="H113" s="75" t="s">
        <v>2400</v>
      </c>
      <c r="I113" s="93">
        <v>44979</v>
      </c>
      <c r="J113" s="71" t="s">
        <v>2149</v>
      </c>
      <c r="K113" s="72">
        <v>44973</v>
      </c>
      <c r="L113" s="71" t="s">
        <v>89</v>
      </c>
      <c r="M113" s="87" t="s">
        <v>263</v>
      </c>
      <c r="N113" s="73" t="s">
        <v>2147</v>
      </c>
      <c r="O113" s="74">
        <v>997000</v>
      </c>
      <c r="P113" s="74">
        <v>0</v>
      </c>
    </row>
    <row r="114" spans="1:16" ht="43.2" x14ac:dyDescent="0.3">
      <c r="A114" s="87"/>
      <c r="B114" s="87"/>
      <c r="C114" s="87"/>
      <c r="D114" s="87"/>
      <c r="E114" s="87"/>
      <c r="F114" s="87"/>
      <c r="G114" s="87"/>
      <c r="H114" s="75" t="s">
        <v>2404</v>
      </c>
      <c r="I114" s="93">
        <v>44979</v>
      </c>
      <c r="J114" s="71" t="s">
        <v>2158</v>
      </c>
      <c r="K114" s="72">
        <v>44974</v>
      </c>
      <c r="L114" s="71" t="s">
        <v>90</v>
      </c>
      <c r="M114" s="86" t="s">
        <v>262</v>
      </c>
      <c r="N114" s="73" t="s">
        <v>2156</v>
      </c>
      <c r="O114" s="74">
        <v>1495000</v>
      </c>
      <c r="P114" s="74">
        <v>0</v>
      </c>
    </row>
    <row r="115" spans="1:16" ht="28.8" x14ac:dyDescent="0.3">
      <c r="A115" s="87"/>
      <c r="B115" s="87"/>
      <c r="C115" s="87"/>
      <c r="D115" s="87"/>
      <c r="E115" s="87"/>
      <c r="F115" s="87"/>
      <c r="G115" s="87"/>
      <c r="H115" s="75" t="s">
        <v>2406</v>
      </c>
      <c r="I115" s="93">
        <v>44979</v>
      </c>
      <c r="J115" s="71" t="s">
        <v>2163</v>
      </c>
      <c r="K115" s="72">
        <v>44966</v>
      </c>
      <c r="L115" s="71" t="s">
        <v>89</v>
      </c>
      <c r="M115" s="87" t="s">
        <v>262</v>
      </c>
      <c r="N115" s="73" t="s">
        <v>2160</v>
      </c>
      <c r="O115" s="74">
        <v>948000</v>
      </c>
      <c r="P115" s="74">
        <v>0</v>
      </c>
    </row>
    <row r="116" spans="1:16" ht="43.2" x14ac:dyDescent="0.3">
      <c r="A116" s="87"/>
      <c r="B116" s="87"/>
      <c r="C116" s="87"/>
      <c r="D116" s="87"/>
      <c r="E116" s="87"/>
      <c r="F116" s="87"/>
      <c r="G116" s="87"/>
      <c r="H116" s="75" t="s">
        <v>2408</v>
      </c>
      <c r="I116" s="93">
        <v>44979</v>
      </c>
      <c r="J116" s="71" t="s">
        <v>2167</v>
      </c>
      <c r="K116" s="72">
        <v>44970</v>
      </c>
      <c r="L116" s="71" t="s">
        <v>267</v>
      </c>
      <c r="M116" s="86" t="s">
        <v>1472</v>
      </c>
      <c r="N116" s="73" t="s">
        <v>2165</v>
      </c>
      <c r="O116" s="74">
        <v>1493550</v>
      </c>
      <c r="P116" s="74">
        <v>29871</v>
      </c>
    </row>
    <row r="117" spans="1:16" ht="28.8" x14ac:dyDescent="0.3">
      <c r="A117" s="87"/>
      <c r="B117" s="87"/>
      <c r="C117" s="87"/>
      <c r="D117" s="87"/>
      <c r="E117" s="87"/>
      <c r="F117" s="87"/>
      <c r="G117" s="87"/>
      <c r="H117" s="75" t="s">
        <v>2412</v>
      </c>
      <c r="I117" s="93">
        <v>44979</v>
      </c>
      <c r="J117" s="71" t="s">
        <v>2176</v>
      </c>
      <c r="K117" s="72">
        <v>44959</v>
      </c>
      <c r="L117" s="71" t="s">
        <v>89</v>
      </c>
      <c r="M117" s="87" t="s">
        <v>1472</v>
      </c>
      <c r="N117" s="73" t="s">
        <v>2174</v>
      </c>
      <c r="O117" s="74">
        <v>950000</v>
      </c>
      <c r="P117" s="74">
        <v>0</v>
      </c>
    </row>
    <row r="118" spans="1:16" ht="43.2" x14ac:dyDescent="0.3">
      <c r="A118" s="87"/>
      <c r="B118" s="87"/>
      <c r="C118" s="87"/>
      <c r="D118" s="87"/>
      <c r="E118" s="87"/>
      <c r="F118" s="87"/>
      <c r="G118" s="87"/>
      <c r="H118" s="75" t="s">
        <v>2418</v>
      </c>
      <c r="I118" s="93">
        <v>44979</v>
      </c>
      <c r="J118" s="71" t="s">
        <v>2184</v>
      </c>
      <c r="K118" s="72">
        <v>44971</v>
      </c>
      <c r="L118" s="71" t="s">
        <v>90</v>
      </c>
      <c r="M118" s="71" t="s">
        <v>1474</v>
      </c>
      <c r="N118" s="73" t="s">
        <v>2182</v>
      </c>
      <c r="O118" s="74">
        <v>1340000</v>
      </c>
      <c r="P118" s="74">
        <v>0</v>
      </c>
    </row>
    <row r="119" spans="1:16" ht="28.8" x14ac:dyDescent="0.3">
      <c r="A119" s="87"/>
      <c r="B119" s="87"/>
      <c r="C119" s="87"/>
      <c r="D119" s="87"/>
      <c r="E119" s="87"/>
      <c r="F119" s="87"/>
      <c r="G119" s="86" t="s">
        <v>215</v>
      </c>
      <c r="H119" s="75" t="s">
        <v>2348</v>
      </c>
      <c r="I119" s="93">
        <v>44979</v>
      </c>
      <c r="J119" s="71" t="s">
        <v>1968</v>
      </c>
      <c r="K119" s="72">
        <v>44952</v>
      </c>
      <c r="L119" s="71" t="s">
        <v>1964</v>
      </c>
      <c r="M119" s="86" t="s">
        <v>1450</v>
      </c>
      <c r="N119" s="73" t="s">
        <v>1966</v>
      </c>
      <c r="O119" s="74">
        <v>1466600</v>
      </c>
      <c r="P119" s="74">
        <v>29332</v>
      </c>
    </row>
    <row r="120" spans="1:16" ht="28.8" x14ac:dyDescent="0.3">
      <c r="A120" s="87"/>
      <c r="B120" s="87"/>
      <c r="C120" s="87"/>
      <c r="D120" s="87"/>
      <c r="E120" s="87"/>
      <c r="F120" s="87"/>
      <c r="G120" s="87"/>
      <c r="H120" s="75" t="s">
        <v>2351</v>
      </c>
      <c r="I120" s="93">
        <v>44979</v>
      </c>
      <c r="J120" s="71" t="s">
        <v>1974</v>
      </c>
      <c r="K120" s="72">
        <v>44960</v>
      </c>
      <c r="L120" s="71" t="s">
        <v>90</v>
      </c>
      <c r="M120" s="87" t="s">
        <v>1450</v>
      </c>
      <c r="N120" s="73" t="s">
        <v>1972</v>
      </c>
      <c r="O120" s="74">
        <v>1415000</v>
      </c>
      <c r="P120" s="74">
        <v>0</v>
      </c>
    </row>
    <row r="121" spans="1:16" ht="28.8" x14ac:dyDescent="0.3">
      <c r="A121" s="87"/>
      <c r="B121" s="87"/>
      <c r="C121" s="87"/>
      <c r="D121" s="87"/>
      <c r="E121" s="87"/>
      <c r="F121" s="87"/>
      <c r="G121" s="87"/>
      <c r="H121" s="75" t="s">
        <v>2354</v>
      </c>
      <c r="I121" s="93">
        <v>44979</v>
      </c>
      <c r="J121" s="71" t="s">
        <v>1978</v>
      </c>
      <c r="K121" s="72">
        <v>44963</v>
      </c>
      <c r="L121" s="71" t="s">
        <v>89</v>
      </c>
      <c r="M121" s="87" t="s">
        <v>1450</v>
      </c>
      <c r="N121" s="73" t="s">
        <v>1976</v>
      </c>
      <c r="O121" s="74">
        <v>970000</v>
      </c>
      <c r="P121" s="74">
        <v>0</v>
      </c>
    </row>
    <row r="122" spans="1:16" x14ac:dyDescent="0.3">
      <c r="A122" s="87"/>
      <c r="B122" s="86" t="s">
        <v>387</v>
      </c>
      <c r="C122" s="87"/>
      <c r="D122" s="87"/>
      <c r="E122" s="87"/>
      <c r="F122" s="87"/>
      <c r="G122" s="87"/>
      <c r="H122" s="87"/>
      <c r="I122" s="87"/>
      <c r="J122" s="87"/>
      <c r="K122" s="87"/>
      <c r="L122" s="87"/>
      <c r="M122" s="87"/>
      <c r="N122" s="87"/>
      <c r="O122" s="74">
        <v>29051523</v>
      </c>
      <c r="P122" s="74">
        <v>175430</v>
      </c>
    </row>
    <row r="123" spans="1:16" x14ac:dyDescent="0.3">
      <c r="A123" s="86" t="s">
        <v>388</v>
      </c>
      <c r="B123" s="87"/>
      <c r="C123" s="87"/>
      <c r="D123" s="87"/>
      <c r="E123" s="87"/>
      <c r="F123" s="87"/>
      <c r="G123" s="87"/>
      <c r="H123" s="87"/>
      <c r="I123" s="87"/>
      <c r="J123" s="87"/>
      <c r="K123" s="87"/>
      <c r="L123" s="87"/>
      <c r="M123" s="87"/>
      <c r="N123" s="87"/>
      <c r="O123" s="74">
        <v>56459153</v>
      </c>
      <c r="P123" s="74">
        <v>439614</v>
      </c>
    </row>
    <row r="124" spans="1:16" ht="28.8" x14ac:dyDescent="0.3">
      <c r="A124" s="86" t="s">
        <v>65</v>
      </c>
      <c r="B124" s="86" t="s">
        <v>88</v>
      </c>
      <c r="C124" s="86" t="s">
        <v>369</v>
      </c>
      <c r="D124" s="88">
        <v>44958</v>
      </c>
      <c r="E124" s="86" t="s">
        <v>1497</v>
      </c>
      <c r="F124" s="88">
        <v>44958</v>
      </c>
      <c r="G124" s="86" t="s">
        <v>235</v>
      </c>
      <c r="H124" s="75" t="s">
        <v>166</v>
      </c>
      <c r="I124" s="92">
        <v>44956</v>
      </c>
      <c r="J124" s="71" t="s">
        <v>233</v>
      </c>
      <c r="K124" s="72">
        <v>44939</v>
      </c>
      <c r="L124" s="86" t="s">
        <v>662</v>
      </c>
      <c r="M124" s="86" t="s">
        <v>329</v>
      </c>
      <c r="N124" s="73" t="s">
        <v>664</v>
      </c>
      <c r="O124" s="74">
        <v>560000</v>
      </c>
      <c r="P124" s="74">
        <v>0</v>
      </c>
    </row>
    <row r="125" spans="1:16" ht="43.2" x14ac:dyDescent="0.3">
      <c r="A125" s="87"/>
      <c r="B125" s="87"/>
      <c r="C125" s="87"/>
      <c r="D125" s="87"/>
      <c r="E125" s="87"/>
      <c r="F125" s="87"/>
      <c r="G125" s="87"/>
      <c r="H125" s="75" t="s">
        <v>159</v>
      </c>
      <c r="I125" s="93">
        <v>44956</v>
      </c>
      <c r="J125" s="71" t="s">
        <v>232</v>
      </c>
      <c r="K125" s="72">
        <v>44946</v>
      </c>
      <c r="L125" s="87" t="s">
        <v>662</v>
      </c>
      <c r="M125" s="87" t="s">
        <v>329</v>
      </c>
      <c r="N125" s="73" t="s">
        <v>666</v>
      </c>
      <c r="O125" s="74">
        <v>1720000</v>
      </c>
      <c r="P125" s="74">
        <v>0</v>
      </c>
    </row>
    <row r="126" spans="1:16" ht="43.2" x14ac:dyDescent="0.3">
      <c r="A126" s="87"/>
      <c r="B126" s="87"/>
      <c r="C126" s="87"/>
      <c r="D126" s="87"/>
      <c r="E126" s="87"/>
      <c r="F126" s="87"/>
      <c r="G126" s="87"/>
      <c r="H126" s="75" t="s">
        <v>163</v>
      </c>
      <c r="I126" s="93">
        <v>44956</v>
      </c>
      <c r="J126" s="71" t="s">
        <v>231</v>
      </c>
      <c r="K126" s="72">
        <v>44930</v>
      </c>
      <c r="L126" s="71" t="s">
        <v>267</v>
      </c>
      <c r="M126" s="86" t="s">
        <v>87</v>
      </c>
      <c r="N126" s="73" t="s">
        <v>670</v>
      </c>
      <c r="O126" s="74">
        <v>1500000</v>
      </c>
      <c r="P126" s="74">
        <v>30000</v>
      </c>
    </row>
    <row r="127" spans="1:16" ht="43.2" x14ac:dyDescent="0.3">
      <c r="A127" s="87"/>
      <c r="B127" s="87"/>
      <c r="C127" s="87"/>
      <c r="D127" s="87"/>
      <c r="E127" s="87"/>
      <c r="F127" s="87"/>
      <c r="G127" s="87"/>
      <c r="H127" s="75" t="s">
        <v>156</v>
      </c>
      <c r="I127" s="93">
        <v>44956</v>
      </c>
      <c r="J127" s="71" t="s">
        <v>230</v>
      </c>
      <c r="K127" s="72">
        <v>44932</v>
      </c>
      <c r="L127" s="71" t="s">
        <v>90</v>
      </c>
      <c r="M127" s="87" t="s">
        <v>87</v>
      </c>
      <c r="N127" s="73" t="s">
        <v>674</v>
      </c>
      <c r="O127" s="74">
        <v>1500000</v>
      </c>
      <c r="P127" s="74">
        <v>0</v>
      </c>
    </row>
    <row r="128" spans="1:16" ht="43.2" x14ac:dyDescent="0.3">
      <c r="A128" s="87"/>
      <c r="B128" s="87"/>
      <c r="C128" s="87"/>
      <c r="D128" s="87"/>
      <c r="E128" s="87"/>
      <c r="F128" s="87"/>
      <c r="G128" s="87"/>
      <c r="H128" s="75" t="s">
        <v>196</v>
      </c>
      <c r="I128" s="93">
        <v>44956</v>
      </c>
      <c r="J128" s="71" t="s">
        <v>229</v>
      </c>
      <c r="K128" s="72">
        <v>44935</v>
      </c>
      <c r="L128" s="71" t="s">
        <v>89</v>
      </c>
      <c r="M128" s="87" t="s">
        <v>87</v>
      </c>
      <c r="N128" s="73" t="s">
        <v>678</v>
      </c>
      <c r="O128" s="74">
        <v>1000000</v>
      </c>
      <c r="P128" s="74">
        <v>0</v>
      </c>
    </row>
    <row r="129" spans="1:16" ht="43.2" x14ac:dyDescent="0.3">
      <c r="A129" s="87"/>
      <c r="B129" s="87"/>
      <c r="C129" s="87"/>
      <c r="D129" s="87"/>
      <c r="E129" s="87"/>
      <c r="F129" s="87"/>
      <c r="G129" s="87"/>
      <c r="H129" s="75" t="s">
        <v>214</v>
      </c>
      <c r="I129" s="93">
        <v>44956</v>
      </c>
      <c r="J129" s="71" t="s">
        <v>228</v>
      </c>
      <c r="K129" s="72">
        <v>44937</v>
      </c>
      <c r="L129" s="71" t="s">
        <v>681</v>
      </c>
      <c r="M129" s="86" t="s">
        <v>92</v>
      </c>
      <c r="N129" s="73" t="s">
        <v>683</v>
      </c>
      <c r="O129" s="74">
        <v>1495000</v>
      </c>
      <c r="P129" s="74">
        <v>29900</v>
      </c>
    </row>
    <row r="130" spans="1:16" ht="43.2" x14ac:dyDescent="0.3">
      <c r="A130" s="87"/>
      <c r="B130" s="87"/>
      <c r="C130" s="87"/>
      <c r="D130" s="87"/>
      <c r="E130" s="87"/>
      <c r="F130" s="87"/>
      <c r="G130" s="87"/>
      <c r="H130" s="75" t="s">
        <v>213</v>
      </c>
      <c r="I130" s="93">
        <v>44956</v>
      </c>
      <c r="J130" s="71" t="s">
        <v>192</v>
      </c>
      <c r="K130" s="72">
        <v>44939</v>
      </c>
      <c r="L130" s="71" t="s">
        <v>90</v>
      </c>
      <c r="M130" s="87" t="s">
        <v>92</v>
      </c>
      <c r="N130" s="73" t="s">
        <v>686</v>
      </c>
      <c r="O130" s="74">
        <v>1450000</v>
      </c>
      <c r="P130" s="74">
        <v>0</v>
      </c>
    </row>
    <row r="131" spans="1:16" ht="28.8" x14ac:dyDescent="0.3">
      <c r="A131" s="87"/>
      <c r="B131" s="87"/>
      <c r="C131" s="87"/>
      <c r="D131" s="87"/>
      <c r="E131" s="87"/>
      <c r="F131" s="87"/>
      <c r="G131" s="87"/>
      <c r="H131" s="75" t="s">
        <v>212</v>
      </c>
      <c r="I131" s="93">
        <v>44956</v>
      </c>
      <c r="J131" s="71" t="s">
        <v>189</v>
      </c>
      <c r="K131" s="72">
        <v>44942</v>
      </c>
      <c r="L131" s="71" t="s">
        <v>89</v>
      </c>
      <c r="M131" s="87" t="s">
        <v>92</v>
      </c>
      <c r="N131" s="73" t="s">
        <v>689</v>
      </c>
      <c r="O131" s="74">
        <v>1000000</v>
      </c>
      <c r="P131" s="74">
        <v>0</v>
      </c>
    </row>
    <row r="132" spans="1:16" ht="43.2" x14ac:dyDescent="0.3">
      <c r="A132" s="87"/>
      <c r="B132" s="87"/>
      <c r="C132" s="87"/>
      <c r="D132" s="87"/>
      <c r="E132" s="87"/>
      <c r="F132" s="87"/>
      <c r="G132" s="87"/>
      <c r="H132" s="75" t="s">
        <v>211</v>
      </c>
      <c r="I132" s="93">
        <v>44956</v>
      </c>
      <c r="J132" s="71" t="s">
        <v>186</v>
      </c>
      <c r="K132" s="72">
        <v>44946</v>
      </c>
      <c r="L132" s="71" t="s">
        <v>691</v>
      </c>
      <c r="M132" s="71" t="s">
        <v>177</v>
      </c>
      <c r="N132" s="73" t="s">
        <v>693</v>
      </c>
      <c r="O132" s="74">
        <v>2015000</v>
      </c>
      <c r="P132" s="74">
        <v>0</v>
      </c>
    </row>
    <row r="133" spans="1:16" ht="43.2" x14ac:dyDescent="0.3">
      <c r="A133" s="87"/>
      <c r="B133" s="87"/>
      <c r="C133" s="87"/>
      <c r="D133" s="87"/>
      <c r="E133" s="87"/>
      <c r="F133" s="87"/>
      <c r="G133" s="87"/>
      <c r="H133" s="75" t="s">
        <v>210</v>
      </c>
      <c r="I133" s="93">
        <v>44956</v>
      </c>
      <c r="J133" s="71" t="s">
        <v>182</v>
      </c>
      <c r="K133" s="88">
        <v>44945</v>
      </c>
      <c r="L133" s="71" t="s">
        <v>354</v>
      </c>
      <c r="M133" s="86" t="s">
        <v>93</v>
      </c>
      <c r="N133" s="73" t="s">
        <v>697</v>
      </c>
      <c r="O133" s="74">
        <v>748000</v>
      </c>
      <c r="P133" s="74">
        <v>0</v>
      </c>
    </row>
    <row r="134" spans="1:16" ht="43.2" x14ac:dyDescent="0.3">
      <c r="A134" s="87"/>
      <c r="B134" s="87"/>
      <c r="C134" s="87"/>
      <c r="D134" s="87"/>
      <c r="E134" s="87"/>
      <c r="F134" s="87"/>
      <c r="G134" s="87"/>
      <c r="H134" s="75" t="s">
        <v>250</v>
      </c>
      <c r="I134" s="93">
        <v>44956</v>
      </c>
      <c r="J134" s="71" t="s">
        <v>188</v>
      </c>
      <c r="K134" s="89">
        <v>44945</v>
      </c>
      <c r="L134" s="71" t="s">
        <v>90</v>
      </c>
      <c r="M134" s="87" t="s">
        <v>93</v>
      </c>
      <c r="N134" s="73" t="s">
        <v>703</v>
      </c>
      <c r="O134" s="74">
        <v>1450000</v>
      </c>
      <c r="P134" s="74">
        <v>0</v>
      </c>
    </row>
    <row r="135" spans="1:16" ht="28.8" x14ac:dyDescent="0.3">
      <c r="A135" s="87"/>
      <c r="B135" s="87"/>
      <c r="C135" s="87"/>
      <c r="D135" s="87"/>
      <c r="E135" s="87"/>
      <c r="F135" s="87"/>
      <c r="G135" s="87"/>
      <c r="H135" s="75" t="s">
        <v>195</v>
      </c>
      <c r="I135" s="93">
        <v>44956</v>
      </c>
      <c r="J135" s="71" t="s">
        <v>226</v>
      </c>
      <c r="K135" s="72">
        <v>44950</v>
      </c>
      <c r="L135" s="71" t="s">
        <v>89</v>
      </c>
      <c r="M135" s="87" t="s">
        <v>93</v>
      </c>
      <c r="N135" s="73" t="s">
        <v>706</v>
      </c>
      <c r="O135" s="74">
        <v>1000000</v>
      </c>
      <c r="P135" s="74">
        <v>0</v>
      </c>
    </row>
    <row r="136" spans="1:16" ht="43.2" x14ac:dyDescent="0.3">
      <c r="A136" s="87"/>
      <c r="B136" s="87"/>
      <c r="C136" s="87"/>
      <c r="D136" s="87"/>
      <c r="E136" s="87"/>
      <c r="F136" s="87"/>
      <c r="G136" s="87"/>
      <c r="H136" s="75" t="s">
        <v>206</v>
      </c>
      <c r="I136" s="93">
        <v>44956</v>
      </c>
      <c r="J136" s="71" t="s">
        <v>225</v>
      </c>
      <c r="K136" s="72">
        <v>44939</v>
      </c>
      <c r="L136" s="86" t="s">
        <v>708</v>
      </c>
      <c r="M136" s="86" t="s">
        <v>335</v>
      </c>
      <c r="N136" s="73" t="s">
        <v>710</v>
      </c>
      <c r="O136" s="74">
        <v>1400000</v>
      </c>
      <c r="P136" s="74">
        <v>0</v>
      </c>
    </row>
    <row r="137" spans="1:16" ht="28.8" x14ac:dyDescent="0.3">
      <c r="A137" s="87"/>
      <c r="B137" s="87"/>
      <c r="C137" s="87"/>
      <c r="D137" s="87"/>
      <c r="E137" s="87"/>
      <c r="F137" s="87"/>
      <c r="G137" s="87"/>
      <c r="H137" s="75" t="s">
        <v>581</v>
      </c>
      <c r="I137" s="93">
        <v>44956</v>
      </c>
      <c r="J137" s="71" t="s">
        <v>224</v>
      </c>
      <c r="K137" s="72">
        <v>44945</v>
      </c>
      <c r="L137" s="87" t="s">
        <v>708</v>
      </c>
      <c r="M137" s="87" t="s">
        <v>335</v>
      </c>
      <c r="N137" s="73" t="s">
        <v>712</v>
      </c>
      <c r="O137" s="74">
        <v>1865000</v>
      </c>
      <c r="P137" s="74">
        <v>0</v>
      </c>
    </row>
    <row r="138" spans="1:16" ht="43.2" x14ac:dyDescent="0.3">
      <c r="A138" s="87"/>
      <c r="B138" s="87"/>
      <c r="C138" s="87"/>
      <c r="D138" s="87"/>
      <c r="E138" s="87"/>
      <c r="F138" s="87"/>
      <c r="G138" s="87"/>
      <c r="H138" s="75" t="s">
        <v>1571</v>
      </c>
      <c r="I138" s="93">
        <v>44956</v>
      </c>
      <c r="J138" s="71" t="s">
        <v>179</v>
      </c>
      <c r="K138" s="72">
        <v>44943</v>
      </c>
      <c r="L138" s="71" t="s">
        <v>681</v>
      </c>
      <c r="M138" s="71" t="s">
        <v>93</v>
      </c>
      <c r="N138" s="73" t="s">
        <v>700</v>
      </c>
      <c r="O138" s="74">
        <v>1497500</v>
      </c>
      <c r="P138" s="74">
        <v>29950</v>
      </c>
    </row>
    <row r="139" spans="1:16" ht="43.2" x14ac:dyDescent="0.3">
      <c r="A139" s="87"/>
      <c r="B139" s="87"/>
      <c r="C139" s="71" t="s">
        <v>2437</v>
      </c>
      <c r="D139" s="72">
        <v>44972</v>
      </c>
      <c r="E139" s="71" t="s">
        <v>2436</v>
      </c>
      <c r="F139" s="72">
        <v>44973</v>
      </c>
      <c r="G139" s="71" t="s">
        <v>182</v>
      </c>
      <c r="H139" s="75" t="s">
        <v>1628</v>
      </c>
      <c r="I139" s="76">
        <v>44971</v>
      </c>
      <c r="J139" s="71" t="s">
        <v>1785</v>
      </c>
      <c r="K139" s="72">
        <v>44964</v>
      </c>
      <c r="L139" s="71" t="s">
        <v>1782</v>
      </c>
      <c r="M139" s="71" t="s">
        <v>329</v>
      </c>
      <c r="N139" s="73" t="s">
        <v>1783</v>
      </c>
      <c r="O139" s="74">
        <v>1680000</v>
      </c>
      <c r="P139" s="74">
        <v>0</v>
      </c>
    </row>
    <row r="140" spans="1:16" ht="28.8" x14ac:dyDescent="0.3">
      <c r="A140" s="87"/>
      <c r="B140" s="87"/>
      <c r="C140" s="86" t="s">
        <v>2271</v>
      </c>
      <c r="D140" s="88">
        <v>44980</v>
      </c>
      <c r="E140" s="86" t="s">
        <v>2434</v>
      </c>
      <c r="F140" s="88">
        <v>44981</v>
      </c>
      <c r="G140" s="86" t="s">
        <v>220</v>
      </c>
      <c r="H140" s="75" t="s">
        <v>2119</v>
      </c>
      <c r="I140" s="92">
        <v>44979</v>
      </c>
      <c r="J140" s="71" t="s">
        <v>2224</v>
      </c>
      <c r="K140" s="72">
        <v>44963</v>
      </c>
      <c r="L140" s="71" t="s">
        <v>90</v>
      </c>
      <c r="M140" s="86" t="s">
        <v>157</v>
      </c>
      <c r="N140" s="73" t="s">
        <v>2222</v>
      </c>
      <c r="O140" s="74">
        <v>1450000</v>
      </c>
      <c r="P140" s="74">
        <v>0</v>
      </c>
    </row>
    <row r="141" spans="1:16" ht="28.8" x14ac:dyDescent="0.3">
      <c r="A141" s="87"/>
      <c r="B141" s="87"/>
      <c r="C141" s="87"/>
      <c r="D141" s="87"/>
      <c r="E141" s="87"/>
      <c r="F141" s="87"/>
      <c r="G141" s="87"/>
      <c r="H141" s="75" t="s">
        <v>2123</v>
      </c>
      <c r="I141" s="93">
        <v>44979</v>
      </c>
      <c r="J141" s="71" t="s">
        <v>2228</v>
      </c>
      <c r="K141" s="72">
        <v>44966</v>
      </c>
      <c r="L141" s="86" t="s">
        <v>89</v>
      </c>
      <c r="M141" s="87" t="s">
        <v>157</v>
      </c>
      <c r="N141" s="73" t="s">
        <v>2226</v>
      </c>
      <c r="O141" s="74">
        <v>995000</v>
      </c>
      <c r="P141" s="74">
        <v>0</v>
      </c>
    </row>
    <row r="142" spans="1:16" ht="43.2" x14ac:dyDescent="0.3">
      <c r="A142" s="87"/>
      <c r="B142" s="87"/>
      <c r="C142" s="87"/>
      <c r="D142" s="87"/>
      <c r="E142" s="87"/>
      <c r="F142" s="87"/>
      <c r="G142" s="87"/>
      <c r="H142" s="75" t="s">
        <v>2236</v>
      </c>
      <c r="I142" s="93">
        <v>44979</v>
      </c>
      <c r="J142" s="71" t="s">
        <v>2248</v>
      </c>
      <c r="K142" s="72">
        <v>44967</v>
      </c>
      <c r="L142" s="87" t="s">
        <v>89</v>
      </c>
      <c r="M142" s="71" t="s">
        <v>91</v>
      </c>
      <c r="N142" s="73" t="s">
        <v>2246</v>
      </c>
      <c r="O142" s="74">
        <v>996000</v>
      </c>
      <c r="P142" s="74">
        <v>0</v>
      </c>
    </row>
    <row r="143" spans="1:16" ht="43.2" x14ac:dyDescent="0.3">
      <c r="A143" s="87"/>
      <c r="B143" s="87"/>
      <c r="C143" s="87"/>
      <c r="D143" s="87"/>
      <c r="E143" s="87"/>
      <c r="F143" s="87"/>
      <c r="G143" s="87"/>
      <c r="H143" s="75" t="s">
        <v>2240</v>
      </c>
      <c r="I143" s="93">
        <v>44979</v>
      </c>
      <c r="J143" s="71" t="s">
        <v>2257</v>
      </c>
      <c r="K143" s="72">
        <v>44956</v>
      </c>
      <c r="L143" s="86" t="s">
        <v>2253</v>
      </c>
      <c r="M143" s="86" t="s">
        <v>332</v>
      </c>
      <c r="N143" s="73" t="s">
        <v>2255</v>
      </c>
      <c r="O143" s="74">
        <v>2010000</v>
      </c>
      <c r="P143" s="74">
        <v>0</v>
      </c>
    </row>
    <row r="144" spans="1:16" ht="43.2" x14ac:dyDescent="0.3">
      <c r="A144" s="87"/>
      <c r="B144" s="87"/>
      <c r="C144" s="87"/>
      <c r="D144" s="87"/>
      <c r="E144" s="87"/>
      <c r="F144" s="87"/>
      <c r="G144" s="87"/>
      <c r="H144" s="75" t="s">
        <v>2244</v>
      </c>
      <c r="I144" s="93">
        <v>44979</v>
      </c>
      <c r="J144" s="71" t="s">
        <v>2260</v>
      </c>
      <c r="K144" s="72">
        <v>44971</v>
      </c>
      <c r="L144" s="87" t="s">
        <v>2253</v>
      </c>
      <c r="M144" s="87" t="s">
        <v>332</v>
      </c>
      <c r="N144" s="73" t="s">
        <v>2258</v>
      </c>
      <c r="O144" s="74">
        <v>1680000</v>
      </c>
      <c r="P144" s="74">
        <v>0</v>
      </c>
    </row>
    <row r="145" spans="1:16" ht="43.2" x14ac:dyDescent="0.3">
      <c r="A145" s="87"/>
      <c r="B145" s="87"/>
      <c r="C145" s="87"/>
      <c r="D145" s="87"/>
      <c r="E145" s="87"/>
      <c r="F145" s="87"/>
      <c r="G145" s="87"/>
      <c r="H145" s="75" t="s">
        <v>2257</v>
      </c>
      <c r="I145" s="93">
        <v>44979</v>
      </c>
      <c r="J145" s="71" t="s">
        <v>2269</v>
      </c>
      <c r="K145" s="72">
        <v>44974</v>
      </c>
      <c r="L145" s="71" t="s">
        <v>708</v>
      </c>
      <c r="M145" s="71" t="s">
        <v>335</v>
      </c>
      <c r="N145" s="73" t="s">
        <v>2267</v>
      </c>
      <c r="O145" s="74">
        <v>1680000</v>
      </c>
      <c r="P145" s="74">
        <v>0</v>
      </c>
    </row>
    <row r="146" spans="1:16" ht="43.2" x14ac:dyDescent="0.3">
      <c r="A146" s="87"/>
      <c r="B146" s="87"/>
      <c r="C146" s="87"/>
      <c r="D146" s="87"/>
      <c r="E146" s="87"/>
      <c r="F146" s="87"/>
      <c r="G146" s="87"/>
      <c r="H146" s="75" t="s">
        <v>2260</v>
      </c>
      <c r="I146" s="93">
        <v>44979</v>
      </c>
      <c r="J146" s="71" t="s">
        <v>2252</v>
      </c>
      <c r="K146" s="88">
        <v>44979</v>
      </c>
      <c r="L146" s="71" t="s">
        <v>354</v>
      </c>
      <c r="M146" s="71" t="s">
        <v>91</v>
      </c>
      <c r="N146" s="73" t="s">
        <v>2249</v>
      </c>
      <c r="O146" s="74">
        <v>308000</v>
      </c>
      <c r="P146" s="74">
        <v>0</v>
      </c>
    </row>
    <row r="147" spans="1:16" ht="43.2" x14ac:dyDescent="0.3">
      <c r="A147" s="87"/>
      <c r="B147" s="87"/>
      <c r="C147" s="87"/>
      <c r="D147" s="87"/>
      <c r="E147" s="87"/>
      <c r="F147" s="87"/>
      <c r="G147" s="87"/>
      <c r="H147" s="75" t="s">
        <v>2266</v>
      </c>
      <c r="I147" s="93">
        <v>44979</v>
      </c>
      <c r="J147" s="71" t="s">
        <v>2263</v>
      </c>
      <c r="K147" s="89">
        <v>44979</v>
      </c>
      <c r="L147" s="71" t="s">
        <v>2253</v>
      </c>
      <c r="M147" s="71" t="s">
        <v>332</v>
      </c>
      <c r="N147" s="73" t="s">
        <v>2261</v>
      </c>
      <c r="O147" s="74">
        <v>1810000</v>
      </c>
      <c r="P147" s="74">
        <v>0</v>
      </c>
    </row>
    <row r="148" spans="1:16" ht="43.2" x14ac:dyDescent="0.3">
      <c r="A148" s="87"/>
      <c r="B148" s="87"/>
      <c r="C148" s="87"/>
      <c r="D148" s="87"/>
      <c r="E148" s="87"/>
      <c r="F148" s="87"/>
      <c r="G148" s="87"/>
      <c r="H148" s="75" t="s">
        <v>2248</v>
      </c>
      <c r="I148" s="93">
        <v>44979</v>
      </c>
      <c r="J148" s="71" t="s">
        <v>2266</v>
      </c>
      <c r="K148" s="72">
        <v>44974</v>
      </c>
      <c r="L148" s="71" t="s">
        <v>354</v>
      </c>
      <c r="M148" s="71" t="s">
        <v>93</v>
      </c>
      <c r="N148" s="73" t="s">
        <v>2264</v>
      </c>
      <c r="O148" s="74">
        <v>264000</v>
      </c>
      <c r="P148" s="74">
        <v>0</v>
      </c>
    </row>
    <row r="149" spans="1:16" ht="43.2" x14ac:dyDescent="0.3">
      <c r="A149" s="87"/>
      <c r="B149" s="87"/>
      <c r="C149" s="87"/>
      <c r="D149" s="87"/>
      <c r="E149" s="87"/>
      <c r="F149" s="87"/>
      <c r="G149" s="87"/>
      <c r="H149" s="75" t="s">
        <v>2232</v>
      </c>
      <c r="I149" s="93">
        <v>44979</v>
      </c>
      <c r="J149" s="71" t="s">
        <v>2244</v>
      </c>
      <c r="K149" s="72">
        <v>44964</v>
      </c>
      <c r="L149" s="71" t="s">
        <v>90</v>
      </c>
      <c r="M149" s="86" t="s">
        <v>91</v>
      </c>
      <c r="N149" s="73" t="s">
        <v>2242</v>
      </c>
      <c r="O149" s="74">
        <v>1495000</v>
      </c>
      <c r="P149" s="74">
        <v>0</v>
      </c>
    </row>
    <row r="150" spans="1:16" ht="43.2" x14ac:dyDescent="0.3">
      <c r="A150" s="87"/>
      <c r="B150" s="87"/>
      <c r="C150" s="87"/>
      <c r="D150" s="87"/>
      <c r="E150" s="87"/>
      <c r="F150" s="87"/>
      <c r="G150" s="87"/>
      <c r="H150" s="75" t="s">
        <v>2228</v>
      </c>
      <c r="I150" s="93">
        <v>44979</v>
      </c>
      <c r="J150" s="71" t="s">
        <v>2240</v>
      </c>
      <c r="K150" s="72">
        <v>44960</v>
      </c>
      <c r="L150" s="71" t="s">
        <v>681</v>
      </c>
      <c r="M150" s="87" t="s">
        <v>91</v>
      </c>
      <c r="N150" s="73" t="s">
        <v>2238</v>
      </c>
      <c r="O150" s="74">
        <v>1500000</v>
      </c>
      <c r="P150" s="74">
        <v>30000</v>
      </c>
    </row>
    <row r="151" spans="1:16" ht="43.2" x14ac:dyDescent="0.3">
      <c r="A151" s="87"/>
      <c r="B151" s="87"/>
      <c r="C151" s="87"/>
      <c r="D151" s="87"/>
      <c r="E151" s="87"/>
      <c r="F151" s="87"/>
      <c r="G151" s="87"/>
      <c r="H151" s="75" t="s">
        <v>2224</v>
      </c>
      <c r="I151" s="93">
        <v>44979</v>
      </c>
      <c r="J151" s="71" t="s">
        <v>2236</v>
      </c>
      <c r="K151" s="72">
        <v>44971</v>
      </c>
      <c r="L151" s="86" t="s">
        <v>354</v>
      </c>
      <c r="M151" s="87" t="s">
        <v>91</v>
      </c>
      <c r="N151" s="73" t="s">
        <v>2234</v>
      </c>
      <c r="O151" s="74">
        <v>264000</v>
      </c>
      <c r="P151" s="74">
        <v>0</v>
      </c>
    </row>
    <row r="152" spans="1:16" ht="28.8" x14ac:dyDescent="0.3">
      <c r="A152" s="87"/>
      <c r="B152" s="87"/>
      <c r="C152" s="87"/>
      <c r="D152" s="87"/>
      <c r="E152" s="87"/>
      <c r="F152" s="87"/>
      <c r="G152" s="87"/>
      <c r="H152" s="75" t="s">
        <v>2220</v>
      </c>
      <c r="I152" s="93">
        <v>44979</v>
      </c>
      <c r="J152" s="71" t="s">
        <v>2232</v>
      </c>
      <c r="K152" s="72">
        <v>44960</v>
      </c>
      <c r="L152" s="87" t="s">
        <v>354</v>
      </c>
      <c r="M152" s="87" t="s">
        <v>91</v>
      </c>
      <c r="N152" s="73" t="s">
        <v>2230</v>
      </c>
      <c r="O152" s="74">
        <v>484000</v>
      </c>
      <c r="P152" s="74">
        <v>0</v>
      </c>
    </row>
    <row r="153" spans="1:16" ht="43.2" x14ac:dyDescent="0.3">
      <c r="A153" s="87"/>
      <c r="B153" s="87"/>
      <c r="C153" s="87"/>
      <c r="D153" s="87"/>
      <c r="E153" s="87"/>
      <c r="F153" s="87"/>
      <c r="G153" s="87"/>
      <c r="H153" s="75" t="s">
        <v>1926</v>
      </c>
      <c r="I153" s="93">
        <v>44979</v>
      </c>
      <c r="J153" s="71" t="s">
        <v>2220</v>
      </c>
      <c r="K153" s="72">
        <v>44958</v>
      </c>
      <c r="L153" s="71" t="s">
        <v>267</v>
      </c>
      <c r="M153" s="71" t="s">
        <v>157</v>
      </c>
      <c r="N153" s="73" t="s">
        <v>2218</v>
      </c>
      <c r="O153" s="74">
        <v>1480000</v>
      </c>
      <c r="P153" s="74">
        <v>29600</v>
      </c>
    </row>
    <row r="154" spans="1:16" x14ac:dyDescent="0.3">
      <c r="A154" s="87"/>
      <c r="B154" s="86" t="s">
        <v>430</v>
      </c>
      <c r="C154" s="87"/>
      <c r="D154" s="87"/>
      <c r="E154" s="87"/>
      <c r="F154" s="87"/>
      <c r="G154" s="87"/>
      <c r="H154" s="87"/>
      <c r="I154" s="87"/>
      <c r="J154" s="87"/>
      <c r="K154" s="87"/>
      <c r="L154" s="87"/>
      <c r="M154" s="87"/>
      <c r="N154" s="87"/>
      <c r="O154" s="74">
        <v>38296500</v>
      </c>
      <c r="P154" s="74">
        <v>149450</v>
      </c>
    </row>
    <row r="155" spans="1:16" ht="43.2" x14ac:dyDescent="0.3">
      <c r="A155" s="87"/>
      <c r="B155" s="86" t="s">
        <v>66</v>
      </c>
      <c r="C155" s="86" t="s">
        <v>369</v>
      </c>
      <c r="D155" s="88">
        <v>44958</v>
      </c>
      <c r="E155" s="86" t="s">
        <v>1497</v>
      </c>
      <c r="F155" s="88">
        <v>44958</v>
      </c>
      <c r="G155" s="86" t="s">
        <v>234</v>
      </c>
      <c r="H155" s="90" t="s">
        <v>1506</v>
      </c>
      <c r="I155" s="92">
        <v>44956</v>
      </c>
      <c r="J155" s="86" t="s">
        <v>628</v>
      </c>
      <c r="K155" s="88">
        <v>44942</v>
      </c>
      <c r="L155" s="71" t="s">
        <v>249</v>
      </c>
      <c r="M155" s="86" t="s">
        <v>136</v>
      </c>
      <c r="N155" s="73" t="s">
        <v>626</v>
      </c>
      <c r="O155" s="74">
        <v>800000</v>
      </c>
      <c r="P155" s="74">
        <v>0</v>
      </c>
    </row>
    <row r="156" spans="1:16" ht="43.2" x14ac:dyDescent="0.3">
      <c r="A156" s="87"/>
      <c r="B156" s="87"/>
      <c r="C156" s="87"/>
      <c r="D156" s="87"/>
      <c r="E156" s="87"/>
      <c r="F156" s="87"/>
      <c r="G156" s="87"/>
      <c r="H156" s="91"/>
      <c r="I156" s="91"/>
      <c r="J156" s="87"/>
      <c r="K156" s="87"/>
      <c r="L156" s="71" t="s">
        <v>251</v>
      </c>
      <c r="M156" s="87" t="s">
        <v>136</v>
      </c>
      <c r="N156" s="73" t="s">
        <v>626</v>
      </c>
      <c r="O156" s="74">
        <v>880000</v>
      </c>
      <c r="P156" s="74">
        <v>0</v>
      </c>
    </row>
    <row r="157" spans="1:16" ht="43.2" x14ac:dyDescent="0.3">
      <c r="A157" s="87"/>
      <c r="B157" s="87"/>
      <c r="C157" s="87"/>
      <c r="D157" s="87"/>
      <c r="E157" s="87"/>
      <c r="F157" s="87"/>
      <c r="G157" s="87"/>
      <c r="H157" s="75" t="s">
        <v>1510</v>
      </c>
      <c r="I157" s="93">
        <v>44956</v>
      </c>
      <c r="J157" s="71" t="s">
        <v>635</v>
      </c>
      <c r="K157" s="72">
        <v>44935</v>
      </c>
      <c r="L157" s="71" t="s">
        <v>140</v>
      </c>
      <c r="M157" s="71" t="s">
        <v>139</v>
      </c>
      <c r="N157" s="73" t="s">
        <v>633</v>
      </c>
      <c r="O157" s="74">
        <v>693000</v>
      </c>
      <c r="P157" s="74">
        <v>0</v>
      </c>
    </row>
    <row r="158" spans="1:16" ht="43.2" x14ac:dyDescent="0.3">
      <c r="A158" s="87"/>
      <c r="B158" s="87"/>
      <c r="C158" s="87"/>
      <c r="D158" s="87"/>
      <c r="E158" s="87"/>
      <c r="F158" s="87"/>
      <c r="G158" s="87"/>
      <c r="H158" s="75" t="s">
        <v>1514</v>
      </c>
      <c r="I158" s="93">
        <v>44956</v>
      </c>
      <c r="J158" s="71" t="s">
        <v>624</v>
      </c>
      <c r="K158" s="72">
        <v>44946</v>
      </c>
      <c r="L158" s="71" t="s">
        <v>202</v>
      </c>
      <c r="M158" s="86" t="s">
        <v>130</v>
      </c>
      <c r="N158" s="73" t="s">
        <v>622</v>
      </c>
      <c r="O158" s="74">
        <v>1750000</v>
      </c>
      <c r="P158" s="74">
        <v>0</v>
      </c>
    </row>
    <row r="159" spans="1:16" ht="43.2" x14ac:dyDescent="0.3">
      <c r="A159" s="87"/>
      <c r="B159" s="87"/>
      <c r="C159" s="87"/>
      <c r="D159" s="87"/>
      <c r="E159" s="87"/>
      <c r="F159" s="87"/>
      <c r="G159" s="87"/>
      <c r="H159" s="75" t="s">
        <v>367</v>
      </c>
      <c r="I159" s="93">
        <v>44956</v>
      </c>
      <c r="J159" s="71" t="s">
        <v>620</v>
      </c>
      <c r="K159" s="72">
        <v>44944</v>
      </c>
      <c r="L159" s="86" t="s">
        <v>135</v>
      </c>
      <c r="M159" s="87" t="s">
        <v>130</v>
      </c>
      <c r="N159" s="73" t="s">
        <v>618</v>
      </c>
      <c r="O159" s="74">
        <v>288500</v>
      </c>
      <c r="P159" s="74">
        <v>0</v>
      </c>
    </row>
    <row r="160" spans="1:16" ht="43.2" x14ac:dyDescent="0.3">
      <c r="A160" s="87"/>
      <c r="B160" s="87"/>
      <c r="C160" s="87"/>
      <c r="D160" s="87"/>
      <c r="E160" s="87"/>
      <c r="F160" s="87"/>
      <c r="G160" s="87"/>
      <c r="H160" s="75" t="s">
        <v>368</v>
      </c>
      <c r="I160" s="93">
        <v>44956</v>
      </c>
      <c r="J160" s="71" t="s">
        <v>617</v>
      </c>
      <c r="K160" s="72">
        <v>44942</v>
      </c>
      <c r="L160" s="87" t="s">
        <v>135</v>
      </c>
      <c r="M160" s="87" t="s">
        <v>130</v>
      </c>
      <c r="N160" s="73" t="s">
        <v>615</v>
      </c>
      <c r="O160" s="74">
        <v>508067</v>
      </c>
      <c r="P160" s="74">
        <v>0</v>
      </c>
    </row>
    <row r="161" spans="1:16" ht="43.2" x14ac:dyDescent="0.3">
      <c r="A161" s="87"/>
      <c r="B161" s="87"/>
      <c r="C161" s="87"/>
      <c r="D161" s="87"/>
      <c r="E161" s="87"/>
      <c r="F161" s="87"/>
      <c r="G161" s="87"/>
      <c r="H161" s="75" t="s">
        <v>365</v>
      </c>
      <c r="I161" s="93">
        <v>44956</v>
      </c>
      <c r="J161" s="71" t="s">
        <v>613</v>
      </c>
      <c r="K161" s="72">
        <v>44938</v>
      </c>
      <c r="L161" s="71" t="s">
        <v>204</v>
      </c>
      <c r="M161" s="87" t="s">
        <v>130</v>
      </c>
      <c r="N161" s="73" t="s">
        <v>611</v>
      </c>
      <c r="O161" s="74">
        <v>360720</v>
      </c>
      <c r="P161" s="74">
        <v>0</v>
      </c>
    </row>
    <row r="162" spans="1:16" ht="43.2" x14ac:dyDescent="0.3">
      <c r="A162" s="87"/>
      <c r="B162" s="87"/>
      <c r="C162" s="87"/>
      <c r="D162" s="87"/>
      <c r="E162" s="87"/>
      <c r="F162" s="87"/>
      <c r="G162" s="87"/>
      <c r="H162" s="75" t="s">
        <v>366</v>
      </c>
      <c r="I162" s="93">
        <v>44956</v>
      </c>
      <c r="J162" s="71" t="s">
        <v>609</v>
      </c>
      <c r="K162" s="88">
        <v>44936</v>
      </c>
      <c r="L162" s="86" t="s">
        <v>131</v>
      </c>
      <c r="M162" s="87" t="s">
        <v>130</v>
      </c>
      <c r="N162" s="73" t="s">
        <v>605</v>
      </c>
      <c r="O162" s="74">
        <v>510000</v>
      </c>
      <c r="P162" s="74">
        <v>0</v>
      </c>
    </row>
    <row r="163" spans="1:16" ht="43.2" x14ac:dyDescent="0.3">
      <c r="A163" s="87"/>
      <c r="B163" s="87"/>
      <c r="C163" s="87"/>
      <c r="D163" s="87"/>
      <c r="E163" s="87"/>
      <c r="F163" s="87"/>
      <c r="G163" s="87"/>
      <c r="H163" s="75" t="s">
        <v>1530</v>
      </c>
      <c r="I163" s="93">
        <v>44956</v>
      </c>
      <c r="J163" s="71" t="s">
        <v>607</v>
      </c>
      <c r="K163" s="89">
        <v>44936</v>
      </c>
      <c r="L163" s="87" t="s">
        <v>131</v>
      </c>
      <c r="M163" s="87" t="s">
        <v>130</v>
      </c>
      <c r="N163" s="73" t="s">
        <v>605</v>
      </c>
      <c r="O163" s="74">
        <v>456000</v>
      </c>
      <c r="P163" s="74">
        <v>0</v>
      </c>
    </row>
    <row r="164" spans="1:16" ht="43.2" x14ac:dyDescent="0.3">
      <c r="A164" s="87"/>
      <c r="B164" s="87"/>
      <c r="C164" s="87"/>
      <c r="D164" s="87"/>
      <c r="E164" s="87"/>
      <c r="F164" s="87"/>
      <c r="G164" s="87"/>
      <c r="H164" s="75" t="s">
        <v>1534</v>
      </c>
      <c r="I164" s="93">
        <v>44956</v>
      </c>
      <c r="J164" s="71" t="s">
        <v>603</v>
      </c>
      <c r="K164" s="72">
        <v>44929</v>
      </c>
      <c r="L164" s="87" t="s">
        <v>131</v>
      </c>
      <c r="M164" s="87" t="s">
        <v>130</v>
      </c>
      <c r="N164" s="73" t="s">
        <v>600</v>
      </c>
      <c r="O164" s="74">
        <v>1010000</v>
      </c>
      <c r="P164" s="74">
        <v>0</v>
      </c>
    </row>
    <row r="165" spans="1:16" ht="43.2" x14ac:dyDescent="0.3">
      <c r="A165" s="87"/>
      <c r="B165" s="87"/>
      <c r="C165" s="87"/>
      <c r="D165" s="87"/>
      <c r="E165" s="87"/>
      <c r="F165" s="87"/>
      <c r="G165" s="87"/>
      <c r="H165" s="75" t="s">
        <v>1537</v>
      </c>
      <c r="I165" s="93">
        <v>44956</v>
      </c>
      <c r="J165" s="71" t="s">
        <v>586</v>
      </c>
      <c r="K165" s="72">
        <v>44950</v>
      </c>
      <c r="L165" s="71" t="s">
        <v>73</v>
      </c>
      <c r="M165" s="71" t="s">
        <v>72</v>
      </c>
      <c r="N165" s="73" t="s">
        <v>584</v>
      </c>
      <c r="O165" s="74">
        <v>1380000</v>
      </c>
      <c r="P165" s="74">
        <v>0</v>
      </c>
    </row>
    <row r="166" spans="1:16" ht="43.2" x14ac:dyDescent="0.3">
      <c r="A166" s="87"/>
      <c r="B166" s="87"/>
      <c r="C166" s="87"/>
      <c r="D166" s="87"/>
      <c r="E166" s="87"/>
      <c r="F166" s="87"/>
      <c r="G166" s="87"/>
      <c r="H166" s="75" t="s">
        <v>1540</v>
      </c>
      <c r="I166" s="93">
        <v>44956</v>
      </c>
      <c r="J166" s="71" t="s">
        <v>581</v>
      </c>
      <c r="K166" s="72">
        <v>44938</v>
      </c>
      <c r="L166" s="71" t="s">
        <v>70</v>
      </c>
      <c r="M166" s="71" t="s">
        <v>69</v>
      </c>
      <c r="N166" s="73" t="s">
        <v>579</v>
      </c>
      <c r="O166" s="74">
        <v>410000</v>
      </c>
      <c r="P166" s="74">
        <v>0</v>
      </c>
    </row>
    <row r="167" spans="1:16" ht="57.6" x14ac:dyDescent="0.3">
      <c r="A167" s="87"/>
      <c r="B167" s="87"/>
      <c r="C167" s="87"/>
      <c r="D167" s="87"/>
      <c r="E167" s="87"/>
      <c r="F167" s="87"/>
      <c r="G167" s="87"/>
      <c r="H167" s="75" t="s">
        <v>361</v>
      </c>
      <c r="I167" s="93">
        <v>44956</v>
      </c>
      <c r="J167" s="71" t="s">
        <v>206</v>
      </c>
      <c r="K167" s="88">
        <v>44942</v>
      </c>
      <c r="L167" s="86" t="s">
        <v>572</v>
      </c>
      <c r="M167" s="86" t="s">
        <v>67</v>
      </c>
      <c r="N167" s="73" t="s">
        <v>574</v>
      </c>
      <c r="O167" s="74">
        <v>6641700</v>
      </c>
      <c r="P167" s="74">
        <v>0</v>
      </c>
    </row>
    <row r="168" spans="1:16" ht="57.6" x14ac:dyDescent="0.3">
      <c r="A168" s="87"/>
      <c r="B168" s="87"/>
      <c r="C168" s="87"/>
      <c r="D168" s="87"/>
      <c r="E168" s="87"/>
      <c r="F168" s="87"/>
      <c r="G168" s="87"/>
      <c r="H168" s="75" t="s">
        <v>362</v>
      </c>
      <c r="I168" s="93">
        <v>44956</v>
      </c>
      <c r="J168" s="71" t="s">
        <v>195</v>
      </c>
      <c r="K168" s="89">
        <v>44942</v>
      </c>
      <c r="L168" s="87" t="s">
        <v>572</v>
      </c>
      <c r="M168" s="87" t="s">
        <v>67</v>
      </c>
      <c r="N168" s="73" t="s">
        <v>574</v>
      </c>
      <c r="O168" s="74">
        <v>8668600</v>
      </c>
      <c r="P168" s="74">
        <v>0</v>
      </c>
    </row>
    <row r="169" spans="1:16" ht="43.2" x14ac:dyDescent="0.3">
      <c r="A169" s="87"/>
      <c r="B169" s="87"/>
      <c r="C169" s="87"/>
      <c r="D169" s="87"/>
      <c r="E169" s="87"/>
      <c r="F169" s="87"/>
      <c r="G169" s="87"/>
      <c r="H169" s="75" t="s">
        <v>360</v>
      </c>
      <c r="I169" s="93">
        <v>44956</v>
      </c>
      <c r="J169" s="71" t="s">
        <v>250</v>
      </c>
      <c r="K169" s="72">
        <v>44946</v>
      </c>
      <c r="L169" s="86" t="s">
        <v>564</v>
      </c>
      <c r="M169" s="86" t="s">
        <v>64</v>
      </c>
      <c r="N169" s="73" t="s">
        <v>569</v>
      </c>
      <c r="O169" s="74">
        <v>6126000</v>
      </c>
      <c r="P169" s="74">
        <v>0</v>
      </c>
    </row>
    <row r="170" spans="1:16" ht="43.2" x14ac:dyDescent="0.3">
      <c r="A170" s="87"/>
      <c r="B170" s="87"/>
      <c r="C170" s="87"/>
      <c r="D170" s="87"/>
      <c r="E170" s="87"/>
      <c r="F170" s="87"/>
      <c r="G170" s="87"/>
      <c r="H170" s="75" t="s">
        <v>1549</v>
      </c>
      <c r="I170" s="93">
        <v>44956</v>
      </c>
      <c r="J170" s="71" t="s">
        <v>207</v>
      </c>
      <c r="K170" s="72">
        <v>44939</v>
      </c>
      <c r="L170" s="87" t="s">
        <v>564</v>
      </c>
      <c r="M170" s="87" t="s">
        <v>64</v>
      </c>
      <c r="N170" s="73" t="s">
        <v>566</v>
      </c>
      <c r="O170" s="74">
        <v>970000</v>
      </c>
      <c r="P170" s="74">
        <v>0</v>
      </c>
    </row>
    <row r="171" spans="1:16" ht="43.2" x14ac:dyDescent="0.3">
      <c r="A171" s="87"/>
      <c r="B171" s="87"/>
      <c r="C171" s="86" t="s">
        <v>2437</v>
      </c>
      <c r="D171" s="88">
        <v>44972</v>
      </c>
      <c r="E171" s="86" t="s">
        <v>2436</v>
      </c>
      <c r="F171" s="88">
        <v>44973</v>
      </c>
      <c r="G171" s="86" t="s">
        <v>2438</v>
      </c>
      <c r="H171" s="75" t="s">
        <v>1764</v>
      </c>
      <c r="I171" s="92">
        <v>44971</v>
      </c>
      <c r="J171" s="71" t="s">
        <v>1609</v>
      </c>
      <c r="K171" s="88">
        <v>44950</v>
      </c>
      <c r="L171" s="86" t="s">
        <v>572</v>
      </c>
      <c r="M171" s="86" t="s">
        <v>67</v>
      </c>
      <c r="N171" s="73" t="s">
        <v>1607</v>
      </c>
      <c r="O171" s="74">
        <v>5847270</v>
      </c>
      <c r="P171" s="74">
        <v>0</v>
      </c>
    </row>
    <row r="172" spans="1:16" ht="43.2" x14ac:dyDescent="0.3">
      <c r="A172" s="87"/>
      <c r="B172" s="87"/>
      <c r="C172" s="87"/>
      <c r="D172" s="87"/>
      <c r="E172" s="87"/>
      <c r="F172" s="87"/>
      <c r="G172" s="87"/>
      <c r="H172" s="75" t="s">
        <v>1793</v>
      </c>
      <c r="I172" s="93">
        <v>44971</v>
      </c>
      <c r="J172" s="71" t="s">
        <v>1613</v>
      </c>
      <c r="K172" s="89">
        <v>44950</v>
      </c>
      <c r="L172" s="87" t="s">
        <v>572</v>
      </c>
      <c r="M172" s="87" t="s">
        <v>67</v>
      </c>
      <c r="N172" s="73" t="s">
        <v>1611</v>
      </c>
      <c r="O172" s="74">
        <v>5864996</v>
      </c>
      <c r="P172" s="74">
        <v>0</v>
      </c>
    </row>
    <row r="173" spans="1:16" ht="43.2" x14ac:dyDescent="0.3">
      <c r="A173" s="87"/>
      <c r="B173" s="87"/>
      <c r="C173" s="87"/>
      <c r="D173" s="87"/>
      <c r="E173" s="87"/>
      <c r="F173" s="87"/>
      <c r="G173" s="87"/>
      <c r="H173" s="75" t="s">
        <v>1609</v>
      </c>
      <c r="I173" s="93">
        <v>44971</v>
      </c>
      <c r="J173" s="71" t="s">
        <v>1618</v>
      </c>
      <c r="K173" s="72">
        <v>44951</v>
      </c>
      <c r="L173" s="86" t="s">
        <v>218</v>
      </c>
      <c r="M173" s="86" t="s">
        <v>290</v>
      </c>
      <c r="N173" s="73" t="s">
        <v>1615</v>
      </c>
      <c r="O173" s="74">
        <v>300000</v>
      </c>
      <c r="P173" s="74">
        <v>0</v>
      </c>
    </row>
    <row r="174" spans="1:16" ht="43.2" x14ac:dyDescent="0.3">
      <c r="A174" s="87"/>
      <c r="B174" s="87"/>
      <c r="C174" s="87"/>
      <c r="D174" s="87"/>
      <c r="E174" s="87"/>
      <c r="F174" s="87"/>
      <c r="G174" s="87"/>
      <c r="H174" s="75" t="s">
        <v>1613</v>
      </c>
      <c r="I174" s="93">
        <v>44971</v>
      </c>
      <c r="J174" s="71" t="s">
        <v>1622</v>
      </c>
      <c r="K174" s="72">
        <v>44960</v>
      </c>
      <c r="L174" s="87" t="s">
        <v>218</v>
      </c>
      <c r="M174" s="87" t="s">
        <v>290</v>
      </c>
      <c r="N174" s="73" t="s">
        <v>1619</v>
      </c>
      <c r="O174" s="74">
        <v>300000</v>
      </c>
      <c r="P174" s="74">
        <v>0</v>
      </c>
    </row>
    <row r="175" spans="1:16" ht="28.8" x14ac:dyDescent="0.3">
      <c r="A175" s="87"/>
      <c r="B175" s="87"/>
      <c r="C175" s="87"/>
      <c r="D175" s="87"/>
      <c r="E175" s="87"/>
      <c r="F175" s="87"/>
      <c r="G175" s="87"/>
      <c r="H175" s="75" t="s">
        <v>1618</v>
      </c>
      <c r="I175" s="93">
        <v>44971</v>
      </c>
      <c r="J175" s="71" t="s">
        <v>1632</v>
      </c>
      <c r="K175" s="72">
        <v>44957</v>
      </c>
      <c r="L175" s="71" t="s">
        <v>134</v>
      </c>
      <c r="M175" s="86" t="s">
        <v>130</v>
      </c>
      <c r="N175" s="73" t="s">
        <v>1630</v>
      </c>
      <c r="O175" s="74">
        <v>242000</v>
      </c>
      <c r="P175" s="74">
        <v>0</v>
      </c>
    </row>
    <row r="176" spans="1:16" ht="43.2" x14ac:dyDescent="0.3">
      <c r="A176" s="87"/>
      <c r="B176" s="87"/>
      <c r="C176" s="87"/>
      <c r="D176" s="87"/>
      <c r="E176" s="87"/>
      <c r="F176" s="87"/>
      <c r="G176" s="87"/>
      <c r="H176" s="75" t="s">
        <v>1622</v>
      </c>
      <c r="I176" s="93">
        <v>44971</v>
      </c>
      <c r="J176" s="71" t="s">
        <v>1635</v>
      </c>
      <c r="K176" s="88">
        <v>44936</v>
      </c>
      <c r="L176" s="86" t="s">
        <v>131</v>
      </c>
      <c r="M176" s="87" t="s">
        <v>130</v>
      </c>
      <c r="N176" s="73" t="s">
        <v>1633</v>
      </c>
      <c r="O176" s="74">
        <v>2047000</v>
      </c>
      <c r="P176" s="74">
        <v>230518</v>
      </c>
    </row>
    <row r="177" spans="1:16" ht="57.6" x14ac:dyDescent="0.3">
      <c r="A177" s="87"/>
      <c r="B177" s="87"/>
      <c r="C177" s="87"/>
      <c r="D177" s="87"/>
      <c r="E177" s="87"/>
      <c r="F177" s="87"/>
      <c r="G177" s="87"/>
      <c r="H177" s="75" t="s">
        <v>1632</v>
      </c>
      <c r="I177" s="93">
        <v>44971</v>
      </c>
      <c r="J177" s="71" t="s">
        <v>1638</v>
      </c>
      <c r="K177" s="89">
        <v>44936</v>
      </c>
      <c r="L177" s="87" t="s">
        <v>131</v>
      </c>
      <c r="M177" s="87" t="s">
        <v>130</v>
      </c>
      <c r="N177" s="73" t="s">
        <v>1636</v>
      </c>
      <c r="O177" s="74">
        <v>1827500</v>
      </c>
      <c r="P177" s="74">
        <v>0</v>
      </c>
    </row>
    <row r="178" spans="1:16" ht="57.6" x14ac:dyDescent="0.3">
      <c r="A178" s="87"/>
      <c r="B178" s="87"/>
      <c r="C178" s="87"/>
      <c r="D178" s="87"/>
      <c r="E178" s="87"/>
      <c r="F178" s="87"/>
      <c r="G178" s="87"/>
      <c r="H178" s="75" t="s">
        <v>1635</v>
      </c>
      <c r="I178" s="93">
        <v>44971</v>
      </c>
      <c r="J178" s="71" t="s">
        <v>1641</v>
      </c>
      <c r="K178" s="72">
        <v>44963</v>
      </c>
      <c r="L178" s="87" t="s">
        <v>131</v>
      </c>
      <c r="M178" s="87" t="s">
        <v>130</v>
      </c>
      <c r="N178" s="73" t="s">
        <v>1636</v>
      </c>
      <c r="O178" s="74">
        <v>2161500</v>
      </c>
      <c r="P178" s="74">
        <v>243412</v>
      </c>
    </row>
    <row r="179" spans="1:16" ht="57.6" x14ac:dyDescent="0.3">
      <c r="A179" s="87"/>
      <c r="B179" s="87"/>
      <c r="C179" s="87"/>
      <c r="D179" s="87"/>
      <c r="E179" s="87"/>
      <c r="F179" s="87"/>
      <c r="G179" s="87"/>
      <c r="H179" s="75" t="s">
        <v>1638</v>
      </c>
      <c r="I179" s="93">
        <v>44971</v>
      </c>
      <c r="J179" s="71" t="s">
        <v>1644</v>
      </c>
      <c r="K179" s="72">
        <v>44932</v>
      </c>
      <c r="L179" s="87" t="s">
        <v>131</v>
      </c>
      <c r="M179" s="87" t="s">
        <v>130</v>
      </c>
      <c r="N179" s="73" t="s">
        <v>1642</v>
      </c>
      <c r="O179" s="74">
        <v>1870300</v>
      </c>
      <c r="P179" s="74">
        <v>0</v>
      </c>
    </row>
    <row r="180" spans="1:16" ht="43.2" x14ac:dyDescent="0.3">
      <c r="A180" s="87"/>
      <c r="B180" s="87"/>
      <c r="C180" s="87"/>
      <c r="D180" s="87"/>
      <c r="E180" s="87"/>
      <c r="F180" s="87"/>
      <c r="G180" s="87"/>
      <c r="H180" s="75" t="s">
        <v>1641</v>
      </c>
      <c r="I180" s="93">
        <v>44971</v>
      </c>
      <c r="J180" s="71" t="s">
        <v>1647</v>
      </c>
      <c r="K180" s="88">
        <v>44957</v>
      </c>
      <c r="L180" s="87" t="s">
        <v>131</v>
      </c>
      <c r="M180" s="87" t="s">
        <v>130</v>
      </c>
      <c r="N180" s="73" t="s">
        <v>1645</v>
      </c>
      <c r="O180" s="74">
        <v>931000</v>
      </c>
      <c r="P180" s="74">
        <v>0</v>
      </c>
    </row>
    <row r="181" spans="1:16" ht="43.2" x14ac:dyDescent="0.3">
      <c r="A181" s="87"/>
      <c r="B181" s="87"/>
      <c r="C181" s="87"/>
      <c r="D181" s="87"/>
      <c r="E181" s="87"/>
      <c r="F181" s="87"/>
      <c r="G181" s="87"/>
      <c r="H181" s="75" t="s">
        <v>1644</v>
      </c>
      <c r="I181" s="93">
        <v>44971</v>
      </c>
      <c r="J181" s="71" t="s">
        <v>1650</v>
      </c>
      <c r="K181" s="89">
        <v>44957</v>
      </c>
      <c r="L181" s="87" t="s">
        <v>131</v>
      </c>
      <c r="M181" s="87" t="s">
        <v>130</v>
      </c>
      <c r="N181" s="73" t="s">
        <v>1648</v>
      </c>
      <c r="O181" s="74">
        <v>860000</v>
      </c>
      <c r="P181" s="74">
        <v>0</v>
      </c>
    </row>
    <row r="182" spans="1:16" ht="43.2" x14ac:dyDescent="0.3">
      <c r="A182" s="87"/>
      <c r="B182" s="87"/>
      <c r="C182" s="87"/>
      <c r="D182" s="87"/>
      <c r="E182" s="87"/>
      <c r="F182" s="87"/>
      <c r="G182" s="87"/>
      <c r="H182" s="75" t="s">
        <v>1647</v>
      </c>
      <c r="I182" s="93">
        <v>44971</v>
      </c>
      <c r="J182" s="71" t="s">
        <v>1653</v>
      </c>
      <c r="K182" s="72">
        <v>44963</v>
      </c>
      <c r="L182" s="87" t="s">
        <v>131</v>
      </c>
      <c r="M182" s="87" t="s">
        <v>130</v>
      </c>
      <c r="N182" s="73" t="s">
        <v>1651</v>
      </c>
      <c r="O182" s="74">
        <v>768000</v>
      </c>
      <c r="P182" s="74">
        <v>0</v>
      </c>
    </row>
    <row r="183" spans="1:16" ht="43.2" x14ac:dyDescent="0.3">
      <c r="A183" s="87"/>
      <c r="B183" s="87"/>
      <c r="C183" s="87"/>
      <c r="D183" s="87"/>
      <c r="E183" s="87"/>
      <c r="F183" s="87"/>
      <c r="G183" s="87"/>
      <c r="H183" s="75" t="s">
        <v>1650</v>
      </c>
      <c r="I183" s="93">
        <v>44971</v>
      </c>
      <c r="J183" s="71" t="s">
        <v>1657</v>
      </c>
      <c r="K183" s="72">
        <v>44930</v>
      </c>
      <c r="L183" s="86" t="s">
        <v>134</v>
      </c>
      <c r="M183" s="87" t="s">
        <v>130</v>
      </c>
      <c r="N183" s="73" t="s">
        <v>1655</v>
      </c>
      <c r="O183" s="74">
        <v>440000</v>
      </c>
      <c r="P183" s="74">
        <v>0</v>
      </c>
    </row>
    <row r="184" spans="1:16" ht="43.2" x14ac:dyDescent="0.3">
      <c r="A184" s="87"/>
      <c r="B184" s="87"/>
      <c r="C184" s="87"/>
      <c r="D184" s="87"/>
      <c r="E184" s="87"/>
      <c r="F184" s="87"/>
      <c r="G184" s="87"/>
      <c r="H184" s="75" t="s">
        <v>1653</v>
      </c>
      <c r="I184" s="93">
        <v>44971</v>
      </c>
      <c r="J184" s="71" t="s">
        <v>1660</v>
      </c>
      <c r="K184" s="72">
        <v>44936</v>
      </c>
      <c r="L184" s="87" t="s">
        <v>134</v>
      </c>
      <c r="M184" s="87" t="s">
        <v>130</v>
      </c>
      <c r="N184" s="73" t="s">
        <v>1658</v>
      </c>
      <c r="O184" s="74">
        <v>660000</v>
      </c>
      <c r="P184" s="74">
        <v>0</v>
      </c>
    </row>
    <row r="185" spans="1:16" ht="43.2" x14ac:dyDescent="0.3">
      <c r="A185" s="87"/>
      <c r="B185" s="87"/>
      <c r="C185" s="87"/>
      <c r="D185" s="87"/>
      <c r="E185" s="87"/>
      <c r="F185" s="87"/>
      <c r="G185" s="87"/>
      <c r="H185" s="75" t="s">
        <v>1657</v>
      </c>
      <c r="I185" s="93">
        <v>44971</v>
      </c>
      <c r="J185" s="71" t="s">
        <v>1663</v>
      </c>
      <c r="K185" s="72">
        <v>44960</v>
      </c>
      <c r="L185" s="71" t="s">
        <v>204</v>
      </c>
      <c r="M185" s="87" t="s">
        <v>130</v>
      </c>
      <c r="N185" s="73" t="s">
        <v>1661</v>
      </c>
      <c r="O185" s="74">
        <v>360720</v>
      </c>
      <c r="P185" s="74">
        <v>0</v>
      </c>
    </row>
    <row r="186" spans="1:16" ht="43.2" x14ac:dyDescent="0.3">
      <c r="A186" s="87"/>
      <c r="B186" s="87"/>
      <c r="C186" s="87"/>
      <c r="D186" s="87"/>
      <c r="E186" s="87"/>
      <c r="F186" s="87"/>
      <c r="G186" s="87"/>
      <c r="H186" s="75" t="s">
        <v>1660</v>
      </c>
      <c r="I186" s="93">
        <v>44971</v>
      </c>
      <c r="J186" s="71" t="s">
        <v>1667</v>
      </c>
      <c r="K186" s="72">
        <v>44958</v>
      </c>
      <c r="L186" s="71" t="s">
        <v>135</v>
      </c>
      <c r="M186" s="87" t="s">
        <v>130</v>
      </c>
      <c r="N186" s="73" t="s">
        <v>1664</v>
      </c>
      <c r="O186" s="74">
        <v>248901</v>
      </c>
      <c r="P186" s="74">
        <v>0</v>
      </c>
    </row>
    <row r="187" spans="1:16" ht="28.8" x14ac:dyDescent="0.3">
      <c r="A187" s="87"/>
      <c r="B187" s="87"/>
      <c r="C187" s="87"/>
      <c r="D187" s="87"/>
      <c r="E187" s="87"/>
      <c r="F187" s="87"/>
      <c r="G187" s="87"/>
      <c r="H187" s="75" t="s">
        <v>1663</v>
      </c>
      <c r="I187" s="93">
        <v>44971</v>
      </c>
      <c r="J187" s="71" t="s">
        <v>1673</v>
      </c>
      <c r="K187" s="72">
        <v>44964</v>
      </c>
      <c r="L187" s="71" t="s">
        <v>1668</v>
      </c>
      <c r="M187" s="87" t="s">
        <v>130</v>
      </c>
      <c r="N187" s="73" t="s">
        <v>1670</v>
      </c>
      <c r="O187" s="74">
        <v>17850000</v>
      </c>
      <c r="P187" s="74">
        <v>2090541</v>
      </c>
    </row>
    <row r="188" spans="1:16" ht="43.2" x14ac:dyDescent="0.3">
      <c r="A188" s="87"/>
      <c r="B188" s="87"/>
      <c r="C188" s="87"/>
      <c r="D188" s="87"/>
      <c r="E188" s="87"/>
      <c r="F188" s="87"/>
      <c r="G188" s="87"/>
      <c r="H188" s="75" t="s">
        <v>1667</v>
      </c>
      <c r="I188" s="93">
        <v>44971</v>
      </c>
      <c r="J188" s="71" t="s">
        <v>1679</v>
      </c>
      <c r="K188" s="88">
        <v>44965</v>
      </c>
      <c r="L188" s="86" t="s">
        <v>1674</v>
      </c>
      <c r="M188" s="86" t="s">
        <v>1468</v>
      </c>
      <c r="N188" s="73" t="s">
        <v>1676</v>
      </c>
      <c r="O188" s="74">
        <v>4076000</v>
      </c>
      <c r="P188" s="74">
        <v>0</v>
      </c>
    </row>
    <row r="189" spans="1:16" ht="43.2" x14ac:dyDescent="0.3">
      <c r="A189" s="87"/>
      <c r="B189" s="87"/>
      <c r="C189" s="87"/>
      <c r="D189" s="87"/>
      <c r="E189" s="87"/>
      <c r="F189" s="87"/>
      <c r="G189" s="87"/>
      <c r="H189" s="75" t="s">
        <v>1673</v>
      </c>
      <c r="I189" s="93">
        <v>44971</v>
      </c>
      <c r="J189" s="71" t="s">
        <v>1684</v>
      </c>
      <c r="K189" s="89">
        <v>44965</v>
      </c>
      <c r="L189" s="87" t="s">
        <v>1674</v>
      </c>
      <c r="M189" s="87" t="s">
        <v>1468</v>
      </c>
      <c r="N189" s="73" t="s">
        <v>1682</v>
      </c>
      <c r="O189" s="74">
        <v>2279500</v>
      </c>
      <c r="P189" s="74">
        <v>0</v>
      </c>
    </row>
    <row r="190" spans="1:16" ht="43.2" x14ac:dyDescent="0.3">
      <c r="A190" s="87"/>
      <c r="B190" s="87"/>
      <c r="C190" s="87"/>
      <c r="D190" s="87"/>
      <c r="E190" s="87"/>
      <c r="F190" s="87"/>
      <c r="G190" s="87"/>
      <c r="H190" s="75" t="s">
        <v>1679</v>
      </c>
      <c r="I190" s="93">
        <v>44971</v>
      </c>
      <c r="J190" s="71" t="s">
        <v>1730</v>
      </c>
      <c r="K190" s="72">
        <v>44936</v>
      </c>
      <c r="L190" s="71" t="s">
        <v>203</v>
      </c>
      <c r="M190" s="71" t="s">
        <v>144</v>
      </c>
      <c r="N190" s="73" t="s">
        <v>1728</v>
      </c>
      <c r="O190" s="74">
        <v>62900</v>
      </c>
      <c r="P190" s="74">
        <v>0</v>
      </c>
    </row>
    <row r="191" spans="1:16" ht="43.2" x14ac:dyDescent="0.3">
      <c r="A191" s="87"/>
      <c r="B191" s="87"/>
      <c r="C191" s="87"/>
      <c r="D191" s="87"/>
      <c r="E191" s="87"/>
      <c r="F191" s="87"/>
      <c r="G191" s="87"/>
      <c r="H191" s="75" t="s">
        <v>1684</v>
      </c>
      <c r="I191" s="93">
        <v>44971</v>
      </c>
      <c r="J191" s="71" t="s">
        <v>1687</v>
      </c>
      <c r="K191" s="88">
        <v>44965</v>
      </c>
      <c r="L191" s="71" t="s">
        <v>1674</v>
      </c>
      <c r="M191" s="71" t="s">
        <v>1468</v>
      </c>
      <c r="N191" s="73" t="s">
        <v>1685</v>
      </c>
      <c r="O191" s="74">
        <v>3506050</v>
      </c>
      <c r="P191" s="74">
        <v>0</v>
      </c>
    </row>
    <row r="192" spans="1:16" ht="43.2" x14ac:dyDescent="0.3">
      <c r="A192" s="87"/>
      <c r="B192" s="87"/>
      <c r="C192" s="87"/>
      <c r="D192" s="87"/>
      <c r="E192" s="87"/>
      <c r="F192" s="87"/>
      <c r="G192" s="87"/>
      <c r="H192" s="75" t="s">
        <v>1730</v>
      </c>
      <c r="I192" s="93">
        <v>44971</v>
      </c>
      <c r="J192" s="71" t="s">
        <v>1721</v>
      </c>
      <c r="K192" s="89">
        <v>44965</v>
      </c>
      <c r="L192" s="71" t="s">
        <v>140</v>
      </c>
      <c r="M192" s="71" t="s">
        <v>139</v>
      </c>
      <c r="N192" s="73" t="s">
        <v>1719</v>
      </c>
      <c r="O192" s="74">
        <v>1133000</v>
      </c>
      <c r="P192" s="74">
        <v>0</v>
      </c>
    </row>
    <row r="193" spans="1:16" ht="28.8" x14ac:dyDescent="0.3">
      <c r="A193" s="87"/>
      <c r="B193" s="87"/>
      <c r="C193" s="87"/>
      <c r="D193" s="87"/>
      <c r="E193" s="87"/>
      <c r="F193" s="87"/>
      <c r="G193" s="87"/>
      <c r="H193" s="75" t="s">
        <v>1687</v>
      </c>
      <c r="I193" s="93">
        <v>44971</v>
      </c>
      <c r="J193" s="71" t="s">
        <v>1725</v>
      </c>
      <c r="K193" s="72">
        <v>44951</v>
      </c>
      <c r="L193" s="71" t="s">
        <v>258</v>
      </c>
      <c r="M193" s="71" t="s">
        <v>257</v>
      </c>
      <c r="N193" s="73" t="s">
        <v>1723</v>
      </c>
      <c r="O193" s="74">
        <v>4950000</v>
      </c>
      <c r="P193" s="74">
        <v>579730</v>
      </c>
    </row>
    <row r="194" spans="1:16" ht="43.2" x14ac:dyDescent="0.3">
      <c r="A194" s="87"/>
      <c r="B194" s="87"/>
      <c r="C194" s="87"/>
      <c r="D194" s="87"/>
      <c r="E194" s="87"/>
      <c r="F194" s="87"/>
      <c r="G194" s="87"/>
      <c r="H194" s="90" t="s">
        <v>1721</v>
      </c>
      <c r="I194" s="93">
        <v>44971</v>
      </c>
      <c r="J194" s="86" t="s">
        <v>1736</v>
      </c>
      <c r="K194" s="88">
        <v>44963</v>
      </c>
      <c r="L194" s="71" t="s">
        <v>151</v>
      </c>
      <c r="M194" s="86" t="s">
        <v>144</v>
      </c>
      <c r="N194" s="73" t="s">
        <v>1734</v>
      </c>
      <c r="O194" s="74">
        <v>2400000</v>
      </c>
      <c r="P194" s="74">
        <v>0</v>
      </c>
    </row>
    <row r="195" spans="1:16" ht="43.2" x14ac:dyDescent="0.3">
      <c r="A195" s="87"/>
      <c r="B195" s="87"/>
      <c r="C195" s="87"/>
      <c r="D195" s="87"/>
      <c r="E195" s="87"/>
      <c r="F195" s="87"/>
      <c r="G195" s="87"/>
      <c r="H195" s="91"/>
      <c r="I195" s="91"/>
      <c r="J195" s="87"/>
      <c r="K195" s="87"/>
      <c r="L195" s="71" t="s">
        <v>145</v>
      </c>
      <c r="M195" s="87" t="s">
        <v>144</v>
      </c>
      <c r="N195" s="73" t="s">
        <v>1734</v>
      </c>
      <c r="O195" s="74">
        <v>6503000</v>
      </c>
      <c r="P195" s="74">
        <v>0</v>
      </c>
    </row>
    <row r="196" spans="1:16" ht="43.2" x14ac:dyDescent="0.3">
      <c r="A196" s="87"/>
      <c r="B196" s="87"/>
      <c r="C196" s="87"/>
      <c r="D196" s="87"/>
      <c r="E196" s="87"/>
      <c r="F196" s="87"/>
      <c r="G196" s="87"/>
      <c r="H196" s="75" t="s">
        <v>1725</v>
      </c>
      <c r="I196" s="93">
        <v>44971</v>
      </c>
      <c r="J196" s="71" t="s">
        <v>1692</v>
      </c>
      <c r="K196" s="88">
        <v>44935</v>
      </c>
      <c r="L196" s="86" t="s">
        <v>89</v>
      </c>
      <c r="M196" s="86" t="s">
        <v>136</v>
      </c>
      <c r="N196" s="73" t="s">
        <v>1690</v>
      </c>
      <c r="O196" s="74">
        <v>995000</v>
      </c>
      <c r="P196" s="74">
        <v>0</v>
      </c>
    </row>
    <row r="197" spans="1:16" ht="43.2" x14ac:dyDescent="0.3">
      <c r="A197" s="87"/>
      <c r="B197" s="87"/>
      <c r="C197" s="87"/>
      <c r="D197" s="87"/>
      <c r="E197" s="87"/>
      <c r="F197" s="87"/>
      <c r="G197" s="87"/>
      <c r="H197" s="75" t="s">
        <v>1736</v>
      </c>
      <c r="I197" s="93">
        <v>44971</v>
      </c>
      <c r="J197" s="71" t="s">
        <v>1695</v>
      </c>
      <c r="K197" s="89">
        <v>44935</v>
      </c>
      <c r="L197" s="87" t="s">
        <v>89</v>
      </c>
      <c r="M197" s="87" t="s">
        <v>136</v>
      </c>
      <c r="N197" s="73" t="s">
        <v>1693</v>
      </c>
      <c r="O197" s="74">
        <v>997000</v>
      </c>
      <c r="P197" s="74">
        <v>0</v>
      </c>
    </row>
    <row r="198" spans="1:16" ht="43.2" x14ac:dyDescent="0.3">
      <c r="A198" s="87"/>
      <c r="B198" s="87"/>
      <c r="C198" s="87"/>
      <c r="D198" s="87"/>
      <c r="E198" s="87"/>
      <c r="F198" s="87"/>
      <c r="G198" s="87"/>
      <c r="H198" s="75" t="s">
        <v>1692</v>
      </c>
      <c r="I198" s="93">
        <v>44971</v>
      </c>
      <c r="J198" s="71" t="s">
        <v>1698</v>
      </c>
      <c r="K198" s="89">
        <v>44935</v>
      </c>
      <c r="L198" s="87" t="s">
        <v>89</v>
      </c>
      <c r="M198" s="87" t="s">
        <v>136</v>
      </c>
      <c r="N198" s="73" t="s">
        <v>1696</v>
      </c>
      <c r="O198" s="74">
        <v>996000</v>
      </c>
      <c r="P198" s="74">
        <v>0</v>
      </c>
    </row>
    <row r="199" spans="1:16" ht="43.2" x14ac:dyDescent="0.3">
      <c r="A199" s="87"/>
      <c r="B199" s="87"/>
      <c r="C199" s="87"/>
      <c r="D199" s="87"/>
      <c r="E199" s="87"/>
      <c r="F199" s="87"/>
      <c r="G199" s="87"/>
      <c r="H199" s="75" t="s">
        <v>1695</v>
      </c>
      <c r="I199" s="93">
        <v>44971</v>
      </c>
      <c r="J199" s="71" t="s">
        <v>1701</v>
      </c>
      <c r="K199" s="89">
        <v>44935</v>
      </c>
      <c r="L199" s="87" t="s">
        <v>89</v>
      </c>
      <c r="M199" s="87" t="s">
        <v>136</v>
      </c>
      <c r="N199" s="73" t="s">
        <v>1699</v>
      </c>
      <c r="O199" s="74">
        <v>995000</v>
      </c>
      <c r="P199" s="74">
        <v>0</v>
      </c>
    </row>
    <row r="200" spans="1:16" ht="43.2" x14ac:dyDescent="0.3">
      <c r="A200" s="87"/>
      <c r="B200" s="87"/>
      <c r="C200" s="87"/>
      <c r="D200" s="87"/>
      <c r="E200" s="87"/>
      <c r="F200" s="87"/>
      <c r="G200" s="87"/>
      <c r="H200" s="75" t="s">
        <v>1698</v>
      </c>
      <c r="I200" s="93">
        <v>44971</v>
      </c>
      <c r="J200" s="71" t="s">
        <v>1705</v>
      </c>
      <c r="K200" s="89">
        <v>44935</v>
      </c>
      <c r="L200" s="86" t="s">
        <v>90</v>
      </c>
      <c r="M200" s="87" t="s">
        <v>136</v>
      </c>
      <c r="N200" s="73" t="s">
        <v>1703</v>
      </c>
      <c r="O200" s="74">
        <v>1490000</v>
      </c>
      <c r="P200" s="74">
        <v>0</v>
      </c>
    </row>
    <row r="201" spans="1:16" ht="57.6" x14ac:dyDescent="0.3">
      <c r="A201" s="87"/>
      <c r="B201" s="87"/>
      <c r="C201" s="87"/>
      <c r="D201" s="87"/>
      <c r="E201" s="87"/>
      <c r="F201" s="87"/>
      <c r="G201" s="87"/>
      <c r="H201" s="75" t="s">
        <v>1701</v>
      </c>
      <c r="I201" s="93">
        <v>44971</v>
      </c>
      <c r="J201" s="71" t="s">
        <v>1708</v>
      </c>
      <c r="K201" s="89">
        <v>44935</v>
      </c>
      <c r="L201" s="87" t="s">
        <v>90</v>
      </c>
      <c r="M201" s="87" t="s">
        <v>136</v>
      </c>
      <c r="N201" s="73" t="s">
        <v>1706</v>
      </c>
      <c r="O201" s="74">
        <v>1490000</v>
      </c>
      <c r="P201" s="74">
        <v>0</v>
      </c>
    </row>
    <row r="202" spans="1:16" ht="57.6" x14ac:dyDescent="0.3">
      <c r="A202" s="87"/>
      <c r="B202" s="87"/>
      <c r="C202" s="87"/>
      <c r="D202" s="87"/>
      <c r="E202" s="87"/>
      <c r="F202" s="87"/>
      <c r="G202" s="87"/>
      <c r="H202" s="75" t="s">
        <v>1705</v>
      </c>
      <c r="I202" s="93">
        <v>44971</v>
      </c>
      <c r="J202" s="71" t="s">
        <v>1711</v>
      </c>
      <c r="K202" s="89">
        <v>44935</v>
      </c>
      <c r="L202" s="87" t="s">
        <v>90</v>
      </c>
      <c r="M202" s="87" t="s">
        <v>136</v>
      </c>
      <c r="N202" s="73" t="s">
        <v>1709</v>
      </c>
      <c r="O202" s="74">
        <v>1485000</v>
      </c>
      <c r="P202" s="74">
        <v>0</v>
      </c>
    </row>
    <row r="203" spans="1:16" ht="43.2" x14ac:dyDescent="0.3">
      <c r="A203" s="87"/>
      <c r="B203" s="87"/>
      <c r="C203" s="87"/>
      <c r="D203" s="87"/>
      <c r="E203" s="87"/>
      <c r="F203" s="87"/>
      <c r="G203" s="87"/>
      <c r="H203" s="90" t="s">
        <v>1708</v>
      </c>
      <c r="I203" s="93">
        <v>44971</v>
      </c>
      <c r="J203" s="86" t="s">
        <v>1716</v>
      </c>
      <c r="K203" s="88">
        <v>44963</v>
      </c>
      <c r="L203" s="71" t="s">
        <v>1712</v>
      </c>
      <c r="M203" s="87" t="s">
        <v>136</v>
      </c>
      <c r="N203" s="73" t="s">
        <v>1714</v>
      </c>
      <c r="O203" s="74">
        <v>800000</v>
      </c>
      <c r="P203" s="74">
        <v>0</v>
      </c>
    </row>
    <row r="204" spans="1:16" ht="43.2" x14ac:dyDescent="0.3">
      <c r="A204" s="87"/>
      <c r="B204" s="87"/>
      <c r="C204" s="87"/>
      <c r="D204" s="87"/>
      <c r="E204" s="87"/>
      <c r="F204" s="87"/>
      <c r="G204" s="87"/>
      <c r="H204" s="91"/>
      <c r="I204" s="91"/>
      <c r="J204" s="87"/>
      <c r="K204" s="87"/>
      <c r="L204" s="71" t="s">
        <v>1717</v>
      </c>
      <c r="M204" s="87" t="s">
        <v>136</v>
      </c>
      <c r="N204" s="73" t="s">
        <v>1714</v>
      </c>
      <c r="O204" s="74">
        <v>880000</v>
      </c>
      <c r="P204" s="74">
        <v>0</v>
      </c>
    </row>
    <row r="205" spans="1:16" ht="43.2" x14ac:dyDescent="0.3">
      <c r="A205" s="87"/>
      <c r="B205" s="87"/>
      <c r="C205" s="87"/>
      <c r="D205" s="87"/>
      <c r="E205" s="87"/>
      <c r="F205" s="87"/>
      <c r="G205" s="87"/>
      <c r="H205" s="75" t="s">
        <v>1711</v>
      </c>
      <c r="I205" s="93">
        <v>44971</v>
      </c>
      <c r="J205" s="71" t="s">
        <v>1795</v>
      </c>
      <c r="K205" s="72">
        <v>44935</v>
      </c>
      <c r="L205" s="86" t="s">
        <v>90</v>
      </c>
      <c r="M205" s="87" t="s">
        <v>136</v>
      </c>
      <c r="N205" s="73" t="s">
        <v>1830</v>
      </c>
      <c r="O205" s="74">
        <v>1490000</v>
      </c>
      <c r="P205" s="74">
        <v>0</v>
      </c>
    </row>
    <row r="206" spans="1:16" ht="43.2" x14ac:dyDescent="0.3">
      <c r="A206" s="87"/>
      <c r="B206" s="87"/>
      <c r="C206" s="86" t="s">
        <v>2271</v>
      </c>
      <c r="D206" s="88">
        <v>44980</v>
      </c>
      <c r="E206" s="86" t="s">
        <v>2434</v>
      </c>
      <c r="F206" s="88">
        <v>44981</v>
      </c>
      <c r="G206" s="86" t="s">
        <v>215</v>
      </c>
      <c r="H206" s="75" t="s">
        <v>2269</v>
      </c>
      <c r="I206" s="92">
        <v>44979</v>
      </c>
      <c r="J206" s="71" t="s">
        <v>1982</v>
      </c>
      <c r="K206" s="72">
        <v>44953</v>
      </c>
      <c r="L206" s="87" t="s">
        <v>90</v>
      </c>
      <c r="M206" s="86" t="s">
        <v>239</v>
      </c>
      <c r="N206" s="73" t="s">
        <v>1980</v>
      </c>
      <c r="O206" s="74">
        <v>1500000</v>
      </c>
      <c r="P206" s="74">
        <v>0</v>
      </c>
    </row>
    <row r="207" spans="1:16" ht="43.2" x14ac:dyDescent="0.3">
      <c r="A207" s="87"/>
      <c r="B207" s="87"/>
      <c r="C207" s="87"/>
      <c r="D207" s="87"/>
      <c r="E207" s="87"/>
      <c r="F207" s="87"/>
      <c r="G207" s="87"/>
      <c r="H207" s="75" t="s">
        <v>1987</v>
      </c>
      <c r="I207" s="93">
        <v>44979</v>
      </c>
      <c r="J207" s="71" t="s">
        <v>1991</v>
      </c>
      <c r="K207" s="88">
        <v>44960</v>
      </c>
      <c r="L207" s="71" t="s">
        <v>267</v>
      </c>
      <c r="M207" s="87" t="s">
        <v>239</v>
      </c>
      <c r="N207" s="73" t="s">
        <v>1989</v>
      </c>
      <c r="O207" s="74">
        <v>1495000</v>
      </c>
      <c r="P207" s="74">
        <v>29900</v>
      </c>
    </row>
    <row r="208" spans="1:16" ht="43.2" x14ac:dyDescent="0.3">
      <c r="A208" s="87"/>
      <c r="B208" s="87"/>
      <c r="C208" s="87"/>
      <c r="D208" s="87"/>
      <c r="E208" s="87"/>
      <c r="F208" s="87"/>
      <c r="G208" s="87"/>
      <c r="H208" s="75" t="s">
        <v>1991</v>
      </c>
      <c r="I208" s="93">
        <v>44979</v>
      </c>
      <c r="J208" s="71" t="s">
        <v>1996</v>
      </c>
      <c r="K208" s="89">
        <v>44960</v>
      </c>
      <c r="L208" s="71" t="s">
        <v>1992</v>
      </c>
      <c r="M208" s="87" t="s">
        <v>239</v>
      </c>
      <c r="N208" s="73" t="s">
        <v>1994</v>
      </c>
      <c r="O208" s="74">
        <v>999850</v>
      </c>
      <c r="P208" s="74">
        <v>19997</v>
      </c>
    </row>
    <row r="209" spans="1:16" ht="43.2" x14ac:dyDescent="0.3">
      <c r="A209" s="87"/>
      <c r="B209" s="87"/>
      <c r="C209" s="87"/>
      <c r="D209" s="87"/>
      <c r="E209" s="87"/>
      <c r="F209" s="87"/>
      <c r="G209" s="87"/>
      <c r="H209" s="75" t="s">
        <v>1996</v>
      </c>
      <c r="I209" s="93">
        <v>44979</v>
      </c>
      <c r="J209" s="71" t="s">
        <v>2000</v>
      </c>
      <c r="K209" s="72">
        <v>44961</v>
      </c>
      <c r="L209" s="86" t="s">
        <v>564</v>
      </c>
      <c r="M209" s="86" t="s">
        <v>64</v>
      </c>
      <c r="N209" s="73" t="s">
        <v>1997</v>
      </c>
      <c r="O209" s="74">
        <v>6939585</v>
      </c>
      <c r="P209" s="74">
        <v>0</v>
      </c>
    </row>
    <row r="210" spans="1:16" ht="43.2" x14ac:dyDescent="0.3">
      <c r="A210" s="87"/>
      <c r="B210" s="87"/>
      <c r="C210" s="87"/>
      <c r="D210" s="87"/>
      <c r="E210" s="87"/>
      <c r="F210" s="87"/>
      <c r="G210" s="87"/>
      <c r="H210" s="75" t="s">
        <v>2000</v>
      </c>
      <c r="I210" s="93">
        <v>44979</v>
      </c>
      <c r="J210" s="71" t="s">
        <v>2004</v>
      </c>
      <c r="K210" s="72">
        <v>44968</v>
      </c>
      <c r="L210" s="87" t="s">
        <v>564</v>
      </c>
      <c r="M210" s="87" t="s">
        <v>64</v>
      </c>
      <c r="N210" s="73" t="s">
        <v>2001</v>
      </c>
      <c r="O210" s="74">
        <v>2553500</v>
      </c>
      <c r="P210" s="74">
        <v>0</v>
      </c>
    </row>
    <row r="211" spans="1:16" ht="43.2" x14ac:dyDescent="0.3">
      <c r="A211" s="87"/>
      <c r="B211" s="87"/>
      <c r="C211" s="87"/>
      <c r="D211" s="87"/>
      <c r="E211" s="87"/>
      <c r="F211" s="87"/>
      <c r="G211" s="87"/>
      <c r="H211" s="75" t="s">
        <v>2004</v>
      </c>
      <c r="I211" s="93">
        <v>44979</v>
      </c>
      <c r="J211" s="71" t="s">
        <v>2008</v>
      </c>
      <c r="K211" s="88">
        <v>44960</v>
      </c>
      <c r="L211" s="71" t="s">
        <v>90</v>
      </c>
      <c r="M211" s="86" t="s">
        <v>109</v>
      </c>
      <c r="N211" s="73" t="s">
        <v>2006</v>
      </c>
      <c r="O211" s="74">
        <v>1455000</v>
      </c>
      <c r="P211" s="74">
        <v>0</v>
      </c>
    </row>
    <row r="212" spans="1:16" ht="43.2" x14ac:dyDescent="0.3">
      <c r="A212" s="87"/>
      <c r="B212" s="87"/>
      <c r="C212" s="87"/>
      <c r="D212" s="87"/>
      <c r="E212" s="87"/>
      <c r="F212" s="87"/>
      <c r="G212" s="87"/>
      <c r="H212" s="75" t="s">
        <v>2008</v>
      </c>
      <c r="I212" s="93">
        <v>44979</v>
      </c>
      <c r="J212" s="71" t="s">
        <v>2012</v>
      </c>
      <c r="K212" s="89">
        <v>44960</v>
      </c>
      <c r="L212" s="71" t="s">
        <v>89</v>
      </c>
      <c r="M212" s="87" t="s">
        <v>109</v>
      </c>
      <c r="N212" s="73" t="s">
        <v>2010</v>
      </c>
      <c r="O212" s="74">
        <v>1000000</v>
      </c>
      <c r="P212" s="74">
        <v>0</v>
      </c>
    </row>
    <row r="213" spans="1:16" ht="43.2" x14ac:dyDescent="0.3">
      <c r="A213" s="87"/>
      <c r="B213" s="87"/>
      <c r="C213" s="87"/>
      <c r="D213" s="87"/>
      <c r="E213" s="87"/>
      <c r="F213" s="87"/>
      <c r="G213" s="87"/>
      <c r="H213" s="75" t="s">
        <v>2012</v>
      </c>
      <c r="I213" s="93">
        <v>44979</v>
      </c>
      <c r="J213" s="71" t="s">
        <v>2018</v>
      </c>
      <c r="K213" s="72">
        <v>44969</v>
      </c>
      <c r="L213" s="86" t="s">
        <v>2013</v>
      </c>
      <c r="M213" s="86" t="s">
        <v>67</v>
      </c>
      <c r="N213" s="73" t="s">
        <v>2015</v>
      </c>
      <c r="O213" s="74">
        <v>4808790</v>
      </c>
      <c r="P213" s="74">
        <v>0</v>
      </c>
    </row>
    <row r="214" spans="1:16" ht="43.2" x14ac:dyDescent="0.3">
      <c r="A214" s="87"/>
      <c r="B214" s="87"/>
      <c r="C214" s="87"/>
      <c r="D214" s="87"/>
      <c r="E214" s="87"/>
      <c r="F214" s="87"/>
      <c r="G214" s="87"/>
      <c r="H214" s="75" t="s">
        <v>2018</v>
      </c>
      <c r="I214" s="93">
        <v>44979</v>
      </c>
      <c r="J214" s="71" t="s">
        <v>2021</v>
      </c>
      <c r="K214" s="88">
        <v>44968</v>
      </c>
      <c r="L214" s="87" t="s">
        <v>2013</v>
      </c>
      <c r="M214" s="87" t="s">
        <v>67</v>
      </c>
      <c r="N214" s="73" t="s">
        <v>2019</v>
      </c>
      <c r="O214" s="74">
        <v>1914000</v>
      </c>
      <c r="P214" s="74">
        <v>0</v>
      </c>
    </row>
    <row r="215" spans="1:16" ht="43.2" x14ac:dyDescent="0.3">
      <c r="A215" s="87"/>
      <c r="B215" s="87"/>
      <c r="C215" s="87"/>
      <c r="D215" s="87"/>
      <c r="E215" s="87"/>
      <c r="F215" s="87"/>
      <c r="G215" s="87"/>
      <c r="H215" s="75" t="s">
        <v>2021</v>
      </c>
      <c r="I215" s="93">
        <v>44979</v>
      </c>
      <c r="J215" s="71" t="s">
        <v>2023</v>
      </c>
      <c r="K215" s="89">
        <v>44968</v>
      </c>
      <c r="L215" s="87" t="s">
        <v>2013</v>
      </c>
      <c r="M215" s="87" t="s">
        <v>67</v>
      </c>
      <c r="N215" s="73" t="s">
        <v>2019</v>
      </c>
      <c r="O215" s="74">
        <v>1395000</v>
      </c>
      <c r="P215" s="74">
        <v>0</v>
      </c>
    </row>
    <row r="216" spans="1:16" ht="57.6" x14ac:dyDescent="0.3">
      <c r="A216" s="87"/>
      <c r="B216" s="87"/>
      <c r="C216" s="87"/>
      <c r="D216" s="87"/>
      <c r="E216" s="87"/>
      <c r="F216" s="87"/>
      <c r="G216" s="87"/>
      <c r="H216" s="75" t="s">
        <v>2023</v>
      </c>
      <c r="I216" s="93">
        <v>44979</v>
      </c>
      <c r="J216" s="71" t="s">
        <v>2027</v>
      </c>
      <c r="K216" s="88">
        <v>44972</v>
      </c>
      <c r="L216" s="87" t="s">
        <v>2013</v>
      </c>
      <c r="M216" s="87" t="s">
        <v>67</v>
      </c>
      <c r="N216" s="73" t="s">
        <v>2025</v>
      </c>
      <c r="O216" s="74">
        <v>618500</v>
      </c>
      <c r="P216" s="74">
        <v>0</v>
      </c>
    </row>
    <row r="217" spans="1:16" ht="43.2" x14ac:dyDescent="0.3">
      <c r="A217" s="87"/>
      <c r="B217" s="87"/>
      <c r="C217" s="87"/>
      <c r="D217" s="87"/>
      <c r="E217" s="87"/>
      <c r="F217" s="87"/>
      <c r="G217" s="87"/>
      <c r="H217" s="75" t="s">
        <v>2027</v>
      </c>
      <c r="I217" s="93">
        <v>44979</v>
      </c>
      <c r="J217" s="71" t="s">
        <v>2030</v>
      </c>
      <c r="K217" s="89">
        <v>44972</v>
      </c>
      <c r="L217" s="87" t="s">
        <v>2013</v>
      </c>
      <c r="M217" s="87" t="s">
        <v>67</v>
      </c>
      <c r="N217" s="73" t="s">
        <v>2028</v>
      </c>
      <c r="O217" s="74">
        <v>210000</v>
      </c>
      <c r="P217" s="74">
        <v>0</v>
      </c>
    </row>
    <row r="218" spans="1:16" ht="43.2" x14ac:dyDescent="0.3">
      <c r="A218" s="87"/>
      <c r="B218" s="87"/>
      <c r="C218" s="87"/>
      <c r="D218" s="87"/>
      <c r="E218" s="87"/>
      <c r="F218" s="87"/>
      <c r="G218" s="87"/>
      <c r="H218" s="75" t="s">
        <v>2030</v>
      </c>
      <c r="I218" s="93">
        <v>44979</v>
      </c>
      <c r="J218" s="71" t="s">
        <v>2033</v>
      </c>
      <c r="K218" s="88">
        <v>44974</v>
      </c>
      <c r="L218" s="87" t="s">
        <v>2013</v>
      </c>
      <c r="M218" s="87" t="s">
        <v>67</v>
      </c>
      <c r="N218" s="73" t="s">
        <v>2031</v>
      </c>
      <c r="O218" s="74">
        <v>4034100</v>
      </c>
      <c r="P218" s="74">
        <v>0</v>
      </c>
    </row>
    <row r="219" spans="1:16" ht="43.2" x14ac:dyDescent="0.3">
      <c r="A219" s="87"/>
      <c r="B219" s="87"/>
      <c r="C219" s="87"/>
      <c r="D219" s="87"/>
      <c r="E219" s="87"/>
      <c r="F219" s="87"/>
      <c r="G219" s="87"/>
      <c r="H219" s="75" t="s">
        <v>2033</v>
      </c>
      <c r="I219" s="93">
        <v>44979</v>
      </c>
      <c r="J219" s="71" t="s">
        <v>2036</v>
      </c>
      <c r="K219" s="89">
        <v>44974</v>
      </c>
      <c r="L219" s="87" t="s">
        <v>2013</v>
      </c>
      <c r="M219" s="87" t="s">
        <v>67</v>
      </c>
      <c r="N219" s="73" t="s">
        <v>2034</v>
      </c>
      <c r="O219" s="74">
        <v>4294100</v>
      </c>
      <c r="P219" s="74">
        <v>0</v>
      </c>
    </row>
    <row r="220" spans="1:16" ht="43.2" x14ac:dyDescent="0.3">
      <c r="A220" s="87"/>
      <c r="B220" s="87"/>
      <c r="C220" s="87"/>
      <c r="D220" s="87"/>
      <c r="E220" s="87"/>
      <c r="F220" s="87"/>
      <c r="G220" s="87"/>
      <c r="H220" s="75" t="s">
        <v>2036</v>
      </c>
      <c r="I220" s="93">
        <v>44979</v>
      </c>
      <c r="J220" s="71" t="s">
        <v>2040</v>
      </c>
      <c r="K220" s="88">
        <v>44953</v>
      </c>
      <c r="L220" s="71" t="s">
        <v>267</v>
      </c>
      <c r="M220" s="86" t="s">
        <v>112</v>
      </c>
      <c r="N220" s="73" t="s">
        <v>2038</v>
      </c>
      <c r="O220" s="74">
        <v>1500000</v>
      </c>
      <c r="P220" s="74">
        <v>30000</v>
      </c>
    </row>
    <row r="221" spans="1:16" ht="43.2" x14ac:dyDescent="0.3">
      <c r="A221" s="87"/>
      <c r="B221" s="87"/>
      <c r="C221" s="87"/>
      <c r="D221" s="87"/>
      <c r="E221" s="87"/>
      <c r="F221" s="87"/>
      <c r="G221" s="87"/>
      <c r="H221" s="75" t="s">
        <v>2040</v>
      </c>
      <c r="I221" s="93">
        <v>44979</v>
      </c>
      <c r="J221" s="71" t="s">
        <v>2044</v>
      </c>
      <c r="K221" s="89">
        <v>44953</v>
      </c>
      <c r="L221" s="71" t="s">
        <v>90</v>
      </c>
      <c r="M221" s="87" t="s">
        <v>112</v>
      </c>
      <c r="N221" s="73" t="s">
        <v>2042</v>
      </c>
      <c r="O221" s="74">
        <v>1490000</v>
      </c>
      <c r="P221" s="74">
        <v>0</v>
      </c>
    </row>
    <row r="222" spans="1:16" ht="43.2" x14ac:dyDescent="0.3">
      <c r="A222" s="87"/>
      <c r="B222" s="87"/>
      <c r="C222" s="87"/>
      <c r="D222" s="87"/>
      <c r="E222" s="87"/>
      <c r="F222" s="87"/>
      <c r="G222" s="87"/>
      <c r="H222" s="75" t="s">
        <v>2044</v>
      </c>
      <c r="I222" s="93">
        <v>44979</v>
      </c>
      <c r="J222" s="71" t="s">
        <v>2048</v>
      </c>
      <c r="K222" s="89">
        <v>44953</v>
      </c>
      <c r="L222" s="71" t="s">
        <v>89</v>
      </c>
      <c r="M222" s="87" t="s">
        <v>112</v>
      </c>
      <c r="N222" s="73" t="s">
        <v>2046</v>
      </c>
      <c r="O222" s="74">
        <v>997500</v>
      </c>
      <c r="P222" s="74">
        <v>0</v>
      </c>
    </row>
    <row r="223" spans="1:16" ht="43.2" x14ac:dyDescent="0.3">
      <c r="A223" s="87"/>
      <c r="B223" s="87"/>
      <c r="C223" s="87"/>
      <c r="D223" s="87"/>
      <c r="E223" s="87"/>
      <c r="F223" s="87"/>
      <c r="G223" s="87"/>
      <c r="H223" s="75" t="s">
        <v>2048</v>
      </c>
      <c r="I223" s="93">
        <v>44979</v>
      </c>
      <c r="J223" s="71" t="s">
        <v>2053</v>
      </c>
      <c r="K223" s="72">
        <v>44960</v>
      </c>
      <c r="L223" s="71" t="s">
        <v>2049</v>
      </c>
      <c r="M223" s="87" t="s">
        <v>112</v>
      </c>
      <c r="N223" s="73" t="s">
        <v>2051</v>
      </c>
      <c r="O223" s="74">
        <v>999300</v>
      </c>
      <c r="P223" s="74">
        <v>19986</v>
      </c>
    </row>
    <row r="224" spans="1:16" ht="57.6" x14ac:dyDescent="0.3">
      <c r="A224" s="87"/>
      <c r="B224" s="87"/>
      <c r="C224" s="87"/>
      <c r="D224" s="87"/>
      <c r="E224" s="87"/>
      <c r="F224" s="87"/>
      <c r="G224" s="87"/>
      <c r="H224" s="75" t="s">
        <v>2053</v>
      </c>
      <c r="I224" s="93">
        <v>44979</v>
      </c>
      <c r="J224" s="71" t="s">
        <v>2056</v>
      </c>
      <c r="K224" s="72">
        <v>44961</v>
      </c>
      <c r="L224" s="86" t="s">
        <v>70</v>
      </c>
      <c r="M224" s="86" t="s">
        <v>69</v>
      </c>
      <c r="N224" s="73" t="s">
        <v>2054</v>
      </c>
      <c r="O224" s="74">
        <v>5761170</v>
      </c>
      <c r="P224" s="74">
        <v>0</v>
      </c>
    </row>
    <row r="225" spans="1:16" ht="43.2" x14ac:dyDescent="0.3">
      <c r="A225" s="87"/>
      <c r="B225" s="87"/>
      <c r="C225" s="87"/>
      <c r="D225" s="87"/>
      <c r="E225" s="87"/>
      <c r="F225" s="87"/>
      <c r="G225" s="87"/>
      <c r="H225" s="75" t="s">
        <v>2056</v>
      </c>
      <c r="I225" s="93">
        <v>44979</v>
      </c>
      <c r="J225" s="71" t="s">
        <v>2059</v>
      </c>
      <c r="K225" s="72">
        <v>44974</v>
      </c>
      <c r="L225" s="87" t="s">
        <v>70</v>
      </c>
      <c r="M225" s="87" t="s">
        <v>69</v>
      </c>
      <c r="N225" s="73" t="s">
        <v>2057</v>
      </c>
      <c r="O225" s="74">
        <v>128000</v>
      </c>
      <c r="P225" s="74">
        <v>0</v>
      </c>
    </row>
    <row r="226" spans="1:16" ht="43.2" x14ac:dyDescent="0.3">
      <c r="A226" s="87"/>
      <c r="B226" s="87"/>
      <c r="C226" s="87"/>
      <c r="D226" s="87"/>
      <c r="E226" s="87"/>
      <c r="F226" s="87"/>
      <c r="G226" s="87"/>
      <c r="H226" s="75" t="s">
        <v>2059</v>
      </c>
      <c r="I226" s="93">
        <v>44979</v>
      </c>
      <c r="J226" s="71" t="s">
        <v>2063</v>
      </c>
      <c r="K226" s="88">
        <v>44953</v>
      </c>
      <c r="L226" s="71" t="s">
        <v>1964</v>
      </c>
      <c r="M226" s="86" t="s">
        <v>237</v>
      </c>
      <c r="N226" s="73" t="s">
        <v>2061</v>
      </c>
      <c r="O226" s="74">
        <v>1495000</v>
      </c>
      <c r="P226" s="74">
        <v>29900</v>
      </c>
    </row>
    <row r="227" spans="1:16" ht="43.2" x14ac:dyDescent="0.3">
      <c r="A227" s="87"/>
      <c r="B227" s="87"/>
      <c r="C227" s="87"/>
      <c r="D227" s="87"/>
      <c r="E227" s="87"/>
      <c r="F227" s="87"/>
      <c r="G227" s="87"/>
      <c r="H227" s="75" t="s">
        <v>2063</v>
      </c>
      <c r="I227" s="93">
        <v>44979</v>
      </c>
      <c r="J227" s="71" t="s">
        <v>2068</v>
      </c>
      <c r="K227" s="89">
        <v>44953</v>
      </c>
      <c r="L227" s="71" t="s">
        <v>90</v>
      </c>
      <c r="M227" s="87" t="s">
        <v>237</v>
      </c>
      <c r="N227" s="73" t="s">
        <v>2066</v>
      </c>
      <c r="O227" s="74">
        <v>1490000</v>
      </c>
      <c r="P227" s="74">
        <v>0</v>
      </c>
    </row>
    <row r="228" spans="1:16" ht="43.2" x14ac:dyDescent="0.3">
      <c r="A228" s="87"/>
      <c r="B228" s="87"/>
      <c r="C228" s="87"/>
      <c r="D228" s="87"/>
      <c r="E228" s="87"/>
      <c r="F228" s="87"/>
      <c r="G228" s="87"/>
      <c r="H228" s="75" t="s">
        <v>2068</v>
      </c>
      <c r="I228" s="93">
        <v>44979</v>
      </c>
      <c r="J228" s="71" t="s">
        <v>2072</v>
      </c>
      <c r="K228" s="89">
        <v>44953</v>
      </c>
      <c r="L228" s="71" t="s">
        <v>89</v>
      </c>
      <c r="M228" s="87" t="s">
        <v>237</v>
      </c>
      <c r="N228" s="73" t="s">
        <v>2070</v>
      </c>
      <c r="O228" s="74">
        <v>1000000</v>
      </c>
      <c r="P228" s="74">
        <v>0</v>
      </c>
    </row>
    <row r="229" spans="1:16" ht="43.2" x14ac:dyDescent="0.3">
      <c r="A229" s="87"/>
      <c r="B229" s="87"/>
      <c r="C229" s="87"/>
      <c r="D229" s="87"/>
      <c r="E229" s="87"/>
      <c r="F229" s="87"/>
      <c r="G229" s="87"/>
      <c r="H229" s="75" t="s">
        <v>2072</v>
      </c>
      <c r="I229" s="93">
        <v>44979</v>
      </c>
      <c r="J229" s="71" t="s">
        <v>2077</v>
      </c>
      <c r="K229" s="88">
        <v>44960</v>
      </c>
      <c r="L229" s="71" t="s">
        <v>2049</v>
      </c>
      <c r="M229" s="87" t="s">
        <v>237</v>
      </c>
      <c r="N229" s="73" t="s">
        <v>2075</v>
      </c>
      <c r="O229" s="74">
        <v>1000000</v>
      </c>
      <c r="P229" s="74">
        <v>20000</v>
      </c>
    </row>
    <row r="230" spans="1:16" ht="43.2" x14ac:dyDescent="0.3">
      <c r="A230" s="87"/>
      <c r="B230" s="87"/>
      <c r="C230" s="87"/>
      <c r="D230" s="87"/>
      <c r="E230" s="87"/>
      <c r="F230" s="87"/>
      <c r="G230" s="87"/>
      <c r="H230" s="75" t="s">
        <v>2077</v>
      </c>
      <c r="I230" s="93">
        <v>44979</v>
      </c>
      <c r="J230" s="71" t="s">
        <v>2081</v>
      </c>
      <c r="K230" s="89">
        <v>44960</v>
      </c>
      <c r="L230" s="71" t="s">
        <v>1964</v>
      </c>
      <c r="M230" s="86" t="s">
        <v>238</v>
      </c>
      <c r="N230" s="73" t="s">
        <v>2079</v>
      </c>
      <c r="O230" s="74">
        <v>1498000</v>
      </c>
      <c r="P230" s="74">
        <v>29960</v>
      </c>
    </row>
    <row r="231" spans="1:16" ht="43.2" x14ac:dyDescent="0.3">
      <c r="A231" s="87"/>
      <c r="B231" s="87"/>
      <c r="C231" s="87"/>
      <c r="D231" s="87"/>
      <c r="E231" s="87"/>
      <c r="F231" s="87"/>
      <c r="G231" s="87"/>
      <c r="H231" s="75" t="s">
        <v>2081</v>
      </c>
      <c r="I231" s="93">
        <v>44979</v>
      </c>
      <c r="J231" s="71" t="s">
        <v>2085</v>
      </c>
      <c r="K231" s="89">
        <v>44960</v>
      </c>
      <c r="L231" s="71" t="s">
        <v>90</v>
      </c>
      <c r="M231" s="87" t="s">
        <v>238</v>
      </c>
      <c r="N231" s="73" t="s">
        <v>2083</v>
      </c>
      <c r="O231" s="74">
        <v>1480000</v>
      </c>
      <c r="P231" s="74">
        <v>0</v>
      </c>
    </row>
    <row r="232" spans="1:16" ht="43.2" x14ac:dyDescent="0.3">
      <c r="A232" s="87"/>
      <c r="B232" s="87"/>
      <c r="C232" s="87"/>
      <c r="D232" s="87"/>
      <c r="E232" s="87"/>
      <c r="F232" s="87"/>
      <c r="G232" s="87"/>
      <c r="H232" s="75" t="s">
        <v>2085</v>
      </c>
      <c r="I232" s="93">
        <v>44979</v>
      </c>
      <c r="J232" s="71" t="s">
        <v>2089</v>
      </c>
      <c r="K232" s="89">
        <v>44960</v>
      </c>
      <c r="L232" s="71" t="s">
        <v>89</v>
      </c>
      <c r="M232" s="87" t="s">
        <v>238</v>
      </c>
      <c r="N232" s="73" t="s">
        <v>2087</v>
      </c>
      <c r="O232" s="74">
        <v>1000000</v>
      </c>
      <c r="P232" s="74">
        <v>0</v>
      </c>
    </row>
    <row r="233" spans="1:16" ht="43.2" x14ac:dyDescent="0.3">
      <c r="A233" s="87"/>
      <c r="B233" s="87"/>
      <c r="C233" s="87"/>
      <c r="D233" s="87"/>
      <c r="E233" s="87"/>
      <c r="F233" s="87"/>
      <c r="G233" s="87"/>
      <c r="H233" s="75" t="s">
        <v>2089</v>
      </c>
      <c r="I233" s="93">
        <v>44979</v>
      </c>
      <c r="J233" s="71" t="s">
        <v>2093</v>
      </c>
      <c r="K233" s="72">
        <v>44961</v>
      </c>
      <c r="L233" s="71" t="s">
        <v>2049</v>
      </c>
      <c r="M233" s="87" t="s">
        <v>238</v>
      </c>
      <c r="N233" s="73" t="s">
        <v>2091</v>
      </c>
      <c r="O233" s="74">
        <v>999900</v>
      </c>
      <c r="P233" s="74">
        <v>19998</v>
      </c>
    </row>
    <row r="234" spans="1:16" ht="43.2" x14ac:dyDescent="0.3">
      <c r="A234" s="87"/>
      <c r="B234" s="87"/>
      <c r="C234" s="87"/>
      <c r="D234" s="87"/>
      <c r="E234" s="87"/>
      <c r="F234" s="87"/>
      <c r="G234" s="87"/>
      <c r="H234" s="75" t="s">
        <v>2093</v>
      </c>
      <c r="I234" s="93">
        <v>44979</v>
      </c>
      <c r="J234" s="71" t="s">
        <v>2096</v>
      </c>
      <c r="K234" s="72">
        <v>44953</v>
      </c>
      <c r="L234" s="86" t="s">
        <v>73</v>
      </c>
      <c r="M234" s="86" t="s">
        <v>72</v>
      </c>
      <c r="N234" s="73" t="s">
        <v>2094</v>
      </c>
      <c r="O234" s="74">
        <v>1120000</v>
      </c>
      <c r="P234" s="74">
        <v>0</v>
      </c>
    </row>
    <row r="235" spans="1:16" ht="57.6" x14ac:dyDescent="0.3">
      <c r="A235" s="87"/>
      <c r="B235" s="87"/>
      <c r="C235" s="87"/>
      <c r="D235" s="87"/>
      <c r="E235" s="87"/>
      <c r="F235" s="87"/>
      <c r="G235" s="87"/>
      <c r="H235" s="75" t="s">
        <v>2096</v>
      </c>
      <c r="I235" s="93">
        <v>44979</v>
      </c>
      <c r="J235" s="71" t="s">
        <v>2099</v>
      </c>
      <c r="K235" s="72">
        <v>44974</v>
      </c>
      <c r="L235" s="87" t="s">
        <v>73</v>
      </c>
      <c r="M235" s="87" t="s">
        <v>72</v>
      </c>
      <c r="N235" s="73" t="s">
        <v>2097</v>
      </c>
      <c r="O235" s="74">
        <v>2871500</v>
      </c>
      <c r="P235" s="74">
        <v>0</v>
      </c>
    </row>
    <row r="236" spans="1:16" ht="43.2" x14ac:dyDescent="0.3">
      <c r="A236" s="87"/>
      <c r="B236" s="87"/>
      <c r="C236" s="87"/>
      <c r="D236" s="87"/>
      <c r="E236" s="87"/>
      <c r="F236" s="87"/>
      <c r="G236" s="87"/>
      <c r="H236" s="75" t="s">
        <v>1982</v>
      </c>
      <c r="I236" s="93">
        <v>44979</v>
      </c>
      <c r="J236" s="71" t="s">
        <v>1987</v>
      </c>
      <c r="K236" s="72">
        <v>44953</v>
      </c>
      <c r="L236" s="71" t="s">
        <v>89</v>
      </c>
      <c r="M236" s="71" t="s">
        <v>239</v>
      </c>
      <c r="N236" s="73" t="s">
        <v>1985</v>
      </c>
      <c r="O236" s="74">
        <v>998000</v>
      </c>
      <c r="P236" s="74">
        <v>0</v>
      </c>
    </row>
    <row r="237" spans="1:16" x14ac:dyDescent="0.3">
      <c r="A237" s="87"/>
      <c r="B237" s="86" t="s">
        <v>389</v>
      </c>
      <c r="C237" s="87"/>
      <c r="D237" s="87"/>
      <c r="E237" s="87"/>
      <c r="F237" s="87"/>
      <c r="G237" s="87"/>
      <c r="H237" s="87"/>
      <c r="I237" s="87"/>
      <c r="J237" s="87"/>
      <c r="K237" s="87"/>
      <c r="L237" s="87"/>
      <c r="M237" s="87"/>
      <c r="N237" s="87"/>
      <c r="O237" s="74">
        <v>169606019</v>
      </c>
      <c r="P237" s="74">
        <v>3343942</v>
      </c>
    </row>
    <row r="238" spans="1:16" x14ac:dyDescent="0.3">
      <c r="A238" s="86" t="s">
        <v>390</v>
      </c>
      <c r="B238" s="87"/>
      <c r="C238" s="87"/>
      <c r="D238" s="87"/>
      <c r="E238" s="87"/>
      <c r="F238" s="87"/>
      <c r="G238" s="87"/>
      <c r="H238" s="87"/>
      <c r="I238" s="87"/>
      <c r="J238" s="87"/>
      <c r="K238" s="87"/>
      <c r="L238" s="87"/>
      <c r="M238" s="87"/>
      <c r="N238" s="87"/>
      <c r="O238" s="74">
        <v>207902519</v>
      </c>
      <c r="P238" s="74">
        <v>3493392</v>
      </c>
    </row>
    <row r="239" spans="1:16" x14ac:dyDescent="0.3">
      <c r="A239" s="86" t="s">
        <v>269</v>
      </c>
      <c r="B239" s="87"/>
      <c r="C239" s="87"/>
      <c r="D239" s="87"/>
      <c r="E239" s="87"/>
      <c r="F239" s="87"/>
      <c r="G239" s="87"/>
      <c r="H239" s="87"/>
      <c r="I239" s="87"/>
      <c r="J239" s="87"/>
      <c r="K239" s="87"/>
      <c r="L239" s="87"/>
      <c r="M239" s="87"/>
      <c r="N239" s="87"/>
      <c r="O239" s="74">
        <v>397939650</v>
      </c>
      <c r="P239" s="74">
        <v>4390190</v>
      </c>
    </row>
    <row r="240" spans="1:16" x14ac:dyDescent="0.3">
      <c r="L240" s="19"/>
    </row>
    <row r="241" spans="12:12" x14ac:dyDescent="0.3">
      <c r="L241" s="19"/>
    </row>
    <row r="242" spans="12:12" x14ac:dyDescent="0.3">
      <c r="L242" s="19"/>
    </row>
    <row r="243" spans="12:12" x14ac:dyDescent="0.3">
      <c r="L243" s="19"/>
    </row>
    <row r="244" spans="12:12" x14ac:dyDescent="0.3">
      <c r="L244" s="19"/>
    </row>
    <row r="245" spans="12:12" x14ac:dyDescent="0.3">
      <c r="L245" s="19"/>
    </row>
    <row r="246" spans="12:12" x14ac:dyDescent="0.3">
      <c r="L246" s="19"/>
    </row>
    <row r="247" spans="12:12" x14ac:dyDescent="0.3">
      <c r="L247" s="19"/>
    </row>
    <row r="248" spans="12:12" x14ac:dyDescent="0.3">
      <c r="L248" s="19"/>
    </row>
    <row r="249" spans="12:12" x14ac:dyDescent="0.3">
      <c r="L249" s="19"/>
    </row>
    <row r="250" spans="12:12" x14ac:dyDescent="0.3">
      <c r="L250" s="19"/>
    </row>
    <row r="251" spans="12:12" x14ac:dyDescent="0.3">
      <c r="L251" s="19"/>
    </row>
    <row r="252" spans="12:12" x14ac:dyDescent="0.3">
      <c r="L252" s="19"/>
    </row>
    <row r="253" spans="12:12" x14ac:dyDescent="0.3">
      <c r="L253" s="19"/>
    </row>
    <row r="254" spans="12:12" x14ac:dyDescent="0.3">
      <c r="L254" s="19"/>
    </row>
    <row r="255" spans="12:12" x14ac:dyDescent="0.3">
      <c r="L255" s="19"/>
    </row>
    <row r="256" spans="12:12" x14ac:dyDescent="0.3">
      <c r="L256" s="19"/>
    </row>
    <row r="257" spans="12:12" x14ac:dyDescent="0.3">
      <c r="L257" s="19"/>
    </row>
    <row r="258" spans="12:12" x14ac:dyDescent="0.3">
      <c r="L258" s="19"/>
    </row>
    <row r="259" spans="12:12" x14ac:dyDescent="0.3">
      <c r="L259" s="19"/>
    </row>
    <row r="260" spans="12:12" x14ac:dyDescent="0.3">
      <c r="L260" s="19"/>
    </row>
    <row r="261" spans="12:12" x14ac:dyDescent="0.3">
      <c r="L261" s="19"/>
    </row>
    <row r="262" spans="12:12" x14ac:dyDescent="0.3">
      <c r="L262" s="19"/>
    </row>
    <row r="263" spans="12:12" x14ac:dyDescent="0.3">
      <c r="L263" s="19"/>
    </row>
    <row r="264" spans="12:12" x14ac:dyDescent="0.3">
      <c r="L264" s="19"/>
    </row>
    <row r="265" spans="12:12" x14ac:dyDescent="0.3">
      <c r="L265" s="19"/>
    </row>
    <row r="266" spans="12:12" x14ac:dyDescent="0.3">
      <c r="L266" s="19"/>
    </row>
    <row r="267" spans="12:12" x14ac:dyDescent="0.3">
      <c r="L267" s="19"/>
    </row>
    <row r="268" spans="12:12" x14ac:dyDescent="0.3">
      <c r="L268" s="19"/>
    </row>
    <row r="269" spans="12:12" x14ac:dyDescent="0.3">
      <c r="L269" s="19"/>
    </row>
    <row r="270" spans="12:12" x14ac:dyDescent="0.3">
      <c r="L270" s="19"/>
    </row>
    <row r="271" spans="12:12" x14ac:dyDescent="0.3">
      <c r="L271" s="19"/>
    </row>
    <row r="272" spans="12:12" x14ac:dyDescent="0.3">
      <c r="L272" s="19"/>
    </row>
    <row r="273" spans="12:12" x14ac:dyDescent="0.3">
      <c r="L273" s="19"/>
    </row>
    <row r="274" spans="12:12" x14ac:dyDescent="0.3">
      <c r="L274" s="19"/>
    </row>
    <row r="275" spans="12:12" x14ac:dyDescent="0.3">
      <c r="L275" s="19"/>
    </row>
    <row r="276" spans="12:12" x14ac:dyDescent="0.3">
      <c r="L276" s="19"/>
    </row>
    <row r="277" spans="12:12" x14ac:dyDescent="0.3">
      <c r="L277" s="19"/>
    </row>
    <row r="278" spans="12:12" x14ac:dyDescent="0.3">
      <c r="L278" s="19"/>
    </row>
    <row r="279" spans="12:12" x14ac:dyDescent="0.3">
      <c r="L279" s="19"/>
    </row>
    <row r="280" spans="12:12" x14ac:dyDescent="0.3">
      <c r="L280" s="19"/>
    </row>
    <row r="281" spans="12:12" x14ac:dyDescent="0.3">
      <c r="L281" s="19"/>
    </row>
    <row r="282" spans="12:12" x14ac:dyDescent="0.3">
      <c r="L282" s="19"/>
    </row>
    <row r="283" spans="12:12" x14ac:dyDescent="0.3">
      <c r="L283" s="19"/>
    </row>
    <row r="284" spans="12:12" x14ac:dyDescent="0.3">
      <c r="L284" s="19"/>
    </row>
    <row r="285" spans="12:12" x14ac:dyDescent="0.3">
      <c r="L285" s="19"/>
    </row>
    <row r="286" spans="12:12" x14ac:dyDescent="0.3">
      <c r="L286" s="19"/>
    </row>
    <row r="287" spans="12:12" x14ac:dyDescent="0.3">
      <c r="L287" s="19"/>
    </row>
    <row r="288" spans="12:12" x14ac:dyDescent="0.3">
      <c r="L288" s="19"/>
    </row>
    <row r="289" spans="12:12" x14ac:dyDescent="0.3">
      <c r="L289" s="19"/>
    </row>
    <row r="290" spans="12:12" x14ac:dyDescent="0.3">
      <c r="L290" s="19"/>
    </row>
    <row r="291" spans="12:12" x14ac:dyDescent="0.3">
      <c r="L291" s="19"/>
    </row>
    <row r="292" spans="12:12" x14ac:dyDescent="0.3">
      <c r="L292" s="19"/>
    </row>
    <row r="293" spans="12:12" x14ac:dyDescent="0.3">
      <c r="L293" s="19"/>
    </row>
    <row r="294" spans="12:12" x14ac:dyDescent="0.3">
      <c r="L294" s="19"/>
    </row>
    <row r="295" spans="12:12" x14ac:dyDescent="0.3">
      <c r="L295" s="19"/>
    </row>
    <row r="296" spans="12:12" x14ac:dyDescent="0.3">
      <c r="L296" s="19"/>
    </row>
    <row r="297" spans="12:12" x14ac:dyDescent="0.3">
      <c r="L297" s="19"/>
    </row>
    <row r="298" spans="12:12" x14ac:dyDescent="0.3">
      <c r="L298" s="19"/>
    </row>
    <row r="299" spans="12:12" x14ac:dyDescent="0.3">
      <c r="L299" s="19"/>
    </row>
    <row r="300" spans="12:12" x14ac:dyDescent="0.3">
      <c r="L300" s="19"/>
    </row>
    <row r="301" spans="12:12" x14ac:dyDescent="0.3">
      <c r="L301" s="19"/>
    </row>
    <row r="302" spans="12:12" x14ac:dyDescent="0.3">
      <c r="L302" s="19"/>
    </row>
    <row r="303" spans="12:12" x14ac:dyDescent="0.3">
      <c r="L303" s="19"/>
    </row>
    <row r="304" spans="12:12" x14ac:dyDescent="0.3">
      <c r="L304" s="19"/>
    </row>
    <row r="305" spans="12:12" x14ac:dyDescent="0.3">
      <c r="L305" s="19"/>
    </row>
    <row r="306" spans="12:12" x14ac:dyDescent="0.3">
      <c r="L306" s="19"/>
    </row>
    <row r="307" spans="12:12" x14ac:dyDescent="0.3">
      <c r="L307" s="19"/>
    </row>
    <row r="308" spans="12:12" x14ac:dyDescent="0.3">
      <c r="L308" s="19"/>
    </row>
    <row r="309" spans="12:12" x14ac:dyDescent="0.3">
      <c r="L309" s="19"/>
    </row>
    <row r="310" spans="12:12" x14ac:dyDescent="0.3">
      <c r="L310" s="19"/>
    </row>
    <row r="311" spans="12:12" x14ac:dyDescent="0.3">
      <c r="L311" s="19"/>
    </row>
    <row r="312" spans="12:12" x14ac:dyDescent="0.3">
      <c r="L312" s="19"/>
    </row>
    <row r="313" spans="12:12" x14ac:dyDescent="0.3">
      <c r="L313" s="19"/>
    </row>
    <row r="314" spans="12:12" x14ac:dyDescent="0.3">
      <c r="L314" s="19"/>
    </row>
    <row r="315" spans="12:12" x14ac:dyDescent="0.3">
      <c r="L315" s="19"/>
    </row>
    <row r="316" spans="12:12" x14ac:dyDescent="0.3">
      <c r="L316" s="19"/>
    </row>
    <row r="317" spans="12:12" x14ac:dyDescent="0.3">
      <c r="L317" s="19"/>
    </row>
    <row r="318" spans="12:12" x14ac:dyDescent="0.3">
      <c r="L318" s="19"/>
    </row>
    <row r="319" spans="12:12" x14ac:dyDescent="0.3">
      <c r="L319" s="19"/>
    </row>
    <row r="320" spans="12:12" x14ac:dyDescent="0.3">
      <c r="L320" s="19"/>
    </row>
    <row r="321" spans="12:12" x14ac:dyDescent="0.3">
      <c r="L321" s="19"/>
    </row>
    <row r="322" spans="12:12" x14ac:dyDescent="0.3">
      <c r="L322" s="19"/>
    </row>
    <row r="323" spans="12:12" x14ac:dyDescent="0.3">
      <c r="L323" s="19"/>
    </row>
    <row r="324" spans="12:12" x14ac:dyDescent="0.3">
      <c r="L324" s="19"/>
    </row>
    <row r="325" spans="12:12" x14ac:dyDescent="0.3">
      <c r="L325" s="19"/>
    </row>
    <row r="326" spans="12:12" x14ac:dyDescent="0.3">
      <c r="L326" s="19"/>
    </row>
    <row r="327" spans="12:12" x14ac:dyDescent="0.3">
      <c r="L327" s="19"/>
    </row>
    <row r="328" spans="12:12" x14ac:dyDescent="0.3">
      <c r="L328" s="19"/>
    </row>
    <row r="329" spans="12:12" x14ac:dyDescent="0.3">
      <c r="L329" s="19"/>
    </row>
    <row r="330" spans="12:12" x14ac:dyDescent="0.3">
      <c r="L330" s="19"/>
    </row>
    <row r="331" spans="12:12" x14ac:dyDescent="0.3">
      <c r="L331" s="19"/>
    </row>
    <row r="332" spans="12:12" x14ac:dyDescent="0.3">
      <c r="L332" s="19"/>
    </row>
    <row r="333" spans="12:12" x14ac:dyDescent="0.3">
      <c r="L333" s="19"/>
    </row>
    <row r="334" spans="12:12" x14ac:dyDescent="0.3">
      <c r="L334" s="19"/>
    </row>
    <row r="335" spans="12:12" x14ac:dyDescent="0.3">
      <c r="L335" s="19"/>
    </row>
    <row r="336" spans="12:12" x14ac:dyDescent="0.3">
      <c r="L336" s="19"/>
    </row>
    <row r="337" spans="12:12" x14ac:dyDescent="0.3">
      <c r="L337" s="19"/>
    </row>
    <row r="338" spans="12:12" x14ac:dyDescent="0.3">
      <c r="L338" s="19"/>
    </row>
    <row r="339" spans="12:12" x14ac:dyDescent="0.3">
      <c r="L339" s="19"/>
    </row>
    <row r="340" spans="12:12" x14ac:dyDescent="0.3">
      <c r="L340" s="19"/>
    </row>
    <row r="341" spans="12:12" x14ac:dyDescent="0.3">
      <c r="L341" s="19"/>
    </row>
    <row r="342" spans="12:12" x14ac:dyDescent="0.3">
      <c r="L342" s="19"/>
    </row>
    <row r="343" spans="12:12" x14ac:dyDescent="0.3">
      <c r="L343" s="19"/>
    </row>
    <row r="344" spans="12:12" x14ac:dyDescent="0.3">
      <c r="L344" s="19"/>
    </row>
    <row r="345" spans="12:12" x14ac:dyDescent="0.3">
      <c r="L345" s="19"/>
    </row>
    <row r="346" spans="12:12" x14ac:dyDescent="0.3">
      <c r="L346" s="19"/>
    </row>
    <row r="347" spans="12:12" x14ac:dyDescent="0.3">
      <c r="L347" s="19"/>
    </row>
    <row r="348" spans="12:12" x14ac:dyDescent="0.3">
      <c r="L348" s="19"/>
    </row>
    <row r="349" spans="12:12" x14ac:dyDescent="0.3">
      <c r="L349" s="19"/>
    </row>
    <row r="350" spans="12:12" x14ac:dyDescent="0.3">
      <c r="L350" s="19"/>
    </row>
    <row r="351" spans="12:12" x14ac:dyDescent="0.3">
      <c r="L351" s="19"/>
    </row>
    <row r="352" spans="12:12" x14ac:dyDescent="0.3">
      <c r="L352" s="19"/>
    </row>
    <row r="353" spans="12:12" x14ac:dyDescent="0.3">
      <c r="L353" s="19"/>
    </row>
    <row r="354" spans="12:12" x14ac:dyDescent="0.3">
      <c r="L354" s="19"/>
    </row>
    <row r="355" spans="12:12" x14ac:dyDescent="0.3">
      <c r="L355" s="19"/>
    </row>
    <row r="356" spans="12:12" x14ac:dyDescent="0.3">
      <c r="L356" s="19"/>
    </row>
    <row r="357" spans="12:12" x14ac:dyDescent="0.3">
      <c r="L357" s="19"/>
    </row>
    <row r="358" spans="12:12" x14ac:dyDescent="0.3">
      <c r="L358" s="19"/>
    </row>
    <row r="359" spans="12:12" x14ac:dyDescent="0.3">
      <c r="L359" s="19"/>
    </row>
    <row r="360" spans="12:12" x14ac:dyDescent="0.3">
      <c r="L360" s="19"/>
    </row>
    <row r="361" spans="12:12" x14ac:dyDescent="0.3">
      <c r="L361" s="19"/>
    </row>
    <row r="362" spans="12:12" x14ac:dyDescent="0.3">
      <c r="L362" s="19"/>
    </row>
    <row r="363" spans="12:12" x14ac:dyDescent="0.3">
      <c r="L363" s="19"/>
    </row>
    <row r="364" spans="12:12" x14ac:dyDescent="0.3">
      <c r="L364" s="19"/>
    </row>
    <row r="365" spans="12:12" x14ac:dyDescent="0.3">
      <c r="L365" s="19"/>
    </row>
    <row r="366" spans="12:12" x14ac:dyDescent="0.3">
      <c r="L366" s="19"/>
    </row>
    <row r="367" spans="12:12" x14ac:dyDescent="0.3">
      <c r="L367" s="19"/>
    </row>
    <row r="368" spans="12:12" x14ac:dyDescent="0.3">
      <c r="L368" s="19"/>
    </row>
    <row r="369" spans="12:12" x14ac:dyDescent="0.3">
      <c r="L369" s="19"/>
    </row>
    <row r="370" spans="12:12" x14ac:dyDescent="0.3">
      <c r="L370" s="19"/>
    </row>
    <row r="371" spans="12:12" x14ac:dyDescent="0.3">
      <c r="L371" s="19"/>
    </row>
    <row r="372" spans="12:12" x14ac:dyDescent="0.3">
      <c r="L372" s="19"/>
    </row>
    <row r="373" spans="12:12" x14ac:dyDescent="0.3">
      <c r="L373" s="19"/>
    </row>
    <row r="374" spans="12:12" x14ac:dyDescent="0.3">
      <c r="L374" s="19"/>
    </row>
    <row r="375" spans="12:12" x14ac:dyDescent="0.3">
      <c r="L375" s="19"/>
    </row>
    <row r="376" spans="12:12" x14ac:dyDescent="0.3">
      <c r="L376" s="19"/>
    </row>
    <row r="377" spans="12:12" x14ac:dyDescent="0.3">
      <c r="L377" s="19"/>
    </row>
    <row r="378" spans="12:12" x14ac:dyDescent="0.3">
      <c r="L378" s="19"/>
    </row>
    <row r="379" spans="12:12" x14ac:dyDescent="0.3">
      <c r="L379" s="19"/>
    </row>
    <row r="380" spans="12:12" x14ac:dyDescent="0.3">
      <c r="L380" s="19"/>
    </row>
    <row r="381" spans="12:12" x14ac:dyDescent="0.3">
      <c r="L381" s="19"/>
    </row>
    <row r="382" spans="12:12" x14ac:dyDescent="0.3">
      <c r="L382" s="19"/>
    </row>
    <row r="383" spans="12:12" x14ac:dyDescent="0.3">
      <c r="L383" s="19"/>
    </row>
    <row r="384" spans="12:12" x14ac:dyDescent="0.3">
      <c r="L384" s="19"/>
    </row>
    <row r="385" spans="12:12" x14ac:dyDescent="0.3">
      <c r="L385" s="19"/>
    </row>
    <row r="386" spans="12:12" x14ac:dyDescent="0.3">
      <c r="L386" s="19"/>
    </row>
    <row r="387" spans="12:12" x14ac:dyDescent="0.3">
      <c r="L387" s="19"/>
    </row>
    <row r="388" spans="12:12" x14ac:dyDescent="0.3">
      <c r="L388" s="19"/>
    </row>
    <row r="389" spans="12:12" x14ac:dyDescent="0.3">
      <c r="L389" s="19"/>
    </row>
    <row r="390" spans="12:12" x14ac:dyDescent="0.3">
      <c r="L390" s="19"/>
    </row>
    <row r="391" spans="12:12" x14ac:dyDescent="0.3">
      <c r="L391" s="19"/>
    </row>
    <row r="392" spans="12:12" x14ac:dyDescent="0.3">
      <c r="L392" s="19"/>
    </row>
    <row r="393" spans="12:12" x14ac:dyDescent="0.3">
      <c r="L393" s="19"/>
    </row>
    <row r="394" spans="12:12" x14ac:dyDescent="0.3">
      <c r="L394" s="19"/>
    </row>
    <row r="395" spans="12:12" x14ac:dyDescent="0.3">
      <c r="L395" s="19"/>
    </row>
    <row r="396" spans="12:12" x14ac:dyDescent="0.3">
      <c r="L396" s="19"/>
    </row>
    <row r="397" spans="12:12" x14ac:dyDescent="0.3">
      <c r="L397" s="19"/>
    </row>
    <row r="398" spans="12:12" x14ac:dyDescent="0.3">
      <c r="L398" s="19"/>
    </row>
    <row r="399" spans="12:12" x14ac:dyDescent="0.3">
      <c r="L399" s="19"/>
    </row>
    <row r="400" spans="12:12" x14ac:dyDescent="0.3">
      <c r="L400" s="19"/>
    </row>
    <row r="401" spans="12:12" x14ac:dyDescent="0.3">
      <c r="L401" s="19"/>
    </row>
    <row r="402" spans="12:12" x14ac:dyDescent="0.3">
      <c r="L402" s="19"/>
    </row>
    <row r="403" spans="12:12" x14ac:dyDescent="0.3">
      <c r="L403" s="19"/>
    </row>
    <row r="404" spans="12:12" x14ac:dyDescent="0.3">
      <c r="L404" s="19"/>
    </row>
    <row r="405" spans="12:12" x14ac:dyDescent="0.3">
      <c r="L405" s="19"/>
    </row>
    <row r="406" spans="12:12" x14ac:dyDescent="0.3">
      <c r="L406" s="19"/>
    </row>
    <row r="407" spans="12:12" x14ac:dyDescent="0.3">
      <c r="L407" s="19"/>
    </row>
    <row r="408" spans="12:12" x14ac:dyDescent="0.3">
      <c r="L408" s="19"/>
    </row>
    <row r="409" spans="12:12" x14ac:dyDescent="0.3">
      <c r="L409" s="19"/>
    </row>
    <row r="410" spans="12:12" x14ac:dyDescent="0.3">
      <c r="L410" s="19"/>
    </row>
    <row r="411" spans="12:12" x14ac:dyDescent="0.3">
      <c r="L411" s="19"/>
    </row>
    <row r="412" spans="12:12" x14ac:dyDescent="0.3">
      <c r="L412" s="19"/>
    </row>
    <row r="413" spans="12:12" x14ac:dyDescent="0.3">
      <c r="L413" s="19"/>
    </row>
    <row r="414" spans="12:12" x14ac:dyDescent="0.3">
      <c r="L414" s="19"/>
    </row>
    <row r="415" spans="12:12" x14ac:dyDescent="0.3">
      <c r="L415" s="19"/>
    </row>
    <row r="416" spans="12:12" x14ac:dyDescent="0.3">
      <c r="L416" s="19"/>
    </row>
    <row r="417" spans="12:12" x14ac:dyDescent="0.3">
      <c r="L417" s="19"/>
    </row>
    <row r="418" spans="12:12" x14ac:dyDescent="0.3">
      <c r="L418" s="19"/>
    </row>
    <row r="419" spans="12:12" x14ac:dyDescent="0.3">
      <c r="L419" s="19"/>
    </row>
    <row r="420" spans="12:12" x14ac:dyDescent="0.3">
      <c r="L420" s="19"/>
    </row>
    <row r="421" spans="12:12" x14ac:dyDescent="0.3">
      <c r="L421" s="19"/>
    </row>
    <row r="422" spans="12:12" x14ac:dyDescent="0.3">
      <c r="L422" s="19"/>
    </row>
    <row r="423" spans="12:12" x14ac:dyDescent="0.3">
      <c r="L423" s="19"/>
    </row>
    <row r="424" spans="12:12" x14ac:dyDescent="0.3">
      <c r="L424" s="19"/>
    </row>
    <row r="425" spans="12:12" x14ac:dyDescent="0.3">
      <c r="L425" s="19"/>
    </row>
    <row r="426" spans="12:12" x14ac:dyDescent="0.3">
      <c r="L426" s="19"/>
    </row>
    <row r="427" spans="12:12" x14ac:dyDescent="0.3">
      <c r="L427" s="19"/>
    </row>
    <row r="428" spans="12:12" x14ac:dyDescent="0.3">
      <c r="L428" s="19"/>
    </row>
    <row r="429" spans="12:12" x14ac:dyDescent="0.3">
      <c r="L429" s="19"/>
    </row>
    <row r="430" spans="12:12" x14ac:dyDescent="0.3">
      <c r="L430" s="19"/>
    </row>
    <row r="431" spans="12:12" x14ac:dyDescent="0.3">
      <c r="L431" s="19"/>
    </row>
    <row r="432" spans="12:12" x14ac:dyDescent="0.3">
      <c r="L432" s="19"/>
    </row>
    <row r="433" spans="12:12" x14ac:dyDescent="0.3">
      <c r="L433" s="19"/>
    </row>
    <row r="434" spans="12:12" x14ac:dyDescent="0.3">
      <c r="L434" s="19"/>
    </row>
    <row r="435" spans="12:12" x14ac:dyDescent="0.3">
      <c r="L435" s="19"/>
    </row>
    <row r="436" spans="12:12" x14ac:dyDescent="0.3">
      <c r="L436" s="19"/>
    </row>
    <row r="437" spans="12:12" x14ac:dyDescent="0.3">
      <c r="L437" s="19"/>
    </row>
    <row r="438" spans="12:12" x14ac:dyDescent="0.3">
      <c r="L438" s="19"/>
    </row>
    <row r="439" spans="12:12" x14ac:dyDescent="0.3">
      <c r="L439" s="19"/>
    </row>
    <row r="440" spans="12:12" x14ac:dyDescent="0.3">
      <c r="L440" s="19"/>
    </row>
    <row r="441" spans="12:12" x14ac:dyDescent="0.3">
      <c r="L441" s="19"/>
    </row>
    <row r="442" spans="12:12" x14ac:dyDescent="0.3">
      <c r="L442" s="19"/>
    </row>
    <row r="443" spans="12:12" x14ac:dyDescent="0.3">
      <c r="L443" s="19"/>
    </row>
    <row r="444" spans="12:12" x14ac:dyDescent="0.3">
      <c r="L444" s="19"/>
    </row>
    <row r="445" spans="12:12" x14ac:dyDescent="0.3">
      <c r="L445" s="19"/>
    </row>
    <row r="446" spans="12:12" x14ac:dyDescent="0.3">
      <c r="L446" s="19"/>
    </row>
    <row r="447" spans="12:12" x14ac:dyDescent="0.3">
      <c r="L447" s="19"/>
    </row>
    <row r="448" spans="12:12" x14ac:dyDescent="0.3">
      <c r="L448" s="19"/>
    </row>
    <row r="449" spans="12:12" x14ac:dyDescent="0.3">
      <c r="L449" s="19"/>
    </row>
    <row r="450" spans="12:12" x14ac:dyDescent="0.3">
      <c r="L450" s="19"/>
    </row>
    <row r="451" spans="12:12" x14ac:dyDescent="0.3">
      <c r="L451" s="19"/>
    </row>
    <row r="452" spans="12:12" x14ac:dyDescent="0.3">
      <c r="L452" s="19"/>
    </row>
    <row r="453" spans="12:12" x14ac:dyDescent="0.3">
      <c r="L453" s="19"/>
    </row>
    <row r="454" spans="12:12" x14ac:dyDescent="0.3">
      <c r="L454" s="19"/>
    </row>
    <row r="455" spans="12:12" x14ac:dyDescent="0.3">
      <c r="L455" s="19"/>
    </row>
    <row r="456" spans="12:12" x14ac:dyDescent="0.3">
      <c r="L456" s="19"/>
    </row>
    <row r="457" spans="12:12" x14ac:dyDescent="0.3">
      <c r="L457" s="19"/>
    </row>
    <row r="458" spans="12:12" x14ac:dyDescent="0.3">
      <c r="L458" s="19"/>
    </row>
    <row r="459" spans="12:12" x14ac:dyDescent="0.3">
      <c r="L459" s="19"/>
    </row>
    <row r="460" spans="12:12" x14ac:dyDescent="0.3">
      <c r="L460" s="19"/>
    </row>
    <row r="461" spans="12:12" x14ac:dyDescent="0.3">
      <c r="L461" s="19"/>
    </row>
    <row r="462" spans="12:12" x14ac:dyDescent="0.3">
      <c r="L462" s="19"/>
    </row>
    <row r="463" spans="12:12" x14ac:dyDescent="0.3">
      <c r="L463" s="19"/>
    </row>
    <row r="464" spans="12:12" x14ac:dyDescent="0.3">
      <c r="L464" s="19"/>
    </row>
    <row r="465" spans="12:12" x14ac:dyDescent="0.3">
      <c r="L465" s="19"/>
    </row>
    <row r="466" spans="12:12" x14ac:dyDescent="0.3">
      <c r="L466" s="19"/>
    </row>
    <row r="467" spans="12:12" x14ac:dyDescent="0.3">
      <c r="L467" s="19"/>
    </row>
    <row r="468" spans="12:12" x14ac:dyDescent="0.3">
      <c r="L468" s="19"/>
    </row>
    <row r="469" spans="12:12" x14ac:dyDescent="0.3">
      <c r="L469" s="19"/>
    </row>
    <row r="470" spans="12:12" x14ac:dyDescent="0.3">
      <c r="L470" s="19"/>
    </row>
    <row r="471" spans="12:12" x14ac:dyDescent="0.3">
      <c r="L471" s="19"/>
    </row>
    <row r="472" spans="12:12" x14ac:dyDescent="0.3">
      <c r="L472" s="19"/>
    </row>
    <row r="473" spans="12:12" x14ac:dyDescent="0.3">
      <c r="L473" s="19"/>
    </row>
    <row r="474" spans="12:12" x14ac:dyDescent="0.3">
      <c r="L474" s="19"/>
    </row>
    <row r="475" spans="12:12" x14ac:dyDescent="0.3">
      <c r="L475" s="19"/>
    </row>
    <row r="476" spans="12:12" x14ac:dyDescent="0.3">
      <c r="L476" s="19"/>
    </row>
    <row r="477" spans="12:12" x14ac:dyDescent="0.3">
      <c r="L477" s="19"/>
    </row>
    <row r="478" spans="12:12" x14ac:dyDescent="0.3">
      <c r="L478" s="19"/>
    </row>
    <row r="479" spans="12:12" x14ac:dyDescent="0.3">
      <c r="L479" s="19"/>
    </row>
    <row r="480" spans="12:12" x14ac:dyDescent="0.3">
      <c r="L480" s="19"/>
    </row>
    <row r="481" spans="12:12" x14ac:dyDescent="0.3">
      <c r="L481" s="19"/>
    </row>
    <row r="482" spans="12:12" x14ac:dyDescent="0.3">
      <c r="L482" s="19"/>
    </row>
    <row r="483" spans="12:12" x14ac:dyDescent="0.3">
      <c r="L483" s="19"/>
    </row>
    <row r="484" spans="12:12" x14ac:dyDescent="0.3">
      <c r="L484" s="19"/>
    </row>
    <row r="485" spans="12:12" x14ac:dyDescent="0.3">
      <c r="L485" s="19"/>
    </row>
    <row r="486" spans="12:12" x14ac:dyDescent="0.3">
      <c r="L486" s="19"/>
    </row>
    <row r="487" spans="12:12" x14ac:dyDescent="0.3">
      <c r="L487" s="19"/>
    </row>
    <row r="488" spans="12:12" x14ac:dyDescent="0.3">
      <c r="L488" s="19"/>
    </row>
    <row r="489" spans="12:12" x14ac:dyDescent="0.3">
      <c r="L489" s="19"/>
    </row>
    <row r="490" spans="12:12" x14ac:dyDescent="0.3">
      <c r="L490" s="19"/>
    </row>
    <row r="491" spans="12:12" x14ac:dyDescent="0.3">
      <c r="L491" s="19"/>
    </row>
    <row r="492" spans="12:12" x14ac:dyDescent="0.3">
      <c r="L492" s="19"/>
    </row>
    <row r="493" spans="12:12" x14ac:dyDescent="0.3">
      <c r="L493" s="19"/>
    </row>
    <row r="494" spans="12:12" x14ac:dyDescent="0.3">
      <c r="L494" s="19"/>
    </row>
    <row r="495" spans="12:12" x14ac:dyDescent="0.3">
      <c r="L495" s="19"/>
    </row>
    <row r="496" spans="12:12" x14ac:dyDescent="0.3">
      <c r="L496" s="19"/>
    </row>
    <row r="497" spans="12:12" x14ac:dyDescent="0.3">
      <c r="L497" s="19"/>
    </row>
    <row r="498" spans="12:12" x14ac:dyDescent="0.3">
      <c r="L498" s="19"/>
    </row>
    <row r="499" spans="12:12" x14ac:dyDescent="0.3">
      <c r="L499" s="19"/>
    </row>
    <row r="500" spans="12:12" x14ac:dyDescent="0.3">
      <c r="L500" s="19"/>
    </row>
    <row r="501" spans="12:12" x14ac:dyDescent="0.3">
      <c r="L501" s="19"/>
    </row>
    <row r="502" spans="12:12" x14ac:dyDescent="0.3">
      <c r="L502" s="19"/>
    </row>
    <row r="503" spans="12:12" x14ac:dyDescent="0.3">
      <c r="L503" s="19"/>
    </row>
    <row r="504" spans="12:12" x14ac:dyDescent="0.3">
      <c r="L504" s="19"/>
    </row>
    <row r="505" spans="12:12" x14ac:dyDescent="0.3">
      <c r="L505" s="19"/>
    </row>
    <row r="506" spans="12:12" x14ac:dyDescent="0.3">
      <c r="L506" s="19"/>
    </row>
    <row r="507" spans="12:12" x14ac:dyDescent="0.3">
      <c r="L507" s="19"/>
    </row>
    <row r="508" spans="12:12" x14ac:dyDescent="0.3">
      <c r="L508" s="19"/>
    </row>
    <row r="509" spans="12:12" x14ac:dyDescent="0.3">
      <c r="L509" s="19"/>
    </row>
    <row r="510" spans="12:12" x14ac:dyDescent="0.3">
      <c r="L510" s="19"/>
    </row>
    <row r="511" spans="12:12" x14ac:dyDescent="0.3">
      <c r="L511" s="19"/>
    </row>
    <row r="512" spans="12:12" x14ac:dyDescent="0.3">
      <c r="L512" s="19"/>
    </row>
    <row r="513" spans="12:12" x14ac:dyDescent="0.3">
      <c r="L513" s="19"/>
    </row>
    <row r="514" spans="12:12" x14ac:dyDescent="0.3">
      <c r="L514" s="19"/>
    </row>
    <row r="515" spans="12:12" x14ac:dyDescent="0.3">
      <c r="L515" s="19"/>
    </row>
    <row r="516" spans="12:12" x14ac:dyDescent="0.3">
      <c r="L516" s="19"/>
    </row>
    <row r="517" spans="12:12" x14ac:dyDescent="0.3">
      <c r="L517" s="19"/>
    </row>
    <row r="518" spans="12:12" x14ac:dyDescent="0.3">
      <c r="L518" s="19"/>
    </row>
    <row r="519" spans="12:12" x14ac:dyDescent="0.3">
      <c r="L519" s="19"/>
    </row>
    <row r="520" spans="12:12" x14ac:dyDescent="0.3">
      <c r="L520" s="19"/>
    </row>
    <row r="521" spans="12:12" x14ac:dyDescent="0.3">
      <c r="L521" s="19"/>
    </row>
    <row r="522" spans="12:12" x14ac:dyDescent="0.3">
      <c r="L522" s="19"/>
    </row>
    <row r="523" spans="12:12" x14ac:dyDescent="0.3">
      <c r="L523" s="19"/>
    </row>
    <row r="524" spans="12:12" x14ac:dyDescent="0.3">
      <c r="L524" s="19"/>
    </row>
    <row r="525" spans="12:12" x14ac:dyDescent="0.3">
      <c r="L525" s="19"/>
    </row>
    <row r="526" spans="12:12" x14ac:dyDescent="0.3">
      <c r="L526" s="19"/>
    </row>
    <row r="527" spans="12:12" x14ac:dyDescent="0.3">
      <c r="L527" s="19"/>
    </row>
    <row r="528" spans="12:12" x14ac:dyDescent="0.3">
      <c r="L528" s="19"/>
    </row>
    <row r="529" spans="12:12" x14ac:dyDescent="0.3">
      <c r="L529" s="19"/>
    </row>
    <row r="530" spans="12:12" x14ac:dyDescent="0.3">
      <c r="L530" s="19"/>
    </row>
    <row r="531" spans="12:12" x14ac:dyDescent="0.3">
      <c r="L531" s="19"/>
    </row>
    <row r="532" spans="12:12" x14ac:dyDescent="0.3">
      <c r="L532" s="19"/>
    </row>
    <row r="533" spans="12:12" x14ac:dyDescent="0.3">
      <c r="L533" s="19"/>
    </row>
    <row r="534" spans="12:12" x14ac:dyDescent="0.3">
      <c r="L534" s="19"/>
    </row>
    <row r="535" spans="12:12" x14ac:dyDescent="0.3">
      <c r="L535" s="19"/>
    </row>
    <row r="536" spans="12:12" x14ac:dyDescent="0.3">
      <c r="L536" s="19"/>
    </row>
    <row r="537" spans="12:12" x14ac:dyDescent="0.3">
      <c r="L537" s="19"/>
    </row>
    <row r="538" spans="12:12" x14ac:dyDescent="0.3">
      <c r="L538" s="19"/>
    </row>
    <row r="539" spans="12:12" x14ac:dyDescent="0.3">
      <c r="L539" s="19"/>
    </row>
    <row r="540" spans="12:12" x14ac:dyDescent="0.3">
      <c r="L540" s="19"/>
    </row>
    <row r="541" spans="12:12" x14ac:dyDescent="0.3">
      <c r="L541" s="19"/>
    </row>
    <row r="542" spans="12:12" x14ac:dyDescent="0.3">
      <c r="L542" s="19"/>
    </row>
    <row r="543" spans="12:12" x14ac:dyDescent="0.3">
      <c r="L543" s="19"/>
    </row>
    <row r="544" spans="12:12" x14ac:dyDescent="0.3">
      <c r="L544" s="19"/>
    </row>
    <row r="545" spans="12:12" x14ac:dyDescent="0.3">
      <c r="L545" s="19"/>
    </row>
    <row r="546" spans="12:12" x14ac:dyDescent="0.3">
      <c r="L546" s="19"/>
    </row>
    <row r="547" spans="12:12" x14ac:dyDescent="0.3">
      <c r="L547" s="19"/>
    </row>
    <row r="548" spans="12:12" x14ac:dyDescent="0.3">
      <c r="L548" s="19"/>
    </row>
    <row r="549" spans="12:12" x14ac:dyDescent="0.3">
      <c r="L549" s="19"/>
    </row>
    <row r="550" spans="12:12" x14ac:dyDescent="0.3">
      <c r="L550" s="19"/>
    </row>
    <row r="551" spans="12:12" x14ac:dyDescent="0.3">
      <c r="L551" s="19"/>
    </row>
    <row r="552" spans="12:12" x14ac:dyDescent="0.3">
      <c r="L552" s="19"/>
    </row>
    <row r="553" spans="12:12" x14ac:dyDescent="0.3">
      <c r="L553" s="19"/>
    </row>
    <row r="554" spans="12:12" x14ac:dyDescent="0.3">
      <c r="L554" s="19"/>
    </row>
    <row r="555" spans="12:12" x14ac:dyDescent="0.3">
      <c r="L555" s="19"/>
    </row>
    <row r="556" spans="12:12" x14ac:dyDescent="0.3">
      <c r="L556" s="19"/>
    </row>
    <row r="557" spans="12:12" x14ac:dyDescent="0.3">
      <c r="L557" s="19"/>
    </row>
    <row r="558" spans="12:12" x14ac:dyDescent="0.3">
      <c r="L558" s="19"/>
    </row>
    <row r="559" spans="12:12" x14ac:dyDescent="0.3">
      <c r="L559" s="19"/>
    </row>
    <row r="560" spans="12:12" x14ac:dyDescent="0.3">
      <c r="L560" s="19"/>
    </row>
    <row r="561" spans="12:12" x14ac:dyDescent="0.3">
      <c r="L561" s="19"/>
    </row>
    <row r="562" spans="12:12" x14ac:dyDescent="0.3">
      <c r="L562" s="19"/>
    </row>
    <row r="563" spans="12:12" x14ac:dyDescent="0.3">
      <c r="L563" s="19"/>
    </row>
    <row r="564" spans="12:12" x14ac:dyDescent="0.3">
      <c r="L564" s="19"/>
    </row>
    <row r="565" spans="12:12" x14ac:dyDescent="0.3">
      <c r="L565" s="19"/>
    </row>
    <row r="566" spans="12:12" x14ac:dyDescent="0.3">
      <c r="L566" s="19"/>
    </row>
    <row r="567" spans="12:12" x14ac:dyDescent="0.3">
      <c r="L567" s="19"/>
    </row>
    <row r="568" spans="12:12" x14ac:dyDescent="0.3">
      <c r="L568" s="19"/>
    </row>
    <row r="569" spans="12:12" x14ac:dyDescent="0.3">
      <c r="L569" s="19"/>
    </row>
    <row r="570" spans="12:12" x14ac:dyDescent="0.3">
      <c r="L570" s="19"/>
    </row>
    <row r="571" spans="12:12" x14ac:dyDescent="0.3">
      <c r="L571" s="19"/>
    </row>
    <row r="572" spans="12:12" x14ac:dyDescent="0.3">
      <c r="L572" s="19"/>
    </row>
    <row r="573" spans="12:12" x14ac:dyDescent="0.3">
      <c r="L573" s="19"/>
    </row>
    <row r="574" spans="12:12" x14ac:dyDescent="0.3">
      <c r="L574" s="19"/>
    </row>
    <row r="575" spans="12:12" x14ac:dyDescent="0.3">
      <c r="L575" s="19"/>
    </row>
    <row r="576" spans="12:12" x14ac:dyDescent="0.3">
      <c r="L576" s="19"/>
    </row>
    <row r="577" spans="12:12" x14ac:dyDescent="0.3">
      <c r="L577" s="19"/>
    </row>
    <row r="578" spans="12:12" x14ac:dyDescent="0.3">
      <c r="L578" s="19"/>
    </row>
    <row r="579" spans="12:12" x14ac:dyDescent="0.3">
      <c r="L579" s="19"/>
    </row>
    <row r="580" spans="12:12" x14ac:dyDescent="0.3">
      <c r="L580" s="19"/>
    </row>
    <row r="581" spans="12:12" x14ac:dyDescent="0.3">
      <c r="L581" s="19"/>
    </row>
    <row r="582" spans="12:12" x14ac:dyDescent="0.3">
      <c r="L582" s="19"/>
    </row>
    <row r="583" spans="12:12" x14ac:dyDescent="0.3">
      <c r="L583" s="19"/>
    </row>
    <row r="584" spans="12:12" x14ac:dyDescent="0.3">
      <c r="L584" s="19"/>
    </row>
    <row r="585" spans="12:12" x14ac:dyDescent="0.3">
      <c r="L585" s="19"/>
    </row>
    <row r="586" spans="12:12" x14ac:dyDescent="0.3">
      <c r="L586" s="19"/>
    </row>
    <row r="587" spans="12:12" x14ac:dyDescent="0.3">
      <c r="L587" s="19"/>
    </row>
    <row r="588" spans="12:12" x14ac:dyDescent="0.3">
      <c r="L588" s="19"/>
    </row>
    <row r="589" spans="12:12" x14ac:dyDescent="0.3">
      <c r="L589" s="19"/>
    </row>
    <row r="590" spans="12:12" x14ac:dyDescent="0.3">
      <c r="L590" s="19"/>
    </row>
    <row r="591" spans="12:12" x14ac:dyDescent="0.3">
      <c r="L591" s="19"/>
    </row>
    <row r="592" spans="12:12" x14ac:dyDescent="0.3">
      <c r="L592" s="19"/>
    </row>
    <row r="593" spans="12:12" x14ac:dyDescent="0.3">
      <c r="L593" s="19"/>
    </row>
    <row r="594" spans="12:12" x14ac:dyDescent="0.3">
      <c r="L594" s="19"/>
    </row>
    <row r="595" spans="12:12" x14ac:dyDescent="0.3">
      <c r="L595" s="19"/>
    </row>
    <row r="596" spans="12:12" x14ac:dyDescent="0.3">
      <c r="L596" s="19"/>
    </row>
    <row r="597" spans="12:12" x14ac:dyDescent="0.3">
      <c r="L597" s="19"/>
    </row>
    <row r="598" spans="12:12" x14ac:dyDescent="0.3">
      <c r="L598" s="19"/>
    </row>
    <row r="599" spans="12:12" x14ac:dyDescent="0.3">
      <c r="L599" s="19"/>
    </row>
    <row r="600" spans="12:12" x14ac:dyDescent="0.3">
      <c r="L600" s="19"/>
    </row>
    <row r="601" spans="12:12" x14ac:dyDescent="0.3">
      <c r="L601" s="19"/>
    </row>
    <row r="602" spans="12:12" x14ac:dyDescent="0.3">
      <c r="L602" s="19"/>
    </row>
    <row r="603" spans="12:12" x14ac:dyDescent="0.3">
      <c r="L603" s="19"/>
    </row>
    <row r="604" spans="12:12" x14ac:dyDescent="0.3">
      <c r="L604" s="19"/>
    </row>
    <row r="605" spans="12:12" x14ac:dyDescent="0.3">
      <c r="L605" s="19"/>
    </row>
    <row r="606" spans="12:12" x14ac:dyDescent="0.3">
      <c r="L606" s="19"/>
    </row>
    <row r="607" spans="12:12" x14ac:dyDescent="0.3">
      <c r="L607" s="19"/>
    </row>
    <row r="608" spans="12:12" x14ac:dyDescent="0.3">
      <c r="L608" s="19"/>
    </row>
    <row r="609" spans="12:12" x14ac:dyDescent="0.3">
      <c r="L609" s="19"/>
    </row>
    <row r="610" spans="12:12" x14ac:dyDescent="0.3">
      <c r="L610" s="19"/>
    </row>
    <row r="611" spans="12:12" x14ac:dyDescent="0.3">
      <c r="L611" s="19"/>
    </row>
    <row r="612" spans="12:12" x14ac:dyDescent="0.3">
      <c r="L612" s="19"/>
    </row>
    <row r="613" spans="12:12" x14ac:dyDescent="0.3">
      <c r="L613" s="19"/>
    </row>
    <row r="614" spans="12:12" x14ac:dyDescent="0.3">
      <c r="L614" s="19"/>
    </row>
    <row r="615" spans="12:12" x14ac:dyDescent="0.3">
      <c r="L615" s="19"/>
    </row>
    <row r="616" spans="12:12" x14ac:dyDescent="0.3">
      <c r="L616" s="19"/>
    </row>
    <row r="617" spans="12:12" x14ac:dyDescent="0.3">
      <c r="L617" s="19"/>
    </row>
    <row r="618" spans="12:12" x14ac:dyDescent="0.3">
      <c r="L618" s="19"/>
    </row>
    <row r="619" spans="12:12" x14ac:dyDescent="0.3">
      <c r="L619" s="19"/>
    </row>
    <row r="620" spans="12:12" x14ac:dyDescent="0.3">
      <c r="L620" s="19"/>
    </row>
    <row r="621" spans="12:12" x14ac:dyDescent="0.3">
      <c r="L621" s="19"/>
    </row>
    <row r="622" spans="12:12" x14ac:dyDescent="0.3">
      <c r="L622" s="19"/>
    </row>
    <row r="623" spans="12:12" x14ac:dyDescent="0.3">
      <c r="L623" s="19"/>
    </row>
    <row r="624" spans="12:12" x14ac:dyDescent="0.3">
      <c r="L624" s="19"/>
    </row>
    <row r="625" spans="12:12" x14ac:dyDescent="0.3">
      <c r="L625" s="19"/>
    </row>
    <row r="626" spans="12:12" x14ac:dyDescent="0.3">
      <c r="L626" s="19"/>
    </row>
    <row r="627" spans="12:12" x14ac:dyDescent="0.3">
      <c r="L627" s="19"/>
    </row>
    <row r="628" spans="12:12" x14ac:dyDescent="0.3">
      <c r="L628" s="19"/>
    </row>
    <row r="629" spans="12:12" x14ac:dyDescent="0.3">
      <c r="L629" s="19"/>
    </row>
    <row r="630" spans="12:12" x14ac:dyDescent="0.3">
      <c r="L630" s="19"/>
    </row>
    <row r="631" spans="12:12" x14ac:dyDescent="0.3">
      <c r="L631" s="19"/>
    </row>
    <row r="632" spans="12:12" x14ac:dyDescent="0.3">
      <c r="L632" s="19"/>
    </row>
    <row r="633" spans="12:12" x14ac:dyDescent="0.3">
      <c r="L633" s="19"/>
    </row>
    <row r="634" spans="12:12" x14ac:dyDescent="0.3">
      <c r="L634" s="19"/>
    </row>
    <row r="635" spans="12:12" x14ac:dyDescent="0.3">
      <c r="L635" s="19"/>
    </row>
    <row r="636" spans="12:12" x14ac:dyDescent="0.3">
      <c r="L636" s="19"/>
    </row>
    <row r="637" spans="12:12" x14ac:dyDescent="0.3">
      <c r="L637" s="19"/>
    </row>
    <row r="638" spans="12:12" x14ac:dyDescent="0.3">
      <c r="L638" s="19"/>
    </row>
    <row r="639" spans="12:12" x14ac:dyDescent="0.3">
      <c r="L639" s="19"/>
    </row>
    <row r="640" spans="12:12" x14ac:dyDescent="0.3">
      <c r="L640" s="19"/>
    </row>
    <row r="641" spans="12:12" x14ac:dyDescent="0.3">
      <c r="L641" s="19"/>
    </row>
    <row r="642" spans="12:12" x14ac:dyDescent="0.3">
      <c r="L642" s="19"/>
    </row>
    <row r="643" spans="12:12" x14ac:dyDescent="0.3">
      <c r="L643" s="19"/>
    </row>
    <row r="644" spans="12:12" x14ac:dyDescent="0.3">
      <c r="L644" s="19"/>
    </row>
    <row r="645" spans="12:12" x14ac:dyDescent="0.3">
      <c r="L645" s="19"/>
    </row>
    <row r="646" spans="12:12" x14ac:dyDescent="0.3">
      <c r="L646" s="19"/>
    </row>
    <row r="647" spans="12:12" x14ac:dyDescent="0.3">
      <c r="L647" s="19"/>
    </row>
    <row r="648" spans="12:12" x14ac:dyDescent="0.3">
      <c r="L648" s="19"/>
    </row>
    <row r="649" spans="12:12" x14ac:dyDescent="0.3">
      <c r="L649" s="19"/>
    </row>
    <row r="650" spans="12:12" x14ac:dyDescent="0.3">
      <c r="L650" s="19"/>
    </row>
    <row r="651" spans="12:12" x14ac:dyDescent="0.3">
      <c r="L651" s="19"/>
    </row>
    <row r="652" spans="12:12" x14ac:dyDescent="0.3">
      <c r="L652" s="19"/>
    </row>
    <row r="653" spans="12:12" x14ac:dyDescent="0.3">
      <c r="L653" s="19"/>
    </row>
    <row r="654" spans="12:12" x14ac:dyDescent="0.3">
      <c r="L654" s="19"/>
    </row>
    <row r="655" spans="12:12" x14ac:dyDescent="0.3">
      <c r="L655" s="19"/>
    </row>
    <row r="656" spans="12:12" x14ac:dyDescent="0.3">
      <c r="L656" s="19"/>
    </row>
    <row r="657" spans="12:12" x14ac:dyDescent="0.3">
      <c r="L657" s="19"/>
    </row>
    <row r="658" spans="12:12" x14ac:dyDescent="0.3">
      <c r="L658" s="19"/>
    </row>
    <row r="659" spans="12:12" x14ac:dyDescent="0.3">
      <c r="L659" s="19"/>
    </row>
    <row r="660" spans="12:12" x14ac:dyDescent="0.3">
      <c r="L660" s="19"/>
    </row>
    <row r="661" spans="12:12" x14ac:dyDescent="0.3">
      <c r="L661" s="19"/>
    </row>
    <row r="662" spans="12:12" x14ac:dyDescent="0.3">
      <c r="L662" s="19"/>
    </row>
    <row r="663" spans="12:12" x14ac:dyDescent="0.3">
      <c r="L663" s="19"/>
    </row>
    <row r="664" spans="12:12" x14ac:dyDescent="0.3">
      <c r="L664" s="19"/>
    </row>
    <row r="665" spans="12:12" x14ac:dyDescent="0.3">
      <c r="L665" s="19"/>
    </row>
    <row r="666" spans="12:12" x14ac:dyDescent="0.3">
      <c r="L666" s="19"/>
    </row>
    <row r="667" spans="12:12" x14ac:dyDescent="0.3">
      <c r="L667" s="19"/>
    </row>
    <row r="668" spans="12:12" x14ac:dyDescent="0.3">
      <c r="L668" s="19"/>
    </row>
    <row r="669" spans="12:12" x14ac:dyDescent="0.3">
      <c r="L669" s="19"/>
    </row>
    <row r="670" spans="12:12" x14ac:dyDescent="0.3">
      <c r="L670" s="19"/>
    </row>
    <row r="671" spans="12:12" x14ac:dyDescent="0.3">
      <c r="L671" s="19"/>
    </row>
    <row r="672" spans="12:12" x14ac:dyDescent="0.3">
      <c r="L672" s="19"/>
    </row>
    <row r="673" spans="12:12" x14ac:dyDescent="0.3">
      <c r="L673" s="19"/>
    </row>
    <row r="674" spans="12:12" x14ac:dyDescent="0.3">
      <c r="L674" s="19"/>
    </row>
    <row r="675" spans="12:12" x14ac:dyDescent="0.3">
      <c r="L675" s="19"/>
    </row>
    <row r="676" spans="12:12" x14ac:dyDescent="0.3">
      <c r="L676" s="19"/>
    </row>
    <row r="677" spans="12:12" x14ac:dyDescent="0.3">
      <c r="L677" s="19"/>
    </row>
    <row r="678" spans="12:12" x14ac:dyDescent="0.3">
      <c r="L678" s="19"/>
    </row>
    <row r="679" spans="12:12" x14ac:dyDescent="0.3">
      <c r="L679" s="19"/>
    </row>
    <row r="680" spans="12:12" x14ac:dyDescent="0.3">
      <c r="L680" s="19"/>
    </row>
    <row r="681" spans="12:12" x14ac:dyDescent="0.3">
      <c r="L681" s="19"/>
    </row>
    <row r="682" spans="12:12" x14ac:dyDescent="0.3">
      <c r="L682" s="19"/>
    </row>
    <row r="683" spans="12:12" x14ac:dyDescent="0.3">
      <c r="L683" s="19"/>
    </row>
    <row r="684" spans="12:12" x14ac:dyDescent="0.3">
      <c r="L684" s="19"/>
    </row>
    <row r="685" spans="12:12" x14ac:dyDescent="0.3">
      <c r="L685" s="19"/>
    </row>
    <row r="686" spans="12:12" x14ac:dyDescent="0.3">
      <c r="L686" s="19"/>
    </row>
    <row r="687" spans="12:12" x14ac:dyDescent="0.3">
      <c r="L687" s="19"/>
    </row>
    <row r="688" spans="12:12"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283">
    <mergeCell ref="C155:C170"/>
    <mergeCell ref="K176:K177"/>
    <mergeCell ref="L224:L225"/>
    <mergeCell ref="E88:E95"/>
    <mergeCell ref="E97:E103"/>
    <mergeCell ref="E104:E121"/>
    <mergeCell ref="E124:E138"/>
    <mergeCell ref="E140:E153"/>
    <mergeCell ref="E155:E170"/>
    <mergeCell ref="J155:J156"/>
    <mergeCell ref="J194:J195"/>
    <mergeCell ref="J203:J204"/>
    <mergeCell ref="G140:G153"/>
    <mergeCell ref="G119:G121"/>
    <mergeCell ref="G124:G138"/>
    <mergeCell ref="F206:F236"/>
    <mergeCell ref="C171:C205"/>
    <mergeCell ref="C206:C236"/>
    <mergeCell ref="D206:D236"/>
    <mergeCell ref="F155:F170"/>
    <mergeCell ref="F171:F205"/>
    <mergeCell ref="K207:K208"/>
    <mergeCell ref="K211:K212"/>
    <mergeCell ref="K214:K215"/>
    <mergeCell ref="M206:M208"/>
    <mergeCell ref="M209:M210"/>
    <mergeCell ref="M211:M212"/>
    <mergeCell ref="M213:M219"/>
    <mergeCell ref="L196:L199"/>
    <mergeCell ref="L200:L202"/>
    <mergeCell ref="L205:L206"/>
    <mergeCell ref="L209:L210"/>
    <mergeCell ref="L213:L219"/>
    <mergeCell ref="C58:C65"/>
    <mergeCell ref="C66:C75"/>
    <mergeCell ref="C78:C83"/>
    <mergeCell ref="C84:C87"/>
    <mergeCell ref="C88:C95"/>
    <mergeCell ref="C97:C103"/>
    <mergeCell ref="C104:C121"/>
    <mergeCell ref="C124:C138"/>
    <mergeCell ref="C140:C153"/>
    <mergeCell ref="E4:E9"/>
    <mergeCell ref="E10:E11"/>
    <mergeCell ref="E12:E22"/>
    <mergeCell ref="E24:E28"/>
    <mergeCell ref="E29:E33"/>
    <mergeCell ref="E36:E42"/>
    <mergeCell ref="E44:E56"/>
    <mergeCell ref="E58:E65"/>
    <mergeCell ref="E66:E75"/>
    <mergeCell ref="E78:E83"/>
    <mergeCell ref="E84:E87"/>
    <mergeCell ref="G66:G73"/>
    <mergeCell ref="G74:G75"/>
    <mergeCell ref="G78:G83"/>
    <mergeCell ref="G84:G87"/>
    <mergeCell ref="G88:G95"/>
    <mergeCell ref="G98:G103"/>
    <mergeCell ref="G104:G118"/>
    <mergeCell ref="G4:G9"/>
    <mergeCell ref="G12:G21"/>
    <mergeCell ref="G24:G28"/>
    <mergeCell ref="G29:G33"/>
    <mergeCell ref="G36:G41"/>
    <mergeCell ref="G44:G53"/>
    <mergeCell ref="G54:G56"/>
    <mergeCell ref="G58:G63"/>
    <mergeCell ref="G64:G65"/>
    <mergeCell ref="B237:N237"/>
    <mergeCell ref="C4:C9"/>
    <mergeCell ref="C10:C11"/>
    <mergeCell ref="C12:C22"/>
    <mergeCell ref="C24:C28"/>
    <mergeCell ref="C29:C33"/>
    <mergeCell ref="M188:M189"/>
    <mergeCell ref="L183:L184"/>
    <mergeCell ref="L188:L189"/>
    <mergeCell ref="K6:K7"/>
    <mergeCell ref="K12:K16"/>
    <mergeCell ref="K20:K21"/>
    <mergeCell ref="K24:K26"/>
    <mergeCell ref="K27:K28"/>
    <mergeCell ref="K29:K30"/>
    <mergeCell ref="K32:K33"/>
    <mergeCell ref="K55:K56"/>
    <mergeCell ref="K74:K75"/>
    <mergeCell ref="K133:K134"/>
    <mergeCell ref="K146:K147"/>
    <mergeCell ref="K155:K156"/>
    <mergeCell ref="K162:K163"/>
    <mergeCell ref="K167:K168"/>
    <mergeCell ref="K171:K172"/>
    <mergeCell ref="A4:A34"/>
    <mergeCell ref="A35:N35"/>
    <mergeCell ref="A36:A76"/>
    <mergeCell ref="A77:N77"/>
    <mergeCell ref="A78:A122"/>
    <mergeCell ref="A123:N123"/>
    <mergeCell ref="A124:A237"/>
    <mergeCell ref="A238:N238"/>
    <mergeCell ref="A239:N239"/>
    <mergeCell ref="B4:B22"/>
    <mergeCell ref="B23:N23"/>
    <mergeCell ref="B24:B33"/>
    <mergeCell ref="B34:N34"/>
    <mergeCell ref="B36:B56"/>
    <mergeCell ref="B57:N57"/>
    <mergeCell ref="B58:B75"/>
    <mergeCell ref="B76:N76"/>
    <mergeCell ref="B78:B95"/>
    <mergeCell ref="B96:N96"/>
    <mergeCell ref="B97:B121"/>
    <mergeCell ref="B122:N122"/>
    <mergeCell ref="B124:B153"/>
    <mergeCell ref="B154:N154"/>
    <mergeCell ref="B155:B236"/>
    <mergeCell ref="D4:D9"/>
    <mergeCell ref="D10:D11"/>
    <mergeCell ref="D12:D22"/>
    <mergeCell ref="D24:D28"/>
    <mergeCell ref="D29:D33"/>
    <mergeCell ref="D36:D42"/>
    <mergeCell ref="D44:D56"/>
    <mergeCell ref="D58:D65"/>
    <mergeCell ref="D66:D75"/>
    <mergeCell ref="D78:D83"/>
    <mergeCell ref="D84:D87"/>
    <mergeCell ref="D88:D95"/>
    <mergeCell ref="D97:D103"/>
    <mergeCell ref="D104:D121"/>
    <mergeCell ref="D124:D138"/>
    <mergeCell ref="D140:D153"/>
    <mergeCell ref="D155:D170"/>
    <mergeCell ref="D171:D205"/>
    <mergeCell ref="C36:C42"/>
    <mergeCell ref="C44:C56"/>
    <mergeCell ref="I140:I153"/>
    <mergeCell ref="I155:I170"/>
    <mergeCell ref="I171:I205"/>
    <mergeCell ref="I206:I236"/>
    <mergeCell ref="E171:E205"/>
    <mergeCell ref="E206:E236"/>
    <mergeCell ref="F4:F9"/>
    <mergeCell ref="F10:F11"/>
    <mergeCell ref="F12:F22"/>
    <mergeCell ref="F24:F28"/>
    <mergeCell ref="F29:F33"/>
    <mergeCell ref="F36:F42"/>
    <mergeCell ref="F44:F56"/>
    <mergeCell ref="F58:F65"/>
    <mergeCell ref="F66:F75"/>
    <mergeCell ref="F78:F83"/>
    <mergeCell ref="F84:F87"/>
    <mergeCell ref="F88:F95"/>
    <mergeCell ref="F97:F103"/>
    <mergeCell ref="F104:F121"/>
    <mergeCell ref="F124:F138"/>
    <mergeCell ref="F140:F153"/>
    <mergeCell ref="L80:L81"/>
    <mergeCell ref="L82:L83"/>
    <mergeCell ref="G155:G170"/>
    <mergeCell ref="G171:G205"/>
    <mergeCell ref="G206:G236"/>
    <mergeCell ref="H155:H156"/>
    <mergeCell ref="H194:H195"/>
    <mergeCell ref="H203:H204"/>
    <mergeCell ref="I4:I9"/>
    <mergeCell ref="I10:I11"/>
    <mergeCell ref="I12:I22"/>
    <mergeCell ref="I24:I28"/>
    <mergeCell ref="I29:I31"/>
    <mergeCell ref="I32:I33"/>
    <mergeCell ref="I36:I42"/>
    <mergeCell ref="I44:I56"/>
    <mergeCell ref="I58:I65"/>
    <mergeCell ref="I66:I75"/>
    <mergeCell ref="I78:I83"/>
    <mergeCell ref="I84:I87"/>
    <mergeCell ref="I88:I95"/>
    <mergeCell ref="I97:I103"/>
    <mergeCell ref="I104:I121"/>
    <mergeCell ref="I124:I138"/>
    <mergeCell ref="K216:K217"/>
    <mergeCell ref="K218:K219"/>
    <mergeCell ref="K220:K222"/>
    <mergeCell ref="K226:K228"/>
    <mergeCell ref="K229:K232"/>
    <mergeCell ref="L4:L5"/>
    <mergeCell ref="L9:L10"/>
    <mergeCell ref="L12:L16"/>
    <mergeCell ref="L17:L19"/>
    <mergeCell ref="L29:L30"/>
    <mergeCell ref="L32:L33"/>
    <mergeCell ref="L36:L38"/>
    <mergeCell ref="L39:L41"/>
    <mergeCell ref="L42:L43"/>
    <mergeCell ref="L44:L45"/>
    <mergeCell ref="L49:L51"/>
    <mergeCell ref="L58:L59"/>
    <mergeCell ref="L60:L63"/>
    <mergeCell ref="L64:L65"/>
    <mergeCell ref="L67:L68"/>
    <mergeCell ref="L78:L79"/>
    <mergeCell ref="L171:L172"/>
    <mergeCell ref="L173:L174"/>
    <mergeCell ref="L176:L182"/>
    <mergeCell ref="K180:K181"/>
    <mergeCell ref="K188:K189"/>
    <mergeCell ref="K191:K192"/>
    <mergeCell ref="K194:K195"/>
    <mergeCell ref="K196:K202"/>
    <mergeCell ref="K203:K204"/>
    <mergeCell ref="L124:L125"/>
    <mergeCell ref="L136:L137"/>
    <mergeCell ref="L141:L142"/>
    <mergeCell ref="L143:L144"/>
    <mergeCell ref="L151:L152"/>
    <mergeCell ref="L159:L160"/>
    <mergeCell ref="L162:L164"/>
    <mergeCell ref="L167:L168"/>
    <mergeCell ref="L169:L170"/>
    <mergeCell ref="M86:M88"/>
    <mergeCell ref="M91:M92"/>
    <mergeCell ref="M93:M95"/>
    <mergeCell ref="M98:M99"/>
    <mergeCell ref="M101:M105"/>
    <mergeCell ref="M109:M110"/>
    <mergeCell ref="M112:M113"/>
    <mergeCell ref="M114:M115"/>
    <mergeCell ref="L86:L87"/>
    <mergeCell ref="L88:L89"/>
    <mergeCell ref="L92:L93"/>
    <mergeCell ref="L98:L99"/>
    <mergeCell ref="L111:L112"/>
    <mergeCell ref="L234:L235"/>
    <mergeCell ref="M4:M8"/>
    <mergeCell ref="M9:M10"/>
    <mergeCell ref="M12:M16"/>
    <mergeCell ref="M17:M19"/>
    <mergeCell ref="M25:M28"/>
    <mergeCell ref="M29:M30"/>
    <mergeCell ref="M32:M33"/>
    <mergeCell ref="M36:M38"/>
    <mergeCell ref="M39:M41"/>
    <mergeCell ref="M42:M43"/>
    <mergeCell ref="M44:M45"/>
    <mergeCell ref="M47:M48"/>
    <mergeCell ref="M49:M50"/>
    <mergeCell ref="M51:M52"/>
    <mergeCell ref="M58:M59"/>
    <mergeCell ref="M60:M63"/>
    <mergeCell ref="M64:M65"/>
    <mergeCell ref="M67:M68"/>
    <mergeCell ref="M70:M71"/>
    <mergeCell ref="M74:M75"/>
    <mergeCell ref="M78:M79"/>
    <mergeCell ref="M80:M81"/>
    <mergeCell ref="M82:M83"/>
    <mergeCell ref="M220:M223"/>
    <mergeCell ref="M224:M225"/>
    <mergeCell ref="M226:M229"/>
    <mergeCell ref="M230:M233"/>
    <mergeCell ref="M234:M235"/>
    <mergeCell ref="M116:M117"/>
    <mergeCell ref="M119:M121"/>
    <mergeCell ref="M124:M125"/>
    <mergeCell ref="M126:M128"/>
    <mergeCell ref="M129:M131"/>
    <mergeCell ref="M133:M135"/>
    <mergeCell ref="M136:M137"/>
    <mergeCell ref="M140:M141"/>
    <mergeCell ref="M143:M144"/>
    <mergeCell ref="M149:M152"/>
    <mergeCell ref="M155:M156"/>
    <mergeCell ref="M158:M164"/>
    <mergeCell ref="M167:M168"/>
    <mergeCell ref="M169:M170"/>
    <mergeCell ref="M171:M172"/>
    <mergeCell ref="M173:M174"/>
    <mergeCell ref="M175:M187"/>
    <mergeCell ref="M194:M195"/>
    <mergeCell ref="M196:M205"/>
  </mergeCells>
  <pageMargins left="0.7" right="0.7" top="0.75" bottom="0.75" header="0.3" footer="0.3"/>
  <pageSetup paperSize="9"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6" workbookViewId="0">
      <selection activeCell="H15" sqref="H15"/>
    </sheetView>
  </sheetViews>
  <sheetFormatPr defaultRowHeight="14.4" x14ac:dyDescent="0.3"/>
  <cols>
    <col min="1" max="1" width="15" bestFit="1" customWidth="1"/>
    <col min="2" max="2" width="9.21875" bestFit="1" customWidth="1"/>
    <col min="3" max="3" width="7" bestFit="1" customWidth="1"/>
  </cols>
  <sheetData>
    <row r="1" spans="1:5" hidden="1" x14ac:dyDescent="0.3">
      <c r="A1" s="34" t="s">
        <v>19</v>
      </c>
      <c r="B1" t="s" vm="1">
        <v>481</v>
      </c>
    </row>
    <row r="2" spans="1:5" x14ac:dyDescent="0.3">
      <c r="A2" s="34" t="s">
        <v>19</v>
      </c>
      <c r="B2" t="s" vm="2">
        <v>2453</v>
      </c>
    </row>
    <row r="4" spans="1:5" ht="28.8" x14ac:dyDescent="0.3">
      <c r="A4" s="11" t="s">
        <v>0</v>
      </c>
      <c r="B4" s="11" t="s">
        <v>358</v>
      </c>
      <c r="C4" s="13" t="s">
        <v>359</v>
      </c>
      <c r="D4" s="18"/>
      <c r="E4" s="18"/>
    </row>
    <row r="5" spans="1:5" ht="24.6" customHeight="1" x14ac:dyDescent="0.3">
      <c r="A5" s="9" t="s">
        <v>35</v>
      </c>
      <c r="B5" s="7"/>
      <c r="C5" s="15">
        <f>SUM(C6,C9,C12,C15)</f>
        <v>76</v>
      </c>
      <c r="D5" s="19"/>
      <c r="E5" s="19"/>
    </row>
    <row r="6" spans="1:5" ht="24.6" customHeight="1" x14ac:dyDescent="0.3">
      <c r="A6" s="10" t="s">
        <v>53</v>
      </c>
      <c r="B6" s="8"/>
      <c r="C6" s="14">
        <f>SUM(C7:C8)</f>
        <v>9</v>
      </c>
      <c r="D6" s="19"/>
      <c r="E6" s="19"/>
    </row>
    <row r="7" spans="1:5" ht="24.6" customHeight="1" x14ac:dyDescent="0.3">
      <c r="A7" s="6" t="s">
        <v>54</v>
      </c>
      <c r="B7" s="7" t="str" cm="1">
        <f t="array" ref="B7">_xlfn.TEXTJOIN(",",TRUE,_xlfn._xlws.SORT(_xlfn.UNIQUE(_xlfn._xlws.FILTER(INT(SPBY_Fix[no_SPBY]),(SPBY_Fix[Status_GUP_TUP]=$B$2)*(SPBY_Fix[Subkoordinator]=A7),""),FALSE,FALSE),1,1,FALSE))</f>
        <v>773,774,775,776</v>
      </c>
      <c r="C7" s="12" cm="1">
        <f t="array" ref="C7">COUNT(_xlfn.UNIQUE(_xlfn._xlws.FILTER(INT(SPBY_Fix[no_SPBY]),(SPBY_Fix[Status_GUP_TUP]=$B$2)*(SPBY_Fix[Subkoordinator]=A7),""),FALSE,FALSE))</f>
        <v>4</v>
      </c>
      <c r="D7" s="66" cm="1">
        <f t="array" ref="D7">MIN(_xlfn.UNIQUE(_xlfn._xlws.FILTER(INT(SPBY_Fix[no_SPBY]),(SPBY_Fix[Status_GUP_TUP]=$B$2)*(SPBY_Fix[Subkoordinator]=A7),""),FALSE,FALSE))</f>
        <v>773</v>
      </c>
      <c r="E7" s="66" cm="1">
        <f t="array" ref="E7">MAX(_xlfn.UNIQUE(_xlfn._xlws.FILTER(INT(SPBY_Fix[no_SPBY]),(SPBY_Fix[Status_GUP_TUP]=$B$2)*(SPBY_Fix[Subkoordinator]=A7),""),FALSE,FALSE))</f>
        <v>776</v>
      </c>
    </row>
    <row r="8" spans="1:5" ht="24.6" customHeight="1" x14ac:dyDescent="0.3">
      <c r="A8" s="6" t="s">
        <v>63</v>
      </c>
      <c r="B8" s="7" t="str" cm="1">
        <f t="array" ref="B8">_xlfn.TEXTJOIN(",",TRUE,_xlfn._xlws.SORT(_xlfn.UNIQUE(_xlfn._xlws.FILTER(INT(SPBY_Fix[no_SPBY]),(SPBY_Fix[Status_GUP_TUP]=$B$2)*(SPBY_Fix[Subkoordinator]=A8),""),FALSE,FALSE),1,1,FALSE))</f>
        <v>760,761,762,763,764</v>
      </c>
      <c r="C8" s="12" cm="1">
        <f t="array" ref="C8">COUNT(_xlfn.UNIQUE(_xlfn._xlws.FILTER(INT(SPBY_Fix[no_SPBY]),(SPBY_Fix[Status_GUP_TUP]=$B$2)*(SPBY_Fix[Subkoordinator]=A8),""),FALSE,FALSE))</f>
        <v>5</v>
      </c>
      <c r="D8" s="66" cm="1">
        <f t="array" ref="D8">MIN(_xlfn.UNIQUE(_xlfn._xlws.FILTER(INT(SPBY_Fix[no_SPBY]),(SPBY_Fix[Status_GUP_TUP]=$B$2)*(SPBY_Fix[Subkoordinator]=A8),""),FALSE,FALSE))</f>
        <v>760</v>
      </c>
      <c r="E8" s="66" cm="1">
        <f t="array" ref="E8">MAX(_xlfn.UNIQUE(_xlfn._xlws.FILTER(INT(SPBY_Fix[no_SPBY]),(SPBY_Fix[Status_GUP_TUP]=$B$2)*(SPBY_Fix[Subkoordinator]=A8),""),FALSE,FALSE))</f>
        <v>764</v>
      </c>
    </row>
    <row r="9" spans="1:5" ht="24.6" customHeight="1" x14ac:dyDescent="0.3">
      <c r="A9" s="10" t="s">
        <v>36</v>
      </c>
      <c r="B9" s="8"/>
      <c r="C9" s="14">
        <f>SUM(C10:C11)</f>
        <v>8</v>
      </c>
      <c r="D9" s="66"/>
      <c r="E9" s="66"/>
    </row>
    <row r="10" spans="1:5" ht="24.6" customHeight="1" x14ac:dyDescent="0.3">
      <c r="A10" s="6" t="s">
        <v>37</v>
      </c>
      <c r="B10" s="7" t="str" cm="1">
        <f t="array" ref="B10">_xlfn.TEXTJOIN(",",TRUE,_xlfn._xlws.SORT(_xlfn.UNIQUE(_xlfn._xlws.FILTER(INT(SPBY_Fix[no_SPBY]),(SPBY_Fix[Status_GUP_TUP]=$B$2)*(SPBY_Fix[Subkoordinator]=A10),""),FALSE,FALSE),1,1,FALSE))</f>
        <v>768,769,770,771,772</v>
      </c>
      <c r="C10" s="12" cm="1">
        <f t="array" ref="C10">COUNT(_xlfn.UNIQUE(_xlfn._xlws.FILTER(INT(SPBY_Fix[no_SPBY]),(SPBY_Fix[Status_GUP_TUP]=$B$2)*(SPBY_Fix[Subkoordinator]=A10),""),FALSE,FALSE))</f>
        <v>5</v>
      </c>
      <c r="D10" s="66" cm="1">
        <f t="array" ref="D10">MIN(_xlfn.UNIQUE(_xlfn._xlws.FILTER(INT(SPBY_Fix[no_SPBY]),(SPBY_Fix[Status_GUP_TUP]=$B$2)*(SPBY_Fix[Subkoordinator]=A10),""),FALSE,FALSE))</f>
        <v>768</v>
      </c>
      <c r="E10" s="66" cm="1">
        <f t="array" ref="E10">MAX(_xlfn.UNIQUE(_xlfn._xlws.FILTER(INT(SPBY_Fix[no_SPBY]),(SPBY_Fix[Status_GUP_TUP]=$B$2)*(SPBY_Fix[Subkoordinator]=A10),""),FALSE,FALSE))</f>
        <v>772</v>
      </c>
    </row>
    <row r="11" spans="1:5" ht="24.6" customHeight="1" x14ac:dyDescent="0.3">
      <c r="A11" s="6" t="s">
        <v>47</v>
      </c>
      <c r="B11" s="7" t="str" cm="1">
        <f t="array" ref="B11">_xlfn.TEXTJOIN(",",TRUE,_xlfn._xlws.SORT(_xlfn.UNIQUE(_xlfn._xlws.FILTER(INT(SPBY_Fix[no_SPBY]),(SPBY_Fix[Status_GUP_TUP]=$B$2)*(SPBY_Fix[Subkoordinator]=A11),""),FALSE,FALSE),1,1,FALSE))</f>
        <v>765,766,767</v>
      </c>
      <c r="C11" s="12" cm="1">
        <f t="array" ref="C11">COUNT(_xlfn.UNIQUE(_xlfn._xlws.FILTER(INT(SPBY_Fix[no_SPBY]),(SPBY_Fix[Status_GUP_TUP]=$B$2)*(SPBY_Fix[Subkoordinator]=A11),""),FALSE,FALSE))</f>
        <v>3</v>
      </c>
      <c r="D11" s="66" cm="1">
        <f t="array" ref="D11">MIN(_xlfn.UNIQUE(_xlfn._xlws.FILTER(INT(SPBY_Fix[no_SPBY]),(SPBY_Fix[Status_GUP_TUP]=$B$2)*(SPBY_Fix[Subkoordinator]=A11),""),FALSE,FALSE))</f>
        <v>765</v>
      </c>
      <c r="E11" s="66" cm="1">
        <f t="array" ref="E11">MAX(_xlfn.UNIQUE(_xlfn._xlws.FILTER(INT(SPBY_Fix[no_SPBY]),(SPBY_Fix[Status_GUP_TUP]=$B$2)*(SPBY_Fix[Subkoordinator]=A11),""),FALSE,FALSE))</f>
        <v>767</v>
      </c>
    </row>
    <row r="12" spans="1:5" ht="24.6" customHeight="1" x14ac:dyDescent="0.3">
      <c r="A12" s="10" t="s">
        <v>82</v>
      </c>
      <c r="B12" s="8"/>
      <c r="C12" s="14">
        <f>SUM(C13:C14)</f>
        <v>14</v>
      </c>
      <c r="D12" s="66"/>
      <c r="E12" s="66"/>
    </row>
    <row r="13" spans="1:5" ht="24.6" customHeight="1" x14ac:dyDescent="0.3">
      <c r="A13" s="6" t="s">
        <v>83</v>
      </c>
      <c r="B13" s="7" t="str" cm="1">
        <f t="array" ref="B13">_xlfn.TEXTJOIN(",",TRUE,_xlfn._xlws.SORT(_xlfn.UNIQUE(_xlfn._xlws.FILTER(INT(SPBY_Fix[no_SPBY]),(SPBY_Fix[Status_GUP_TUP]=$B$2)*(SPBY_Fix[Subkoordinator]=A13),""),FALSE,FALSE),1,1,FALSE))</f>
        <v>777,778,779,780,781</v>
      </c>
      <c r="C13" s="12" cm="1">
        <f t="array" ref="C13">COUNT(_xlfn.UNIQUE(_xlfn._xlws.FILTER(INT(SPBY_Fix[no_SPBY]),(SPBY_Fix[Status_GUP_TUP]=$B$2)*(SPBY_Fix[Subkoordinator]=A13),""),FALSE,FALSE))</f>
        <v>5</v>
      </c>
      <c r="D13" s="66" cm="1">
        <f t="array" ref="D13">MIN(_xlfn.UNIQUE(_xlfn._xlws.FILTER(INT(SPBY_Fix[no_SPBY]),(SPBY_Fix[Status_GUP_TUP]=$B$2)*(SPBY_Fix[Subkoordinator]=A13),""),FALSE,FALSE))</f>
        <v>777</v>
      </c>
      <c r="E13" s="66" cm="1">
        <f t="array" ref="E13">MAX(_xlfn.UNIQUE(_xlfn._xlws.FILTER(INT(SPBY_Fix[no_SPBY]),(SPBY_Fix[Status_GUP_TUP]=$B$2)*(SPBY_Fix[Subkoordinator]=A13),""),FALSE,FALSE))</f>
        <v>781</v>
      </c>
    </row>
    <row r="14" spans="1:5" ht="24.6" customHeight="1" x14ac:dyDescent="0.3">
      <c r="A14" s="6" t="s">
        <v>96</v>
      </c>
      <c r="B14" s="7" t="str" cm="1">
        <f t="array" ref="B14">_xlfn.TEXTJOIN(",",TRUE,_xlfn._xlws.SORT(_xlfn.UNIQUE(_xlfn._xlws.FILTER(INT(SPBY_Fix[no_SPBY]),(SPBY_Fix[Status_GUP_TUP]=$B$2)*(SPBY_Fix[Subkoordinator]=A14),""),FALSE,FALSE),1,1,FALSE))</f>
        <v>782,783,784,785,786,787,788,789,790</v>
      </c>
      <c r="C14" s="12" cm="1">
        <f t="array" ref="C14">COUNT(_xlfn.UNIQUE(_xlfn._xlws.FILTER(INT(SPBY_Fix[no_SPBY]),(SPBY_Fix[Status_GUP_TUP]=$B$2)*(SPBY_Fix[Subkoordinator]=A14),""),FALSE,FALSE))</f>
        <v>9</v>
      </c>
      <c r="D14" s="66" cm="1">
        <f t="array" ref="D14">MIN(_xlfn.UNIQUE(_xlfn._xlws.FILTER(INT(SPBY_Fix[no_SPBY]),(SPBY_Fix[Status_GUP_TUP]=$B$2)*(SPBY_Fix[Subkoordinator]=A14),""),FALSE,FALSE))</f>
        <v>782</v>
      </c>
      <c r="E14" s="66" cm="1">
        <f t="array" ref="E14">MAX(_xlfn.UNIQUE(_xlfn._xlws.FILTER(INT(SPBY_Fix[no_SPBY]),(SPBY_Fix[Status_GUP_TUP]=$B$2)*(SPBY_Fix[Subkoordinator]=A14),""),FALSE,FALSE))</f>
        <v>790</v>
      </c>
    </row>
    <row r="15" spans="1:5" ht="24.6" customHeight="1" x14ac:dyDescent="0.3">
      <c r="A15" s="10" t="s">
        <v>65</v>
      </c>
      <c r="B15" s="8"/>
      <c r="C15" s="14">
        <f>SUM(C16:C17)</f>
        <v>45</v>
      </c>
      <c r="D15" s="66"/>
      <c r="E15" s="66"/>
    </row>
    <row r="16" spans="1:5" ht="24.6" customHeight="1" x14ac:dyDescent="0.3">
      <c r="A16" s="6" t="s">
        <v>88</v>
      </c>
      <c r="B16" s="7" t="str" cm="1">
        <f t="array" ref="B16">_xlfn.TEXTJOIN(",",TRUE,_xlfn._xlws.SORT(_xlfn.UNIQUE(_xlfn._xlws.FILTER(INT(SPBY_Fix[no_SPBY]),(SPBY_Fix[Status_GUP_TUP]=$B$2)*(SPBY_Fix[Subkoordinator]=A16),""),FALSE,FALSE),1,1,FALSE))</f>
        <v>791,792,793,794,795,796,797</v>
      </c>
      <c r="C16" s="12" cm="1">
        <f t="array" ref="C16">COUNT(_xlfn.UNIQUE(_xlfn._xlws.FILTER(INT(SPBY_Fix[no_SPBY]),(SPBY_Fix[Status_GUP_TUP]=$B$2)*(SPBY_Fix[Subkoordinator]=A16),""),FALSE,FALSE))</f>
        <v>7</v>
      </c>
      <c r="D16" s="66" cm="1">
        <f t="array" ref="D16">MIN(_xlfn.UNIQUE(_xlfn._xlws.FILTER(INT(SPBY_Fix[no_SPBY]),(SPBY_Fix[Status_GUP_TUP]=$B$2)*(SPBY_Fix[Subkoordinator]=A16),""),FALSE,FALSE))</f>
        <v>791</v>
      </c>
      <c r="E16" s="66" cm="1">
        <f t="array" ref="E16">MAX(_xlfn.UNIQUE(_xlfn._xlws.FILTER(INT(SPBY_Fix[no_SPBY]),(SPBY_Fix[Status_GUP_TUP]=$B$2)*(SPBY_Fix[Subkoordinator]=A16),""),FALSE,FALSE))</f>
        <v>797</v>
      </c>
    </row>
    <row r="17" spans="1:5" ht="31.8" customHeight="1" x14ac:dyDescent="0.3">
      <c r="A17" s="6" t="s">
        <v>66</v>
      </c>
      <c r="B17" s="7" t="str" cm="1">
        <f t="array" ref="B17">_xlfn.TEXTJOIN(",",TRUE,_xlfn._xlws.SORT(_xlfn.UNIQUE(_xlfn._xlws.FILTER(INT(SPBY_Fix[no_SPBY]),(SPBY_Fix[Status_GUP_TUP]=$B$2)*(SPBY_Fix[Subkoordinator]=A17),""),FALSE,FALSE),1,1,FALSE))</f>
        <v>887,888,889,891,892,893,894,895,897,899,903,905,906,909,911,913,915,917,920,924,925,926,927,928,930,933,936,940,945,957,958,959,960,961,962,963,964,965</v>
      </c>
      <c r="C17" s="12" cm="1">
        <f t="array" ref="C17">COUNT(_xlfn.UNIQUE(_xlfn._xlws.FILTER(INT(SPBY_Fix[no_SPBY]),(SPBY_Fix[Status_GUP_TUP]=$B$2)*(SPBY_Fix[Subkoordinator]=A17),""),FALSE,FALSE))</f>
        <v>38</v>
      </c>
      <c r="D17" s="66" cm="1">
        <f t="array" ref="D17">MIN(_xlfn.UNIQUE(_xlfn._xlws.FILTER(INT(SPBY_Fix[no_SPBY]),(SPBY_Fix[Status_GUP_TUP]=$B$2)*(SPBY_Fix[Subkoordinator]=A17),""),FALSE,FALSE))</f>
        <v>887</v>
      </c>
      <c r="E17" s="66" cm="1">
        <f t="array" ref="E17">MAX(_xlfn.UNIQUE(_xlfn._xlws.FILTER(INT(SPBY_Fix[no_SPBY]),(SPBY_Fix[Status_GUP_TUP]=$B$2)*(SPBY_Fix[Subkoordinator]=A17),""),FALSE,FALSE))</f>
        <v>965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416"/>
  <sheetViews>
    <sheetView showGridLines="0" topLeftCell="AQ363" zoomScale="85" zoomScaleNormal="85" workbookViewId="0">
      <selection activeCell="A350" sqref="A350:BC416"/>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47"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2917</v>
      </c>
      <c r="AB225" s="50"/>
      <c r="AC225" s="47" t="s">
        <v>635</v>
      </c>
      <c r="AD225" s="47" t="s">
        <v>2790</v>
      </c>
      <c r="AE225" s="47" t="s">
        <v>2791</v>
      </c>
      <c r="AF225" s="47" t="s">
        <v>2452</v>
      </c>
      <c r="AG225" s="51" t="s">
        <v>1627</v>
      </c>
      <c r="AH225" s="52" t="s">
        <v>2453</v>
      </c>
      <c r="AI225" s="53"/>
      <c r="AJ225" s="47"/>
      <c r="AK225" s="47" t="s">
        <v>2792</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2917</v>
      </c>
      <c r="AB226" s="50"/>
      <c r="AC226" s="47" t="s">
        <v>635</v>
      </c>
      <c r="AD226" s="47" t="s">
        <v>2793</v>
      </c>
      <c r="AE226" s="47" t="s">
        <v>2791</v>
      </c>
      <c r="AF226" s="47" t="s">
        <v>2458</v>
      </c>
      <c r="AG226" s="51" t="s">
        <v>2459</v>
      </c>
      <c r="AH226" s="52" t="s">
        <v>2453</v>
      </c>
      <c r="AI226" s="53"/>
      <c r="AJ226" s="47"/>
      <c r="AK226" s="47" t="s">
        <v>2794</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2917</v>
      </c>
      <c r="AB227" s="50"/>
      <c r="AC227" s="47" t="s">
        <v>624</v>
      </c>
      <c r="AD227" s="47" t="s">
        <v>2862</v>
      </c>
      <c r="AE227" s="47" t="s">
        <v>2791</v>
      </c>
      <c r="AF227" s="47" t="s">
        <v>2588</v>
      </c>
      <c r="AG227" s="51" t="s">
        <v>2562</v>
      </c>
      <c r="AH227" s="52" t="s">
        <v>2453</v>
      </c>
      <c r="AI227" s="53"/>
      <c r="AJ227" s="47"/>
      <c r="AK227" s="47" t="s">
        <v>2863</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2917</v>
      </c>
      <c r="AB228" s="50"/>
      <c r="AC228" s="47" t="s">
        <v>624</v>
      </c>
      <c r="AD228" s="47" t="s">
        <v>2862</v>
      </c>
      <c r="AE228" s="47" t="s">
        <v>2791</v>
      </c>
      <c r="AF228" s="47" t="s">
        <v>2588</v>
      </c>
      <c r="AG228" s="51" t="s">
        <v>2562</v>
      </c>
      <c r="AH228" s="52" t="s">
        <v>2453</v>
      </c>
      <c r="AI228" s="53"/>
      <c r="AJ228" s="47"/>
      <c r="AK228" s="47" t="s">
        <v>2863</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2917</v>
      </c>
      <c r="AB229" s="50"/>
      <c r="AC229" s="47" t="s">
        <v>635</v>
      </c>
      <c r="AD229" s="47" t="s">
        <v>2797</v>
      </c>
      <c r="AE229" s="47" t="s">
        <v>2791</v>
      </c>
      <c r="AF229" s="47" t="s">
        <v>2467</v>
      </c>
      <c r="AG229" s="51" t="s">
        <v>2468</v>
      </c>
      <c r="AH229" s="52" t="s">
        <v>2453</v>
      </c>
      <c r="AI229" s="53"/>
      <c r="AJ229" s="47"/>
      <c r="AK229" s="47" t="s">
        <v>2798</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2917</v>
      </c>
      <c r="AB230" s="50"/>
      <c r="AC230" s="47" t="s">
        <v>635</v>
      </c>
      <c r="AD230" s="47" t="s">
        <v>2795</v>
      </c>
      <c r="AE230" s="47" t="s">
        <v>2791</v>
      </c>
      <c r="AF230" s="47" t="s">
        <v>2463</v>
      </c>
      <c r="AG230" s="51" t="s">
        <v>2464</v>
      </c>
      <c r="AH230" s="52" t="s">
        <v>2453</v>
      </c>
      <c r="AI230" s="53"/>
      <c r="AJ230" s="47"/>
      <c r="AK230" s="47" t="s">
        <v>2796</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2917</v>
      </c>
      <c r="AB231" s="50"/>
      <c r="AC231" s="47" t="s">
        <v>624</v>
      </c>
      <c r="AD231" s="47" t="s">
        <v>2861</v>
      </c>
      <c r="AE231" s="47" t="s">
        <v>2791</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2917</v>
      </c>
      <c r="AB232" s="50"/>
      <c r="AC232" s="47" t="s">
        <v>635</v>
      </c>
      <c r="AD232" s="47" t="s">
        <v>2799</v>
      </c>
      <c r="AE232" s="47" t="s">
        <v>2791</v>
      </c>
      <c r="AF232" s="47" t="s">
        <v>2472</v>
      </c>
      <c r="AG232" s="51" t="s">
        <v>2464</v>
      </c>
      <c r="AH232" s="52" t="s">
        <v>2453</v>
      </c>
      <c r="AI232" s="53"/>
      <c r="AJ232" s="47"/>
      <c r="AK232" s="47" t="s">
        <v>2800</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2917</v>
      </c>
      <c r="AB233" s="50"/>
      <c r="AC233" s="47" t="s">
        <v>624</v>
      </c>
      <c r="AD233" s="47" t="s">
        <v>2859</v>
      </c>
      <c r="AE233" s="47" t="s">
        <v>2791</v>
      </c>
      <c r="AF233" s="47" t="s">
        <v>2583</v>
      </c>
      <c r="AG233" s="51" t="s">
        <v>1866</v>
      </c>
      <c r="AH233" s="52" t="s">
        <v>2453</v>
      </c>
      <c r="AI233" s="53"/>
      <c r="AJ233" s="47"/>
      <c r="AK233" s="47" t="s">
        <v>2860</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2917</v>
      </c>
      <c r="AB234" s="50"/>
      <c r="AC234" s="47" t="s">
        <v>624</v>
      </c>
      <c r="AD234" s="47" t="s">
        <v>2857</v>
      </c>
      <c r="AE234" s="47" t="s">
        <v>2791</v>
      </c>
      <c r="AF234" s="47" t="s">
        <v>2580</v>
      </c>
      <c r="AG234" s="51" t="s">
        <v>1866</v>
      </c>
      <c r="AH234" s="52" t="s">
        <v>2453</v>
      </c>
      <c r="AI234" s="53"/>
      <c r="AJ234" s="47"/>
      <c r="AK234" s="47" t="s">
        <v>2858</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2917</v>
      </c>
      <c r="AB235" s="50"/>
      <c r="AC235" s="47" t="s">
        <v>624</v>
      </c>
      <c r="AD235" s="47" t="s">
        <v>2855</v>
      </c>
      <c r="AE235" s="47" t="s">
        <v>2791</v>
      </c>
      <c r="AF235" s="47" t="s">
        <v>2577</v>
      </c>
      <c r="AG235" s="51" t="s">
        <v>1866</v>
      </c>
      <c r="AH235" s="52" t="s">
        <v>2453</v>
      </c>
      <c r="AI235" s="53"/>
      <c r="AJ235" s="47"/>
      <c r="AK235" s="47" t="s">
        <v>2856</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2917</v>
      </c>
      <c r="AB236" s="50"/>
      <c r="AC236" s="47" t="s">
        <v>635</v>
      </c>
      <c r="AD236" s="47" t="s">
        <v>2801</v>
      </c>
      <c r="AE236" s="47" t="s">
        <v>2791</v>
      </c>
      <c r="AF236" s="47" t="s">
        <v>2475</v>
      </c>
      <c r="AG236" s="51" t="s">
        <v>1678</v>
      </c>
      <c r="AH236" s="52" t="s">
        <v>2453</v>
      </c>
      <c r="AI236" s="53"/>
      <c r="AJ236" s="47"/>
      <c r="AK236" s="47" t="s">
        <v>2802</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2917</v>
      </c>
      <c r="AB237" s="50"/>
      <c r="AC237" s="47" t="s">
        <v>624</v>
      </c>
      <c r="AD237" s="47" t="s">
        <v>2854</v>
      </c>
      <c r="AE237" s="47" t="s">
        <v>2791</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2917</v>
      </c>
      <c r="AB238" s="50"/>
      <c r="AC238" s="47" t="s">
        <v>635</v>
      </c>
      <c r="AD238" s="47" t="s">
        <v>2803</v>
      </c>
      <c r="AE238" s="47" t="s">
        <v>2791</v>
      </c>
      <c r="AF238" s="47" t="s">
        <v>2480</v>
      </c>
      <c r="AG238" s="51" t="s">
        <v>2276</v>
      </c>
      <c r="AH238" s="52" t="s">
        <v>2453</v>
      </c>
      <c r="AI238" s="53"/>
      <c r="AJ238" s="47"/>
      <c r="AK238" s="47" t="s">
        <v>2804</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2917</v>
      </c>
      <c r="AB239" s="50"/>
      <c r="AC239" s="47" t="s">
        <v>624</v>
      </c>
      <c r="AD239" s="47" t="s">
        <v>2852</v>
      </c>
      <c r="AE239" s="47" t="s">
        <v>2791</v>
      </c>
      <c r="AF239" s="47" t="s">
        <v>2571</v>
      </c>
      <c r="AG239" s="51" t="s">
        <v>1866</v>
      </c>
      <c r="AH239" s="52" t="s">
        <v>2453</v>
      </c>
      <c r="AI239" s="53"/>
      <c r="AJ239" s="47"/>
      <c r="AK239" s="47" t="s">
        <v>2853</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2917</v>
      </c>
      <c r="AB240" s="50"/>
      <c r="AC240" s="47" t="s">
        <v>635</v>
      </c>
      <c r="AD240" s="47" t="s">
        <v>2805</v>
      </c>
      <c r="AE240" s="47" t="s">
        <v>2791</v>
      </c>
      <c r="AF240" s="47" t="s">
        <v>2483</v>
      </c>
      <c r="AG240" s="51" t="s">
        <v>2459</v>
      </c>
      <c r="AH240" s="52" t="s">
        <v>2453</v>
      </c>
      <c r="AI240" s="53"/>
      <c r="AJ240" s="47"/>
      <c r="AK240" s="47" t="s">
        <v>2806</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2917</v>
      </c>
      <c r="AB241" s="50"/>
      <c r="AC241" s="47" t="s">
        <v>624</v>
      </c>
      <c r="AD241" s="47" t="s">
        <v>2850</v>
      </c>
      <c r="AE241" s="47" t="s">
        <v>2791</v>
      </c>
      <c r="AF241" s="47" t="s">
        <v>2568</v>
      </c>
      <c r="AG241" s="51" t="s">
        <v>1866</v>
      </c>
      <c r="AH241" s="52" t="s">
        <v>2453</v>
      </c>
      <c r="AI241" s="53"/>
      <c r="AJ241" s="47"/>
      <c r="AK241" s="47" t="s">
        <v>2851</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2917</v>
      </c>
      <c r="AB242" s="50"/>
      <c r="AC242" s="47" t="s">
        <v>635</v>
      </c>
      <c r="AD242" s="47" t="s">
        <v>2807</v>
      </c>
      <c r="AE242" s="47" t="s">
        <v>2791</v>
      </c>
      <c r="AF242" s="47" t="s">
        <v>2486</v>
      </c>
      <c r="AG242" s="51" t="s">
        <v>2487</v>
      </c>
      <c r="AH242" s="52" t="s">
        <v>2453</v>
      </c>
      <c r="AI242" s="53"/>
      <c r="AJ242" s="47"/>
      <c r="AK242" s="47" t="s">
        <v>2808</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2917</v>
      </c>
      <c r="AB243" s="50"/>
      <c r="AC243" s="47" t="s">
        <v>624</v>
      </c>
      <c r="AD243" s="47" t="s">
        <v>2849</v>
      </c>
      <c r="AE243" s="47" t="s">
        <v>2791</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2917</v>
      </c>
      <c r="AB244" s="50"/>
      <c r="AC244" s="47" t="s">
        <v>635</v>
      </c>
      <c r="AD244" s="47" t="s">
        <v>2809</v>
      </c>
      <c r="AE244" s="47" t="s">
        <v>2791</v>
      </c>
      <c r="AF244" s="47" t="s">
        <v>2490</v>
      </c>
      <c r="AG244" s="51" t="s">
        <v>2487</v>
      </c>
      <c r="AH244" s="52" t="s">
        <v>2453</v>
      </c>
      <c r="AI244" s="53"/>
      <c r="AJ244" s="47"/>
      <c r="AK244" s="47" t="s">
        <v>2810</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2917</v>
      </c>
      <c r="AB245" s="50"/>
      <c r="AC245" s="47" t="s">
        <v>624</v>
      </c>
      <c r="AD245" s="47" t="s">
        <v>2880</v>
      </c>
      <c r="AE245" s="47" t="s">
        <v>2791</v>
      </c>
      <c r="AF245" s="47" t="s">
        <v>2644</v>
      </c>
      <c r="AG245" s="51" t="s">
        <v>2464</v>
      </c>
      <c r="AH245" s="52" t="s">
        <v>2453</v>
      </c>
      <c r="AI245" s="53"/>
      <c r="AJ245" s="47"/>
      <c r="AK245" s="47" t="s">
        <v>2881</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2917</v>
      </c>
      <c r="AB246" s="50"/>
      <c r="AC246" s="47" t="s">
        <v>624</v>
      </c>
      <c r="AD246" s="47" t="s">
        <v>2880</v>
      </c>
      <c r="AE246" s="47" t="s">
        <v>2791</v>
      </c>
      <c r="AF246" s="47" t="s">
        <v>2644</v>
      </c>
      <c r="AG246" s="51" t="s">
        <v>2464</v>
      </c>
      <c r="AH246" s="52" t="s">
        <v>2453</v>
      </c>
      <c r="AI246" s="53"/>
      <c r="AJ246" s="47"/>
      <c r="AK246" s="47" t="s">
        <v>2881</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2917</v>
      </c>
      <c r="AB247" s="50"/>
      <c r="AC247" s="47" t="s">
        <v>624</v>
      </c>
      <c r="AD247" s="47" t="s">
        <v>2880</v>
      </c>
      <c r="AE247" s="47" t="s">
        <v>2791</v>
      </c>
      <c r="AF247" s="47" t="s">
        <v>2644</v>
      </c>
      <c r="AG247" s="51" t="s">
        <v>2464</v>
      </c>
      <c r="AH247" s="52" t="s">
        <v>2453</v>
      </c>
      <c r="AI247" s="53"/>
      <c r="AJ247" s="47"/>
      <c r="AK247" s="47" t="s">
        <v>2881</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2917</v>
      </c>
      <c r="AB248" s="50"/>
      <c r="AC248" s="47" t="s">
        <v>624</v>
      </c>
      <c r="AD248" s="47" t="s">
        <v>2880</v>
      </c>
      <c r="AE248" s="47" t="s">
        <v>2791</v>
      </c>
      <c r="AF248" s="47" t="s">
        <v>2644</v>
      </c>
      <c r="AG248" s="51" t="s">
        <v>2464</v>
      </c>
      <c r="AH248" s="52" t="s">
        <v>2453</v>
      </c>
      <c r="AI248" s="53"/>
      <c r="AJ248" s="47"/>
      <c r="AK248" s="47" t="s">
        <v>2881</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2917</v>
      </c>
      <c r="AB249" s="50"/>
      <c r="AC249" s="47" t="s">
        <v>624</v>
      </c>
      <c r="AD249" s="47" t="s">
        <v>2880</v>
      </c>
      <c r="AE249" s="47" t="s">
        <v>2791</v>
      </c>
      <c r="AF249" s="47" t="s">
        <v>2644</v>
      </c>
      <c r="AG249" s="51" t="s">
        <v>2464</v>
      </c>
      <c r="AH249" s="52" t="s">
        <v>2453</v>
      </c>
      <c r="AI249" s="53"/>
      <c r="AJ249" s="47"/>
      <c r="AK249" s="47" t="s">
        <v>2881</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2917</v>
      </c>
      <c r="AB250" s="50"/>
      <c r="AC250" s="47" t="s">
        <v>624</v>
      </c>
      <c r="AD250" s="47" t="s">
        <v>2880</v>
      </c>
      <c r="AE250" s="47" t="s">
        <v>2791</v>
      </c>
      <c r="AF250" s="47" t="s">
        <v>2644</v>
      </c>
      <c r="AG250" s="51" t="s">
        <v>2464</v>
      </c>
      <c r="AH250" s="52" t="s">
        <v>2453</v>
      </c>
      <c r="AI250" s="53"/>
      <c r="AJ250" s="47"/>
      <c r="AK250" s="47" t="s">
        <v>2881</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2917</v>
      </c>
      <c r="AB251" s="50"/>
      <c r="AC251" s="47" t="s">
        <v>624</v>
      </c>
      <c r="AD251" s="47" t="s">
        <v>2880</v>
      </c>
      <c r="AE251" s="47" t="s">
        <v>2791</v>
      </c>
      <c r="AF251" s="47" t="s">
        <v>2644</v>
      </c>
      <c r="AG251" s="51" t="s">
        <v>2464</v>
      </c>
      <c r="AH251" s="52" t="s">
        <v>2453</v>
      </c>
      <c r="AI251" s="53"/>
      <c r="AJ251" s="47"/>
      <c r="AK251" s="47" t="s">
        <v>2881</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2917</v>
      </c>
      <c r="AB252" s="50"/>
      <c r="AC252" s="47" t="s">
        <v>635</v>
      </c>
      <c r="AD252" s="47" t="s">
        <v>2811</v>
      </c>
      <c r="AE252" s="47" t="s">
        <v>2791</v>
      </c>
      <c r="AF252" s="47" t="s">
        <v>2493</v>
      </c>
      <c r="AG252" s="51" t="s">
        <v>1863</v>
      </c>
      <c r="AH252" s="52" t="s">
        <v>2453</v>
      </c>
      <c r="AI252" s="53"/>
      <c r="AJ252" s="47"/>
      <c r="AK252" s="47" t="s">
        <v>2812</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2917</v>
      </c>
      <c r="AB253" s="50"/>
      <c r="AC253" s="47" t="s">
        <v>624</v>
      </c>
      <c r="AD253" s="47" t="s">
        <v>2878</v>
      </c>
      <c r="AE253" s="47" t="s">
        <v>2791</v>
      </c>
      <c r="AF253" s="47" t="s">
        <v>2627</v>
      </c>
      <c r="AG253" s="51" t="s">
        <v>2464</v>
      </c>
      <c r="AH253" s="52" t="s">
        <v>2453</v>
      </c>
      <c r="AI253" s="53"/>
      <c r="AJ253" s="47"/>
      <c r="AK253" s="47" t="s">
        <v>2879</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2917</v>
      </c>
      <c r="AB254" s="50"/>
      <c r="AC254" s="47" t="s">
        <v>624</v>
      </c>
      <c r="AD254" s="47" t="s">
        <v>2878</v>
      </c>
      <c r="AE254" s="47" t="s">
        <v>2791</v>
      </c>
      <c r="AF254" s="47" t="s">
        <v>2627</v>
      </c>
      <c r="AG254" s="51" t="s">
        <v>2464</v>
      </c>
      <c r="AH254" s="52" t="s">
        <v>2453</v>
      </c>
      <c r="AI254" s="53"/>
      <c r="AJ254" s="47"/>
      <c r="AK254" s="47" t="s">
        <v>2879</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2917</v>
      </c>
      <c r="AB255" s="50"/>
      <c r="AC255" s="47" t="s">
        <v>624</v>
      </c>
      <c r="AD255" s="47" t="s">
        <v>2878</v>
      </c>
      <c r="AE255" s="47" t="s">
        <v>2791</v>
      </c>
      <c r="AF255" s="47" t="s">
        <v>2627</v>
      </c>
      <c r="AG255" s="51" t="s">
        <v>2464</v>
      </c>
      <c r="AH255" s="52" t="s">
        <v>2453</v>
      </c>
      <c r="AI255" s="53"/>
      <c r="AJ255" s="47"/>
      <c r="AK255" s="47" t="s">
        <v>2879</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2917</v>
      </c>
      <c r="AB256" s="50"/>
      <c r="AC256" s="47" t="s">
        <v>624</v>
      </c>
      <c r="AD256" s="47" t="s">
        <v>2878</v>
      </c>
      <c r="AE256" s="47" t="s">
        <v>2791</v>
      </c>
      <c r="AF256" s="47" t="s">
        <v>2627</v>
      </c>
      <c r="AG256" s="51" t="s">
        <v>2464</v>
      </c>
      <c r="AH256" s="52" t="s">
        <v>2453</v>
      </c>
      <c r="AI256" s="53"/>
      <c r="AJ256" s="47"/>
      <c r="AK256" s="47" t="s">
        <v>2879</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2917</v>
      </c>
      <c r="AB257" s="50"/>
      <c r="AC257" s="47" t="s">
        <v>624</v>
      </c>
      <c r="AD257" s="47" t="s">
        <v>2878</v>
      </c>
      <c r="AE257" s="47" t="s">
        <v>2791</v>
      </c>
      <c r="AF257" s="47" t="s">
        <v>2627</v>
      </c>
      <c r="AG257" s="51" t="s">
        <v>2464</v>
      </c>
      <c r="AH257" s="52" t="s">
        <v>2453</v>
      </c>
      <c r="AI257" s="53"/>
      <c r="AJ257" s="47"/>
      <c r="AK257" s="47" t="s">
        <v>2879</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2917</v>
      </c>
      <c r="AB258" s="50"/>
      <c r="AC258" s="47" t="s">
        <v>624</v>
      </c>
      <c r="AD258" s="47" t="s">
        <v>2878</v>
      </c>
      <c r="AE258" s="47" t="s">
        <v>2791</v>
      </c>
      <c r="AF258" s="47" t="s">
        <v>2627</v>
      </c>
      <c r="AG258" s="51" t="s">
        <v>2464</v>
      </c>
      <c r="AH258" s="52" t="s">
        <v>2453</v>
      </c>
      <c r="AI258" s="53"/>
      <c r="AJ258" s="47"/>
      <c r="AK258" s="47" t="s">
        <v>2879</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2917</v>
      </c>
      <c r="AB259" s="50"/>
      <c r="AC259" s="47" t="s">
        <v>624</v>
      </c>
      <c r="AD259" s="47" t="s">
        <v>2878</v>
      </c>
      <c r="AE259" s="47" t="s">
        <v>2791</v>
      </c>
      <c r="AF259" s="47" t="s">
        <v>2627</v>
      </c>
      <c r="AG259" s="51" t="s">
        <v>2464</v>
      </c>
      <c r="AH259" s="52" t="s">
        <v>2453</v>
      </c>
      <c r="AI259" s="53"/>
      <c r="AJ259" s="47"/>
      <c r="AK259" s="47" t="s">
        <v>2879</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2917</v>
      </c>
      <c r="AB260" s="50"/>
      <c r="AC260" s="47" t="s">
        <v>635</v>
      </c>
      <c r="AD260" s="47" t="s">
        <v>2813</v>
      </c>
      <c r="AE260" s="47" t="s">
        <v>2791</v>
      </c>
      <c r="AF260" s="47" t="s">
        <v>2496</v>
      </c>
      <c r="AG260" s="51" t="s">
        <v>1672</v>
      </c>
      <c r="AH260" s="52" t="s">
        <v>2453</v>
      </c>
      <c r="AI260" s="53"/>
      <c r="AJ260" s="47"/>
      <c r="AK260" s="47" t="s">
        <v>2814</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2917</v>
      </c>
      <c r="AB261" s="50"/>
      <c r="AC261" s="47" t="s">
        <v>624</v>
      </c>
      <c r="AD261" s="47" t="s">
        <v>2877</v>
      </c>
      <c r="AE261" s="47" t="s">
        <v>2791</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2917</v>
      </c>
      <c r="AB262" s="50"/>
      <c r="AC262" s="47" t="s">
        <v>635</v>
      </c>
      <c r="AD262" s="47" t="s">
        <v>2815</v>
      </c>
      <c r="AE262" s="47" t="s">
        <v>2791</v>
      </c>
      <c r="AF262" s="47" t="s">
        <v>2499</v>
      </c>
      <c r="AG262" s="51" t="s">
        <v>2162</v>
      </c>
      <c r="AH262" s="52" t="s">
        <v>2453</v>
      </c>
      <c r="AI262" s="53"/>
      <c r="AJ262" s="47"/>
      <c r="AK262" s="47" t="s">
        <v>2816</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2917</v>
      </c>
      <c r="AB263" s="50"/>
      <c r="AC263" s="47" t="s">
        <v>624</v>
      </c>
      <c r="AD263" s="47" t="s">
        <v>2875</v>
      </c>
      <c r="AE263" s="47" t="s">
        <v>2791</v>
      </c>
      <c r="AF263" s="47" t="s">
        <v>2619</v>
      </c>
      <c r="AG263" s="51" t="s">
        <v>522</v>
      </c>
      <c r="AH263" s="52" t="s">
        <v>2453</v>
      </c>
      <c r="AI263" s="53"/>
      <c r="AJ263" s="47"/>
      <c r="AK263" s="47" t="s">
        <v>2876</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2917</v>
      </c>
      <c r="AB264" s="50"/>
      <c r="AC264" s="47" t="s">
        <v>635</v>
      </c>
      <c r="AD264" s="47" t="s">
        <v>2817</v>
      </c>
      <c r="AE264" s="47" t="s">
        <v>2791</v>
      </c>
      <c r="AF264" s="47" t="s">
        <v>2502</v>
      </c>
      <c r="AG264" s="51" t="s">
        <v>2276</v>
      </c>
      <c r="AH264" s="52" t="s">
        <v>2453</v>
      </c>
      <c r="AI264" s="53"/>
      <c r="AJ264" s="47"/>
      <c r="AK264" s="47" t="s">
        <v>2818</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2917</v>
      </c>
      <c r="AB265" s="50"/>
      <c r="AC265" s="47" t="s">
        <v>624</v>
      </c>
      <c r="AD265" s="47" t="s">
        <v>2874</v>
      </c>
      <c r="AE265" s="47" t="s">
        <v>2791</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2917</v>
      </c>
      <c r="AB266" s="50"/>
      <c r="AC266" s="47" t="s">
        <v>635</v>
      </c>
      <c r="AD266" s="47" t="s">
        <v>2819</v>
      </c>
      <c r="AE266" s="47" t="s">
        <v>2791</v>
      </c>
      <c r="AF266" s="47" t="s">
        <v>2505</v>
      </c>
      <c r="AG266" s="51" t="s">
        <v>1863</v>
      </c>
      <c r="AH266" s="52" t="s">
        <v>2453</v>
      </c>
      <c r="AI266" s="53"/>
      <c r="AJ266" s="47"/>
      <c r="AK266" s="47" t="s">
        <v>2820</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2917</v>
      </c>
      <c r="AB267" s="50"/>
      <c r="AC267" s="47" t="s">
        <v>624</v>
      </c>
      <c r="AD267" s="47" t="s">
        <v>2873</v>
      </c>
      <c r="AE267" s="47" t="s">
        <v>2791</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2917</v>
      </c>
      <c r="AB268" s="50"/>
      <c r="AC268" s="47" t="s">
        <v>635</v>
      </c>
      <c r="AD268" s="47" t="s">
        <v>2821</v>
      </c>
      <c r="AE268" s="47" t="s">
        <v>2791</v>
      </c>
      <c r="AF268" s="47" t="s">
        <v>2508</v>
      </c>
      <c r="AG268" s="51" t="s">
        <v>1863</v>
      </c>
      <c r="AH268" s="52" t="s">
        <v>2453</v>
      </c>
      <c r="AI268" s="53"/>
      <c r="AJ268" s="47"/>
      <c r="AK268" s="47" t="s">
        <v>2822</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2917</v>
      </c>
      <c r="AB269" s="50"/>
      <c r="AC269" s="47" t="s">
        <v>624</v>
      </c>
      <c r="AD269" s="47" t="s">
        <v>2872</v>
      </c>
      <c r="AE269" s="47" t="s">
        <v>2791</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2917</v>
      </c>
      <c r="AB270" s="50"/>
      <c r="AC270" s="47" t="s">
        <v>624</v>
      </c>
      <c r="AD270" s="47" t="s">
        <v>2823</v>
      </c>
      <c r="AE270" s="47" t="s">
        <v>2791</v>
      </c>
      <c r="AF270" s="47" t="s">
        <v>2511</v>
      </c>
      <c r="AG270" s="51" t="s">
        <v>1617</v>
      </c>
      <c r="AH270" s="52" t="s">
        <v>2453</v>
      </c>
      <c r="AI270" s="53"/>
      <c r="AJ270" s="47"/>
      <c r="AK270" s="47" t="s">
        <v>2824</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2917</v>
      </c>
      <c r="AB271" s="50"/>
      <c r="AC271" s="47" t="s">
        <v>624</v>
      </c>
      <c r="AD271" s="47" t="s">
        <v>2871</v>
      </c>
      <c r="AE271" s="47" t="s">
        <v>2791</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2917</v>
      </c>
      <c r="AB272" s="50"/>
      <c r="AC272" s="47" t="s">
        <v>624</v>
      </c>
      <c r="AD272" s="47" t="s">
        <v>2825</v>
      </c>
      <c r="AE272" s="47" t="s">
        <v>2791</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2917</v>
      </c>
      <c r="AB273" s="50"/>
      <c r="AC273" s="47" t="s">
        <v>624</v>
      </c>
      <c r="AD273" s="47" t="s">
        <v>2870</v>
      </c>
      <c r="AE273" s="47" t="s">
        <v>2791</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2917</v>
      </c>
      <c r="AB274" s="50"/>
      <c r="AC274" s="47" t="s">
        <v>624</v>
      </c>
      <c r="AD274" s="47" t="s">
        <v>2826</v>
      </c>
      <c r="AE274" s="47" t="s">
        <v>2791</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2917</v>
      </c>
      <c r="AB275" s="50"/>
      <c r="AC275" s="47" t="s">
        <v>624</v>
      </c>
      <c r="AD275" s="47" t="s">
        <v>2868</v>
      </c>
      <c r="AE275" s="47" t="s">
        <v>2791</v>
      </c>
      <c r="AF275" s="47" t="s">
        <v>2597</v>
      </c>
      <c r="AG275" s="51" t="s">
        <v>517</v>
      </c>
      <c r="AH275" s="52" t="s">
        <v>2453</v>
      </c>
      <c r="AI275" s="53"/>
      <c r="AJ275" s="47"/>
      <c r="AK275" s="47" t="s">
        <v>2869</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2917</v>
      </c>
      <c r="AB276" s="50"/>
      <c r="AC276" s="47" t="s">
        <v>624</v>
      </c>
      <c r="AD276" s="47" t="s">
        <v>2827</v>
      </c>
      <c r="AE276" s="47" t="s">
        <v>2791</v>
      </c>
      <c r="AF276" s="47" t="s">
        <v>2523</v>
      </c>
      <c r="AG276" s="51" t="s">
        <v>2276</v>
      </c>
      <c r="AH276" s="52" t="s">
        <v>2453</v>
      </c>
      <c r="AI276" s="53"/>
      <c r="AJ276" s="47"/>
      <c r="AK276" s="47" t="s">
        <v>2828</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2917</v>
      </c>
      <c r="AB277" s="50"/>
      <c r="AC277" s="47" t="s">
        <v>624</v>
      </c>
      <c r="AD277" s="47" t="s">
        <v>2866</v>
      </c>
      <c r="AE277" s="47" t="s">
        <v>2791</v>
      </c>
      <c r="AF277" s="47" t="s">
        <v>2594</v>
      </c>
      <c r="AG277" s="51" t="s">
        <v>2464</v>
      </c>
      <c r="AH277" s="52" t="s">
        <v>2453</v>
      </c>
      <c r="AI277" s="53"/>
      <c r="AJ277" s="47"/>
      <c r="AK277" s="47" t="s">
        <v>2867</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2917</v>
      </c>
      <c r="AB278" s="50"/>
      <c r="AC278" s="47" t="s">
        <v>624</v>
      </c>
      <c r="AD278" s="47" t="s">
        <v>2829</v>
      </c>
      <c r="AE278" s="47" t="s">
        <v>2791</v>
      </c>
      <c r="AF278" s="47" t="s">
        <v>2525</v>
      </c>
      <c r="AG278" s="51" t="s">
        <v>2276</v>
      </c>
      <c r="AH278" s="52" t="s">
        <v>2453</v>
      </c>
      <c r="AI278" s="53"/>
      <c r="AJ278" s="47"/>
      <c r="AK278" s="47" t="s">
        <v>2830</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2917</v>
      </c>
      <c r="AB279" s="50"/>
      <c r="AC279" s="47" t="s">
        <v>624</v>
      </c>
      <c r="AD279" s="47" t="s">
        <v>2864</v>
      </c>
      <c r="AE279" s="47" t="s">
        <v>2791</v>
      </c>
      <c r="AF279" s="47" t="s">
        <v>2591</v>
      </c>
      <c r="AG279" s="51" t="s">
        <v>1798</v>
      </c>
      <c r="AH279" s="52" t="s">
        <v>2453</v>
      </c>
      <c r="AI279" s="53"/>
      <c r="AJ279" s="47"/>
      <c r="AK279" s="47" t="s">
        <v>2865</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2917</v>
      </c>
      <c r="AB280" s="50"/>
      <c r="AC280" s="47" t="s">
        <v>624</v>
      </c>
      <c r="AD280" s="47" t="s">
        <v>2831</v>
      </c>
      <c r="AE280" s="47" t="s">
        <v>2791</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2917</v>
      </c>
      <c r="AB281" s="50"/>
      <c r="AC281" s="47" t="s">
        <v>624</v>
      </c>
      <c r="AD281" s="47" t="s">
        <v>2848</v>
      </c>
      <c r="AE281" s="47" t="s">
        <v>2791</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2917</v>
      </c>
      <c r="AB282" s="50"/>
      <c r="AC282" s="47" t="s">
        <v>624</v>
      </c>
      <c r="AD282" s="47" t="s">
        <v>2832</v>
      </c>
      <c r="AE282" s="47" t="s">
        <v>2791</v>
      </c>
      <c r="AF282" s="47" t="s">
        <v>2531</v>
      </c>
      <c r="AG282" s="51" t="s">
        <v>2529</v>
      </c>
      <c r="AH282" s="52" t="s">
        <v>2453</v>
      </c>
      <c r="AI282" s="53"/>
      <c r="AJ282" s="47"/>
      <c r="AK282" s="47" t="s">
        <v>2833</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2917</v>
      </c>
      <c r="AB283" s="50"/>
      <c r="AC283" s="47" t="s">
        <v>624</v>
      </c>
      <c r="AD283" s="47" t="s">
        <v>2846</v>
      </c>
      <c r="AE283" s="47" t="s">
        <v>2791</v>
      </c>
      <c r="AF283" s="47" t="s">
        <v>2558</v>
      </c>
      <c r="AG283" s="51" t="s">
        <v>1907</v>
      </c>
      <c r="AH283" s="52" t="s">
        <v>2453</v>
      </c>
      <c r="AI283" s="53"/>
      <c r="AJ283" s="47"/>
      <c r="AK283" s="47" t="s">
        <v>2847</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2917</v>
      </c>
      <c r="AB284" s="50"/>
      <c r="AC284" s="47" t="s">
        <v>624</v>
      </c>
      <c r="AD284" s="47" t="s">
        <v>2834</v>
      </c>
      <c r="AE284" s="47" t="s">
        <v>2791</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2917</v>
      </c>
      <c r="AB285" s="50"/>
      <c r="AC285" s="47" t="s">
        <v>624</v>
      </c>
      <c r="AD285" s="47" t="s">
        <v>2844</v>
      </c>
      <c r="AE285" s="47" t="s">
        <v>2791</v>
      </c>
      <c r="AF285" s="47" t="s">
        <v>2555</v>
      </c>
      <c r="AG285" s="51" t="s">
        <v>1640</v>
      </c>
      <c r="AH285" s="52" t="s">
        <v>2453</v>
      </c>
      <c r="AI285" s="53"/>
      <c r="AJ285" s="47"/>
      <c r="AK285" s="47" t="s">
        <v>2845</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2917</v>
      </c>
      <c r="AB286" s="50"/>
      <c r="AC286" s="47" t="s">
        <v>624</v>
      </c>
      <c r="AD286" s="47" t="s">
        <v>2835</v>
      </c>
      <c r="AE286" s="47" t="s">
        <v>2791</v>
      </c>
      <c r="AF286" s="47" t="s">
        <v>2537</v>
      </c>
      <c r="AG286" s="51" t="s">
        <v>1944</v>
      </c>
      <c r="AH286" s="52" t="s">
        <v>2453</v>
      </c>
      <c r="AI286" s="53"/>
      <c r="AJ286" s="47"/>
      <c r="AK286" s="47" t="s">
        <v>2836</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2917</v>
      </c>
      <c r="AB287" s="50"/>
      <c r="AC287" s="47" t="s">
        <v>624</v>
      </c>
      <c r="AD287" s="47" t="s">
        <v>2843</v>
      </c>
      <c r="AE287" s="47" t="s">
        <v>2791</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2917</v>
      </c>
      <c r="AB288" s="50"/>
      <c r="AC288" s="47" t="s">
        <v>624</v>
      </c>
      <c r="AD288" s="47" t="s">
        <v>2837</v>
      </c>
      <c r="AE288" s="47" t="s">
        <v>2791</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2917</v>
      </c>
      <c r="AB289" s="50"/>
      <c r="AC289" s="47" t="s">
        <v>624</v>
      </c>
      <c r="AD289" s="47" t="s">
        <v>2841</v>
      </c>
      <c r="AE289" s="47" t="s">
        <v>2791</v>
      </c>
      <c r="AF289" s="47" t="s">
        <v>2549</v>
      </c>
      <c r="AG289" s="51" t="s">
        <v>1678</v>
      </c>
      <c r="AH289" s="52" t="s">
        <v>2453</v>
      </c>
      <c r="AI289" s="53"/>
      <c r="AJ289" s="47"/>
      <c r="AK289" s="47" t="s">
        <v>2842</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2917</v>
      </c>
      <c r="AB290" s="50"/>
      <c r="AC290" s="47" t="s">
        <v>624</v>
      </c>
      <c r="AD290" s="47" t="s">
        <v>2838</v>
      </c>
      <c r="AE290" s="47" t="s">
        <v>2791</v>
      </c>
      <c r="AF290" s="47" t="s">
        <v>2543</v>
      </c>
      <c r="AG290" s="51" t="s">
        <v>2464</v>
      </c>
      <c r="AH290" s="52" t="s">
        <v>2453</v>
      </c>
      <c r="AI290" s="53"/>
      <c r="AJ290" s="47"/>
      <c r="AK290" s="47" t="s">
        <v>2839</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2917</v>
      </c>
      <c r="AB291" s="50"/>
      <c r="AC291" s="47" t="s">
        <v>624</v>
      </c>
      <c r="AD291" s="47" t="s">
        <v>2840</v>
      </c>
      <c r="AE291" s="47" t="s">
        <v>2791</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2917</v>
      </c>
      <c r="AB292" s="50"/>
      <c r="AC292" s="47" t="s">
        <v>620</v>
      </c>
      <c r="AD292" s="47" t="s">
        <v>2901</v>
      </c>
      <c r="AE292" s="47" t="s">
        <v>2791</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2917</v>
      </c>
      <c r="AB293" s="50"/>
      <c r="AC293" s="47" t="s">
        <v>620</v>
      </c>
      <c r="AD293" s="47" t="s">
        <v>2899</v>
      </c>
      <c r="AE293" s="47" t="s">
        <v>2791</v>
      </c>
      <c r="AF293" s="47" t="s">
        <v>2678</v>
      </c>
      <c r="AG293" s="51" t="s">
        <v>2468</v>
      </c>
      <c r="AH293" s="52" t="s">
        <v>2453</v>
      </c>
      <c r="AI293" s="53"/>
      <c r="AJ293" s="47"/>
      <c r="AK293" s="47" t="s">
        <v>2900</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2917</v>
      </c>
      <c r="AB294" s="50"/>
      <c r="AC294" s="47" t="s">
        <v>620</v>
      </c>
      <c r="AD294" s="47" t="s">
        <v>2897</v>
      </c>
      <c r="AE294" s="47" t="s">
        <v>2791</v>
      </c>
      <c r="AF294" s="47" t="s">
        <v>2675</v>
      </c>
      <c r="AG294" s="51" t="s">
        <v>2251</v>
      </c>
      <c r="AH294" s="52" t="s">
        <v>2453</v>
      </c>
      <c r="AI294" s="53"/>
      <c r="AJ294" s="47"/>
      <c r="AK294" s="47" t="s">
        <v>2898</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2917</v>
      </c>
      <c r="AB295" s="50"/>
      <c r="AC295" s="47" t="s">
        <v>620</v>
      </c>
      <c r="AD295" s="47" t="s">
        <v>2895</v>
      </c>
      <c r="AE295" s="47" t="s">
        <v>2791</v>
      </c>
      <c r="AF295" s="47" t="s">
        <v>2672</v>
      </c>
      <c r="AG295" s="51" t="s">
        <v>2562</v>
      </c>
      <c r="AH295" s="52" t="s">
        <v>2453</v>
      </c>
      <c r="AI295" s="53"/>
      <c r="AJ295" s="47"/>
      <c r="AK295" s="47" t="s">
        <v>2896</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2917</v>
      </c>
      <c r="AB296" s="50"/>
      <c r="AC296" s="47" t="s">
        <v>620</v>
      </c>
      <c r="AD296" s="47" t="s">
        <v>2894</v>
      </c>
      <c r="AE296" s="47" t="s">
        <v>2791</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2917</v>
      </c>
      <c r="AB297" s="50"/>
      <c r="AC297" s="47" t="s">
        <v>620</v>
      </c>
      <c r="AD297" s="47" t="s">
        <v>2892</v>
      </c>
      <c r="AE297" s="47" t="s">
        <v>2791</v>
      </c>
      <c r="AF297" s="47" t="s">
        <v>2666</v>
      </c>
      <c r="AG297" s="51" t="s">
        <v>2464</v>
      </c>
      <c r="AH297" s="52" t="s">
        <v>2453</v>
      </c>
      <c r="AI297" s="53"/>
      <c r="AJ297" s="47"/>
      <c r="AK297" s="47" t="s">
        <v>2893</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2917</v>
      </c>
      <c r="AB298" s="50"/>
      <c r="AC298" s="47" t="s">
        <v>620</v>
      </c>
      <c r="AD298" s="47" t="s">
        <v>2891</v>
      </c>
      <c r="AE298" s="47" t="s">
        <v>2791</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2917</v>
      </c>
      <c r="AB299" s="50"/>
      <c r="AC299" s="47" t="s">
        <v>613</v>
      </c>
      <c r="AD299" s="47" t="s">
        <v>2913</v>
      </c>
      <c r="AE299" s="47" t="s">
        <v>2791</v>
      </c>
      <c r="AF299" s="47" t="s">
        <v>2724</v>
      </c>
      <c r="AG299" s="51" t="s">
        <v>1499</v>
      </c>
      <c r="AH299" s="52" t="s">
        <v>2453</v>
      </c>
      <c r="AI299" s="53"/>
      <c r="AJ299" s="47"/>
      <c r="AK299" s="47" t="s">
        <v>2914</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2917</v>
      </c>
      <c r="AB300" s="50"/>
      <c r="AC300" s="47" t="s">
        <v>613</v>
      </c>
      <c r="AD300" s="47" t="s">
        <v>2912</v>
      </c>
      <c r="AE300" s="47" t="s">
        <v>2791</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2917</v>
      </c>
      <c r="AB301" s="50"/>
      <c r="AC301" s="47" t="s">
        <v>613</v>
      </c>
      <c r="AD301" s="47" t="s">
        <v>2911</v>
      </c>
      <c r="AE301" s="47" t="s">
        <v>2791</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2917</v>
      </c>
      <c r="AB302" s="50"/>
      <c r="AC302" s="47" t="s">
        <v>613</v>
      </c>
      <c r="AD302" s="47" t="s">
        <v>2910</v>
      </c>
      <c r="AE302" s="47" t="s">
        <v>2791</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2917</v>
      </c>
      <c r="AB303" s="50"/>
      <c r="AC303" s="47" t="s">
        <v>613</v>
      </c>
      <c r="AD303" s="47" t="s">
        <v>2909</v>
      </c>
      <c r="AE303" s="47" t="s">
        <v>2791</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2917</v>
      </c>
      <c r="AB304" s="50"/>
      <c r="AC304" s="47" t="s">
        <v>613</v>
      </c>
      <c r="AD304" s="47" t="s">
        <v>2908</v>
      </c>
      <c r="AE304" s="47" t="s">
        <v>2791</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2917</v>
      </c>
      <c r="AB305" s="50"/>
      <c r="AC305" s="47" t="s">
        <v>613</v>
      </c>
      <c r="AD305" s="47" t="s">
        <v>2906</v>
      </c>
      <c r="AE305" s="47" t="s">
        <v>2791</v>
      </c>
      <c r="AF305" s="47" t="s">
        <v>2698</v>
      </c>
      <c r="AG305" s="51" t="s">
        <v>511</v>
      </c>
      <c r="AH305" s="52" t="s">
        <v>2453</v>
      </c>
      <c r="AI305" s="53"/>
      <c r="AJ305" s="47"/>
      <c r="AK305" s="47" t="s">
        <v>2907</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2917</v>
      </c>
      <c r="AB306" s="50"/>
      <c r="AC306" s="47" t="s">
        <v>613</v>
      </c>
      <c r="AD306" s="47" t="s">
        <v>2905</v>
      </c>
      <c r="AE306" s="47" t="s">
        <v>2791</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2917</v>
      </c>
      <c r="AB307" s="50"/>
      <c r="AC307" s="47" t="s">
        <v>613</v>
      </c>
      <c r="AD307" s="47" t="s">
        <v>2904</v>
      </c>
      <c r="AE307" s="47" t="s">
        <v>2791</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2917</v>
      </c>
      <c r="AB308" s="50"/>
      <c r="AC308" s="47" t="s">
        <v>620</v>
      </c>
      <c r="AD308" s="47" t="s">
        <v>2890</v>
      </c>
      <c r="AE308" s="47" t="s">
        <v>2791</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2917</v>
      </c>
      <c r="AB309" s="50"/>
      <c r="AC309" s="47" t="s">
        <v>620</v>
      </c>
      <c r="AD309" s="47" t="s">
        <v>2888</v>
      </c>
      <c r="AE309" s="47" t="s">
        <v>2791</v>
      </c>
      <c r="AF309" s="47" t="s">
        <v>2657</v>
      </c>
      <c r="AG309" s="51" t="s">
        <v>1907</v>
      </c>
      <c r="AH309" s="52" t="s">
        <v>2453</v>
      </c>
      <c r="AI309" s="53"/>
      <c r="AJ309" s="47"/>
      <c r="AK309" s="47" t="s">
        <v>2889</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2917</v>
      </c>
      <c r="AB310" s="50"/>
      <c r="AC310" s="47" t="s">
        <v>620</v>
      </c>
      <c r="AD310" s="47" t="s">
        <v>2886</v>
      </c>
      <c r="AE310" s="47" t="s">
        <v>2791</v>
      </c>
      <c r="AF310" s="47" t="s">
        <v>2654</v>
      </c>
      <c r="AG310" s="51" t="s">
        <v>2251</v>
      </c>
      <c r="AH310" s="52" t="s">
        <v>2453</v>
      </c>
      <c r="AI310" s="53"/>
      <c r="AJ310" s="47"/>
      <c r="AK310" s="47" t="s">
        <v>2887</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2917</v>
      </c>
      <c r="AB311" s="50"/>
      <c r="AC311" s="47" t="s">
        <v>620</v>
      </c>
      <c r="AD311" s="47" t="s">
        <v>2884</v>
      </c>
      <c r="AE311" s="47" t="s">
        <v>2791</v>
      </c>
      <c r="AF311" s="47" t="s">
        <v>2651</v>
      </c>
      <c r="AG311" s="51" t="s">
        <v>2251</v>
      </c>
      <c r="AH311" s="52" t="s">
        <v>2453</v>
      </c>
      <c r="AI311" s="53"/>
      <c r="AJ311" s="47"/>
      <c r="AK311" s="47" t="s">
        <v>2885</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2917</v>
      </c>
      <c r="AB312" s="50"/>
      <c r="AC312" s="47" t="s">
        <v>620</v>
      </c>
      <c r="AD312" s="47" t="s">
        <v>2882</v>
      </c>
      <c r="AE312" s="47" t="s">
        <v>2791</v>
      </c>
      <c r="AF312" s="47" t="s">
        <v>2647</v>
      </c>
      <c r="AG312" s="51" t="s">
        <v>2459</v>
      </c>
      <c r="AH312" s="52" t="s">
        <v>2453</v>
      </c>
      <c r="AI312" s="53"/>
      <c r="AJ312" s="47"/>
      <c r="AK312" s="47" t="s">
        <v>2883</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2917</v>
      </c>
      <c r="AB313" s="56"/>
      <c r="AC313" s="25" t="s">
        <v>620</v>
      </c>
      <c r="AD313" s="25" t="s">
        <v>2902</v>
      </c>
      <c r="AE313" s="25" t="s">
        <v>2791</v>
      </c>
      <c r="AF313" s="25" t="s">
        <v>2685</v>
      </c>
      <c r="AG313" s="57" t="s">
        <v>2102</v>
      </c>
      <c r="AH313" s="58" t="s">
        <v>2453</v>
      </c>
      <c r="AI313" s="59"/>
      <c r="AJ313" s="25"/>
      <c r="AK313" s="25" t="s">
        <v>2903</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2918</v>
      </c>
      <c r="X314" s="48">
        <v>5849000</v>
      </c>
      <c r="Y314" s="49"/>
      <c r="Z314" s="50"/>
      <c r="AA314" s="47"/>
      <c r="AB314" s="50"/>
      <c r="AC314" s="47"/>
      <c r="AD314" s="47" t="s">
        <v>2919</v>
      </c>
      <c r="AE314" s="47" t="s">
        <v>2919</v>
      </c>
      <c r="AF314" s="47" t="s">
        <v>2920</v>
      </c>
      <c r="AG314" s="51" t="s">
        <v>2921</v>
      </c>
      <c r="AH314" s="52" t="s">
        <v>2922</v>
      </c>
      <c r="AI314" s="53"/>
      <c r="AJ314" s="47"/>
      <c r="AK314" s="47" t="s">
        <v>2919</v>
      </c>
      <c r="AL314" s="50"/>
      <c r="AM314" s="47" t="s">
        <v>2923</v>
      </c>
      <c r="AN314" s="50">
        <v>45000</v>
      </c>
      <c r="AO314" s="47" t="s">
        <v>2924</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2918</v>
      </c>
      <c r="X315" s="48">
        <v>6065005</v>
      </c>
      <c r="Y315" s="49"/>
      <c r="Z315" s="50"/>
      <c r="AA315" s="47"/>
      <c r="AB315" s="50"/>
      <c r="AC315" s="47"/>
      <c r="AD315" s="47" t="s">
        <v>2919</v>
      </c>
      <c r="AE315" s="47" t="s">
        <v>2919</v>
      </c>
      <c r="AF315" s="47" t="s">
        <v>2925</v>
      </c>
      <c r="AG315" s="51" t="s">
        <v>2921</v>
      </c>
      <c r="AH315" s="52" t="s">
        <v>2922</v>
      </c>
      <c r="AI315" s="53"/>
      <c r="AJ315" s="47"/>
      <c r="AK315" s="47" t="s">
        <v>2919</v>
      </c>
      <c r="AL315" s="50"/>
      <c r="AM315" s="47" t="s">
        <v>2926</v>
      </c>
      <c r="AN315" s="50">
        <v>45000</v>
      </c>
      <c r="AO315" s="47" t="s">
        <v>2924</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2927</v>
      </c>
      <c r="X316" s="48">
        <v>720000</v>
      </c>
      <c r="Y316" s="49"/>
      <c r="Z316" s="50"/>
      <c r="AA316" s="47"/>
      <c r="AB316" s="50"/>
      <c r="AC316" s="47"/>
      <c r="AD316" s="47" t="s">
        <v>2919</v>
      </c>
      <c r="AE316" s="47" t="s">
        <v>2919</v>
      </c>
      <c r="AF316" s="47" t="s">
        <v>2928</v>
      </c>
      <c r="AG316" s="51" t="s">
        <v>2929</v>
      </c>
      <c r="AH316" s="52" t="s">
        <v>2922</v>
      </c>
      <c r="AI316" s="53"/>
      <c r="AJ316" s="47"/>
      <c r="AK316" s="47" t="s">
        <v>2919</v>
      </c>
      <c r="AL316" s="50"/>
      <c r="AM316" s="47" t="s">
        <v>2930</v>
      </c>
      <c r="AN316" s="50">
        <v>44997</v>
      </c>
      <c r="AO316" s="47" t="s">
        <v>2924</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2931</v>
      </c>
      <c r="W317" s="47" t="s">
        <v>2932</v>
      </c>
      <c r="X317" s="48">
        <v>300000</v>
      </c>
      <c r="Y317" s="49"/>
      <c r="Z317" s="50"/>
      <c r="AA317" s="47"/>
      <c r="AB317" s="50"/>
      <c r="AC317" s="47"/>
      <c r="AD317" s="47" t="s">
        <v>2919</v>
      </c>
      <c r="AE317" s="47" t="s">
        <v>2919</v>
      </c>
      <c r="AF317" s="47" t="s">
        <v>2933</v>
      </c>
      <c r="AG317" s="51" t="s">
        <v>2934</v>
      </c>
      <c r="AH317" s="52" t="s">
        <v>2922</v>
      </c>
      <c r="AI317" s="53"/>
      <c r="AJ317" s="47"/>
      <c r="AK317" s="47" t="s">
        <v>2919</v>
      </c>
      <c r="AL317" s="50"/>
      <c r="AM317" s="47" t="s">
        <v>2935</v>
      </c>
      <c r="AN317" s="50">
        <v>45001</v>
      </c>
      <c r="AO317" s="47" t="s">
        <v>2924</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2936</v>
      </c>
      <c r="V318" s="47" t="s">
        <v>2937</v>
      </c>
      <c r="W318" s="47" t="s">
        <v>2938</v>
      </c>
      <c r="X318" s="48">
        <v>1440000</v>
      </c>
      <c r="Y318" s="49"/>
      <c r="Z318" s="50"/>
      <c r="AA318" s="47"/>
      <c r="AB318" s="50"/>
      <c r="AC318" s="47"/>
      <c r="AD318" s="47" t="s">
        <v>2919</v>
      </c>
      <c r="AE318" s="47" t="s">
        <v>2919</v>
      </c>
      <c r="AF318" s="47" t="s">
        <v>2939</v>
      </c>
      <c r="AG318" s="51" t="s">
        <v>2929</v>
      </c>
      <c r="AH318" s="52" t="s">
        <v>2922</v>
      </c>
      <c r="AI318" s="53"/>
      <c r="AJ318" s="47"/>
      <c r="AK318" s="47" t="s">
        <v>2919</v>
      </c>
      <c r="AL318" s="50"/>
      <c r="AM318" s="47" t="s">
        <v>2940</v>
      </c>
      <c r="AN318" s="50">
        <v>44997</v>
      </c>
      <c r="AO318" s="47" t="s">
        <v>2924</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2941</v>
      </c>
      <c r="W319" s="47" t="s">
        <v>2942</v>
      </c>
      <c r="X319" s="48">
        <v>150000</v>
      </c>
      <c r="Y319" s="49"/>
      <c r="Z319" s="50"/>
      <c r="AA319" s="47"/>
      <c r="AB319" s="50"/>
      <c r="AC319" s="47"/>
      <c r="AD319" s="47" t="s">
        <v>2919</v>
      </c>
      <c r="AE319" s="47" t="s">
        <v>2919</v>
      </c>
      <c r="AF319" s="47" t="s">
        <v>2943</v>
      </c>
      <c r="AG319" s="51" t="s">
        <v>2791</v>
      </c>
      <c r="AH319" s="52" t="s">
        <v>2922</v>
      </c>
      <c r="AI319" s="53"/>
      <c r="AJ319" s="47"/>
      <c r="AK319" s="47" t="s">
        <v>2919</v>
      </c>
      <c r="AL319" s="50"/>
      <c r="AM319" s="47" t="s">
        <v>2944</v>
      </c>
      <c r="AN319" s="50">
        <v>44992</v>
      </c>
      <c r="AO319" s="47" t="s">
        <v>2924</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2945</v>
      </c>
      <c r="X320" s="48">
        <v>310000</v>
      </c>
      <c r="Y320" s="49"/>
      <c r="Z320" s="50"/>
      <c r="AA320" s="47"/>
      <c r="AB320" s="50"/>
      <c r="AC320" s="47"/>
      <c r="AD320" s="47" t="s">
        <v>2919</v>
      </c>
      <c r="AE320" s="47" t="s">
        <v>2919</v>
      </c>
      <c r="AF320" s="47" t="s">
        <v>2946</v>
      </c>
      <c r="AG320" s="51" t="s">
        <v>2947</v>
      </c>
      <c r="AH320" s="52" t="s">
        <v>2922</v>
      </c>
      <c r="AI320" s="53"/>
      <c r="AJ320" s="47"/>
      <c r="AK320" s="47" t="s">
        <v>2919</v>
      </c>
      <c r="AL320" s="50"/>
      <c r="AM320" s="47" t="s">
        <v>2948</v>
      </c>
      <c r="AN320" s="50">
        <v>44991</v>
      </c>
      <c r="AO320" s="47" t="s">
        <v>2924</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3043</v>
      </c>
      <c r="X321" s="48">
        <v>6031505</v>
      </c>
      <c r="Y321" s="49"/>
      <c r="Z321" s="50"/>
      <c r="AA321" s="47"/>
      <c r="AB321" s="50"/>
      <c r="AC321" s="47"/>
      <c r="AD321" s="47" t="s">
        <v>2919</v>
      </c>
      <c r="AE321" s="47" t="s">
        <v>2919</v>
      </c>
      <c r="AF321" s="47" t="s">
        <v>3044</v>
      </c>
      <c r="AG321" s="51" t="s">
        <v>2921</v>
      </c>
      <c r="AH321" s="52" t="s">
        <v>2922</v>
      </c>
      <c r="AI321" s="53"/>
      <c r="AJ321" s="47"/>
      <c r="AK321" s="47" t="s">
        <v>2919</v>
      </c>
      <c r="AL321" s="50"/>
      <c r="AM321" s="47" t="s">
        <v>3045</v>
      </c>
      <c r="AN321" s="50">
        <v>45000</v>
      </c>
      <c r="AO321" s="47" t="s">
        <v>2924</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2949</v>
      </c>
      <c r="X322" s="48">
        <v>1000000</v>
      </c>
      <c r="Y322" s="49"/>
      <c r="Z322" s="50"/>
      <c r="AA322" s="47"/>
      <c r="AB322" s="50"/>
      <c r="AC322" s="47"/>
      <c r="AD322" s="47" t="s">
        <v>2919</v>
      </c>
      <c r="AE322" s="47" t="s">
        <v>2919</v>
      </c>
      <c r="AF322" s="47" t="s">
        <v>2950</v>
      </c>
      <c r="AG322" s="51" t="s">
        <v>2468</v>
      </c>
      <c r="AH322" s="52" t="s">
        <v>2922</v>
      </c>
      <c r="AI322" s="53"/>
      <c r="AJ322" s="47"/>
      <c r="AK322" s="47" t="s">
        <v>2919</v>
      </c>
      <c r="AL322" s="50"/>
      <c r="AM322" s="47" t="s">
        <v>2951</v>
      </c>
      <c r="AN322" s="50">
        <v>44985</v>
      </c>
      <c r="AO322" s="47" t="s">
        <v>2924</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2952</v>
      </c>
      <c r="X323" s="48">
        <v>768000</v>
      </c>
      <c r="Y323" s="49"/>
      <c r="Z323" s="50"/>
      <c r="AA323" s="47"/>
      <c r="AB323" s="50"/>
      <c r="AC323" s="47"/>
      <c r="AD323" s="47" t="s">
        <v>2919</v>
      </c>
      <c r="AE323" s="47" t="s">
        <v>2919</v>
      </c>
      <c r="AF323" s="47" t="s">
        <v>2953</v>
      </c>
      <c r="AG323" s="51" t="s">
        <v>2954</v>
      </c>
      <c r="AH323" s="52" t="s">
        <v>2922</v>
      </c>
      <c r="AI323" s="53"/>
      <c r="AJ323" s="47"/>
      <c r="AK323" s="47" t="s">
        <v>2919</v>
      </c>
      <c r="AL323" s="50"/>
      <c r="AM323" s="47" t="s">
        <v>2955</v>
      </c>
      <c r="AN323" s="50">
        <v>44998</v>
      </c>
      <c r="AO323" s="47" t="s">
        <v>2924</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2956</v>
      </c>
      <c r="X324" s="48">
        <v>665000</v>
      </c>
      <c r="Y324" s="49"/>
      <c r="Z324" s="50"/>
      <c r="AA324" s="47"/>
      <c r="AB324" s="50"/>
      <c r="AC324" s="47"/>
      <c r="AD324" s="47" t="s">
        <v>2919</v>
      </c>
      <c r="AE324" s="47" t="s">
        <v>2919</v>
      </c>
      <c r="AF324" s="47" t="s">
        <v>2957</v>
      </c>
      <c r="AG324" s="51" t="s">
        <v>2934</v>
      </c>
      <c r="AH324" s="52" t="s">
        <v>2922</v>
      </c>
      <c r="AI324" s="53"/>
      <c r="AJ324" s="47"/>
      <c r="AK324" s="47" t="s">
        <v>2919</v>
      </c>
      <c r="AL324" s="50"/>
      <c r="AM324" s="47" t="s">
        <v>2958</v>
      </c>
      <c r="AN324" s="50">
        <v>45001</v>
      </c>
      <c r="AO324" s="47" t="s">
        <v>2924</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2959</v>
      </c>
      <c r="X325" s="48">
        <v>1750000</v>
      </c>
      <c r="Y325" s="49"/>
      <c r="Z325" s="50"/>
      <c r="AA325" s="47"/>
      <c r="AB325" s="50"/>
      <c r="AC325" s="47"/>
      <c r="AD325" s="47" t="s">
        <v>2919</v>
      </c>
      <c r="AE325" s="47" t="s">
        <v>2919</v>
      </c>
      <c r="AF325" s="47" t="s">
        <v>2960</v>
      </c>
      <c r="AG325" s="51" t="s">
        <v>2961</v>
      </c>
      <c r="AH325" s="52" t="s">
        <v>2922</v>
      </c>
      <c r="AI325" s="53"/>
      <c r="AJ325" s="47"/>
      <c r="AK325" s="47" t="s">
        <v>2919</v>
      </c>
      <c r="AL325" s="50"/>
      <c r="AM325" s="47" t="s">
        <v>2962</v>
      </c>
      <c r="AN325" s="50">
        <v>45002</v>
      </c>
      <c r="AO325" s="47" t="s">
        <v>2924</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2963</v>
      </c>
      <c r="X326" s="48">
        <v>995000</v>
      </c>
      <c r="Y326" s="49"/>
      <c r="Z326" s="50"/>
      <c r="AA326" s="47"/>
      <c r="AB326" s="50"/>
      <c r="AC326" s="47"/>
      <c r="AD326" s="47" t="s">
        <v>2919</v>
      </c>
      <c r="AE326" s="47" t="s">
        <v>2919</v>
      </c>
      <c r="AF326" s="47" t="s">
        <v>2964</v>
      </c>
      <c r="AG326" s="51" t="s">
        <v>2921</v>
      </c>
      <c r="AH326" s="52" t="s">
        <v>2922</v>
      </c>
      <c r="AI326" s="53"/>
      <c r="AJ326" s="47"/>
      <c r="AK326" s="47" t="s">
        <v>2919</v>
      </c>
      <c r="AL326" s="50"/>
      <c r="AM326" s="47" t="s">
        <v>2965</v>
      </c>
      <c r="AN326" s="50">
        <v>45000</v>
      </c>
      <c r="AO326" s="47" t="s">
        <v>2924</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2966</v>
      </c>
      <c r="X327" s="48">
        <v>1000000</v>
      </c>
      <c r="Y327" s="49"/>
      <c r="Z327" s="50"/>
      <c r="AA327" s="47"/>
      <c r="AB327" s="50"/>
      <c r="AC327" s="47"/>
      <c r="AD327" s="47" t="s">
        <v>2919</v>
      </c>
      <c r="AE327" s="47" t="s">
        <v>2919</v>
      </c>
      <c r="AF327" s="47" t="s">
        <v>2967</v>
      </c>
      <c r="AG327" s="51" t="s">
        <v>2921</v>
      </c>
      <c r="AH327" s="52" t="s">
        <v>2922</v>
      </c>
      <c r="AI327" s="53"/>
      <c r="AJ327" s="47"/>
      <c r="AK327" s="47" t="s">
        <v>2919</v>
      </c>
      <c r="AL327" s="50"/>
      <c r="AM327" s="47" t="s">
        <v>2968</v>
      </c>
      <c r="AN327" s="50">
        <v>45000</v>
      </c>
      <c r="AO327" s="47" t="s">
        <v>2924</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2969</v>
      </c>
      <c r="X328" s="48">
        <v>997000</v>
      </c>
      <c r="Y328" s="49"/>
      <c r="Z328" s="50"/>
      <c r="AA328" s="47"/>
      <c r="AB328" s="50"/>
      <c r="AC328" s="47"/>
      <c r="AD328" s="47" t="s">
        <v>2919</v>
      </c>
      <c r="AE328" s="47" t="s">
        <v>2919</v>
      </c>
      <c r="AF328" s="47" t="s">
        <v>2970</v>
      </c>
      <c r="AG328" s="51" t="s">
        <v>2921</v>
      </c>
      <c r="AH328" s="52" t="s">
        <v>2922</v>
      </c>
      <c r="AI328" s="53"/>
      <c r="AJ328" s="47"/>
      <c r="AK328" s="47" t="s">
        <v>2919</v>
      </c>
      <c r="AL328" s="50"/>
      <c r="AM328" s="47" t="s">
        <v>2971</v>
      </c>
      <c r="AN328" s="50">
        <v>45000</v>
      </c>
      <c r="AO328" s="47" t="s">
        <v>2924</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2972</v>
      </c>
      <c r="X329" s="48">
        <v>996000</v>
      </c>
      <c r="Y329" s="49"/>
      <c r="Z329" s="50"/>
      <c r="AA329" s="47"/>
      <c r="AB329" s="50"/>
      <c r="AC329" s="47"/>
      <c r="AD329" s="47" t="s">
        <v>2919</v>
      </c>
      <c r="AE329" s="47" t="s">
        <v>2919</v>
      </c>
      <c r="AF329" s="47" t="s">
        <v>2973</v>
      </c>
      <c r="AG329" s="51" t="s">
        <v>2921</v>
      </c>
      <c r="AH329" s="52" t="s">
        <v>2922</v>
      </c>
      <c r="AI329" s="53"/>
      <c r="AJ329" s="47"/>
      <c r="AK329" s="47" t="s">
        <v>2919</v>
      </c>
      <c r="AL329" s="50"/>
      <c r="AM329" s="47" t="s">
        <v>2974</v>
      </c>
      <c r="AN329" s="50">
        <v>45000</v>
      </c>
      <c r="AO329" s="47" t="s">
        <v>2924</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2975</v>
      </c>
      <c r="X330" s="48">
        <v>1500000</v>
      </c>
      <c r="Y330" s="49"/>
      <c r="Z330" s="50"/>
      <c r="AA330" s="47"/>
      <c r="AB330" s="50"/>
      <c r="AC330" s="47"/>
      <c r="AD330" s="47" t="s">
        <v>2919</v>
      </c>
      <c r="AE330" s="47" t="s">
        <v>2919</v>
      </c>
      <c r="AF330" s="47" t="s">
        <v>2976</v>
      </c>
      <c r="AG330" s="51" t="s">
        <v>2921</v>
      </c>
      <c r="AH330" s="52" t="s">
        <v>2922</v>
      </c>
      <c r="AI330" s="53"/>
      <c r="AJ330" s="47"/>
      <c r="AK330" s="47" t="s">
        <v>2919</v>
      </c>
      <c r="AL330" s="50"/>
      <c r="AM330" s="47" t="s">
        <v>2977</v>
      </c>
      <c r="AN330" s="50">
        <v>45000</v>
      </c>
      <c r="AO330" s="47" t="s">
        <v>2924</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2978</v>
      </c>
      <c r="X331" s="48">
        <v>1465000</v>
      </c>
      <c r="Y331" s="49"/>
      <c r="Z331" s="50"/>
      <c r="AA331" s="47"/>
      <c r="AB331" s="50"/>
      <c r="AC331" s="47"/>
      <c r="AD331" s="47" t="s">
        <v>2919</v>
      </c>
      <c r="AE331" s="47" t="s">
        <v>2919</v>
      </c>
      <c r="AF331" s="47" t="s">
        <v>2979</v>
      </c>
      <c r="AG331" s="51" t="s">
        <v>2921</v>
      </c>
      <c r="AH331" s="52" t="s">
        <v>2922</v>
      </c>
      <c r="AI331" s="53"/>
      <c r="AJ331" s="47"/>
      <c r="AK331" s="47" t="s">
        <v>2919</v>
      </c>
      <c r="AL331" s="50"/>
      <c r="AM331" s="47" t="s">
        <v>2980</v>
      </c>
      <c r="AN331" s="50">
        <v>45000</v>
      </c>
      <c r="AO331" s="47" t="s">
        <v>2924</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2981</v>
      </c>
      <c r="X332" s="48">
        <v>1480000</v>
      </c>
      <c r="Y332" s="49"/>
      <c r="Z332" s="50"/>
      <c r="AA332" s="47"/>
      <c r="AB332" s="50"/>
      <c r="AC332" s="47"/>
      <c r="AD332" s="47" t="s">
        <v>2919</v>
      </c>
      <c r="AE332" s="47" t="s">
        <v>2919</v>
      </c>
      <c r="AF332" s="47" t="s">
        <v>2982</v>
      </c>
      <c r="AG332" s="51" t="s">
        <v>2921</v>
      </c>
      <c r="AH332" s="52" t="s">
        <v>2922</v>
      </c>
      <c r="AI332" s="53"/>
      <c r="AJ332" s="47"/>
      <c r="AK332" s="47" t="s">
        <v>2919</v>
      </c>
      <c r="AL332" s="50"/>
      <c r="AM332" s="47" t="s">
        <v>2983</v>
      </c>
      <c r="AN332" s="50">
        <v>45000</v>
      </c>
      <c r="AO332" s="47" t="s">
        <v>2924</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2981</v>
      </c>
      <c r="X333" s="48">
        <v>1490000</v>
      </c>
      <c r="Y333" s="49"/>
      <c r="Z333" s="50"/>
      <c r="AA333" s="47"/>
      <c r="AB333" s="50"/>
      <c r="AC333" s="47"/>
      <c r="AD333" s="47" t="s">
        <v>2919</v>
      </c>
      <c r="AE333" s="47" t="s">
        <v>2919</v>
      </c>
      <c r="AF333" s="47" t="s">
        <v>2984</v>
      </c>
      <c r="AG333" s="51" t="s">
        <v>2921</v>
      </c>
      <c r="AH333" s="52" t="s">
        <v>2922</v>
      </c>
      <c r="AI333" s="53"/>
      <c r="AJ333" s="47"/>
      <c r="AK333" s="47" t="s">
        <v>2919</v>
      </c>
      <c r="AL333" s="50"/>
      <c r="AM333" s="47" t="s">
        <v>2985</v>
      </c>
      <c r="AN333" s="50">
        <v>45000</v>
      </c>
      <c r="AO333" s="47" t="s">
        <v>2924</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2986</v>
      </c>
      <c r="X334" s="48">
        <v>1800000</v>
      </c>
      <c r="Y334" s="49"/>
      <c r="Z334" s="50"/>
      <c r="AA334" s="47"/>
      <c r="AB334" s="50"/>
      <c r="AC334" s="47"/>
      <c r="AD334" s="47" t="s">
        <v>2919</v>
      </c>
      <c r="AE334" s="47" t="s">
        <v>2919</v>
      </c>
      <c r="AF334" s="47" t="s">
        <v>2987</v>
      </c>
      <c r="AG334" s="51" t="s">
        <v>2947</v>
      </c>
      <c r="AH334" s="52" t="s">
        <v>2922</v>
      </c>
      <c r="AI334" s="53"/>
      <c r="AJ334" s="47"/>
      <c r="AK334" s="47" t="s">
        <v>2919</v>
      </c>
      <c r="AL334" s="50"/>
      <c r="AM334" s="47" t="s">
        <v>2988</v>
      </c>
      <c r="AN334" s="50">
        <v>44991</v>
      </c>
      <c r="AO334" s="47" t="s">
        <v>2924</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2986</v>
      </c>
      <c r="X335" s="48">
        <v>6069000</v>
      </c>
      <c r="Y335" s="49"/>
      <c r="Z335" s="50"/>
      <c r="AA335" s="47"/>
      <c r="AB335" s="50"/>
      <c r="AC335" s="47"/>
      <c r="AD335" s="47" t="s">
        <v>2919</v>
      </c>
      <c r="AE335" s="47" t="s">
        <v>2919</v>
      </c>
      <c r="AF335" s="47" t="s">
        <v>2987</v>
      </c>
      <c r="AG335" s="51" t="s">
        <v>2947</v>
      </c>
      <c r="AH335" s="52" t="s">
        <v>2922</v>
      </c>
      <c r="AI335" s="53"/>
      <c r="AJ335" s="47"/>
      <c r="AK335" s="47" t="s">
        <v>2919</v>
      </c>
      <c r="AL335" s="50"/>
      <c r="AM335" s="47" t="s">
        <v>2988</v>
      </c>
      <c r="AN335" s="50">
        <v>44991</v>
      </c>
      <c r="AO335" s="47" t="s">
        <v>2924</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2989</v>
      </c>
      <c r="V336" s="47" t="s">
        <v>2990</v>
      </c>
      <c r="W336" s="47" t="s">
        <v>2991</v>
      </c>
      <c r="X336" s="48">
        <v>1475000</v>
      </c>
      <c r="Y336" s="49"/>
      <c r="Z336" s="50"/>
      <c r="AA336" s="47"/>
      <c r="AB336" s="50"/>
      <c r="AC336" s="47"/>
      <c r="AD336" s="47" t="s">
        <v>2919</v>
      </c>
      <c r="AE336" s="47" t="s">
        <v>2919</v>
      </c>
      <c r="AF336" s="47" t="s">
        <v>2992</v>
      </c>
      <c r="AG336" s="51" t="s">
        <v>2961</v>
      </c>
      <c r="AH336" s="52" t="s">
        <v>2922</v>
      </c>
      <c r="AI336" s="53"/>
      <c r="AJ336" s="47"/>
      <c r="AK336" s="47" t="s">
        <v>2919</v>
      </c>
      <c r="AL336" s="50"/>
      <c r="AM336" s="47" t="s">
        <v>2993</v>
      </c>
      <c r="AN336" s="50">
        <v>45002</v>
      </c>
      <c r="AO336" s="47" t="s">
        <v>2924</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2994</v>
      </c>
      <c r="V337" s="47" t="s">
        <v>2995</v>
      </c>
      <c r="W337" s="47" t="s">
        <v>2996</v>
      </c>
      <c r="X337" s="48">
        <v>5575000</v>
      </c>
      <c r="Y337" s="49"/>
      <c r="Z337" s="50"/>
      <c r="AA337" s="47"/>
      <c r="AB337" s="50"/>
      <c r="AC337" s="47"/>
      <c r="AD337" s="47" t="s">
        <v>2919</v>
      </c>
      <c r="AE337" s="47" t="s">
        <v>2919</v>
      </c>
      <c r="AF337" s="47" t="s">
        <v>2997</v>
      </c>
      <c r="AG337" s="51" t="s">
        <v>2998</v>
      </c>
      <c r="AH337" s="52" t="s">
        <v>2922</v>
      </c>
      <c r="AI337" s="53"/>
      <c r="AJ337" s="47"/>
      <c r="AK337" s="47" t="s">
        <v>2919</v>
      </c>
      <c r="AL337" s="50"/>
      <c r="AM337" s="47" t="s">
        <v>2999</v>
      </c>
      <c r="AN337" s="50">
        <v>44995</v>
      </c>
      <c r="AO337" s="47" t="s">
        <v>2924</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3000</v>
      </c>
      <c r="X338" s="48">
        <v>325000</v>
      </c>
      <c r="Y338" s="49"/>
      <c r="Z338" s="50"/>
      <c r="AA338" s="47"/>
      <c r="AB338" s="50"/>
      <c r="AC338" s="47"/>
      <c r="AD338" s="47" t="s">
        <v>2919</v>
      </c>
      <c r="AE338" s="47" t="s">
        <v>2919</v>
      </c>
      <c r="AF338" s="47" t="s">
        <v>3001</v>
      </c>
      <c r="AG338" s="51" t="s">
        <v>2961</v>
      </c>
      <c r="AH338" s="52" t="s">
        <v>2922</v>
      </c>
      <c r="AI338" s="53"/>
      <c r="AJ338" s="47"/>
      <c r="AK338" s="47" t="s">
        <v>2919</v>
      </c>
      <c r="AL338" s="50"/>
      <c r="AM338" s="47" t="s">
        <v>3002</v>
      </c>
      <c r="AN338" s="50">
        <v>45002</v>
      </c>
      <c r="AO338" s="47" t="s">
        <v>2924</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3000</v>
      </c>
      <c r="X339" s="48">
        <v>500000</v>
      </c>
      <c r="Y339" s="49"/>
      <c r="Z339" s="50"/>
      <c r="AA339" s="47"/>
      <c r="AB339" s="50"/>
      <c r="AC339" s="47"/>
      <c r="AD339" s="47" t="s">
        <v>2919</v>
      </c>
      <c r="AE339" s="47" t="s">
        <v>2919</v>
      </c>
      <c r="AF339" s="47" t="s">
        <v>3003</v>
      </c>
      <c r="AG339" s="51" t="s">
        <v>2961</v>
      </c>
      <c r="AH339" s="52" t="s">
        <v>2922</v>
      </c>
      <c r="AI339" s="53"/>
      <c r="AJ339" s="47"/>
      <c r="AK339" s="47" t="s">
        <v>2919</v>
      </c>
      <c r="AL339" s="50"/>
      <c r="AM339" s="47" t="s">
        <v>3004</v>
      </c>
      <c r="AN339" s="50">
        <v>45002</v>
      </c>
      <c r="AO339" s="47" t="s">
        <v>2924</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3005</v>
      </c>
      <c r="V340" s="47" t="s">
        <v>3006</v>
      </c>
      <c r="W340" s="47" t="s">
        <v>3007</v>
      </c>
      <c r="X340" s="48">
        <v>2050000</v>
      </c>
      <c r="Y340" s="49"/>
      <c r="Z340" s="50"/>
      <c r="AA340" s="47"/>
      <c r="AB340" s="50"/>
      <c r="AC340" s="47"/>
      <c r="AD340" s="47" t="s">
        <v>2919</v>
      </c>
      <c r="AE340" s="47" t="s">
        <v>2919</v>
      </c>
      <c r="AF340" s="47" t="s">
        <v>3008</v>
      </c>
      <c r="AG340" s="51" t="s">
        <v>3009</v>
      </c>
      <c r="AH340" s="52" t="s">
        <v>2922</v>
      </c>
      <c r="AI340" s="53"/>
      <c r="AJ340" s="47"/>
      <c r="AK340" s="47" t="s">
        <v>2919</v>
      </c>
      <c r="AL340" s="50"/>
      <c r="AM340" s="47" t="s">
        <v>3010</v>
      </c>
      <c r="AN340" s="50">
        <v>45006</v>
      </c>
      <c r="AO340" s="47" t="s">
        <v>2924</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3011</v>
      </c>
      <c r="X341" s="48">
        <v>2975000</v>
      </c>
      <c r="Y341" s="49"/>
      <c r="Z341" s="50"/>
      <c r="AA341" s="47"/>
      <c r="AB341" s="50"/>
      <c r="AC341" s="47"/>
      <c r="AD341" s="47" t="s">
        <v>2919</v>
      </c>
      <c r="AE341" s="47" t="s">
        <v>2919</v>
      </c>
      <c r="AF341" s="47" t="s">
        <v>3012</v>
      </c>
      <c r="AG341" s="51" t="s">
        <v>2961</v>
      </c>
      <c r="AH341" s="52" t="s">
        <v>2922</v>
      </c>
      <c r="AI341" s="53"/>
      <c r="AJ341" s="47"/>
      <c r="AK341" s="47" t="s">
        <v>2919</v>
      </c>
      <c r="AL341" s="50"/>
      <c r="AM341" s="47" t="s">
        <v>3013</v>
      </c>
      <c r="AN341" s="50">
        <v>45002</v>
      </c>
      <c r="AO341" s="47" t="s">
        <v>2924</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3014</v>
      </c>
      <c r="V342" s="47" t="s">
        <v>3015</v>
      </c>
      <c r="W342" s="47" t="s">
        <v>3016</v>
      </c>
      <c r="X342" s="48">
        <v>37520000</v>
      </c>
      <c r="Y342" s="49"/>
      <c r="Z342" s="50"/>
      <c r="AA342" s="47"/>
      <c r="AB342" s="50"/>
      <c r="AC342" s="47"/>
      <c r="AD342" s="47" t="s">
        <v>2919</v>
      </c>
      <c r="AE342" s="47" t="s">
        <v>2919</v>
      </c>
      <c r="AF342" s="47" t="s">
        <v>3017</v>
      </c>
      <c r="AG342" s="51" t="s">
        <v>2791</v>
      </c>
      <c r="AH342" s="52" t="s">
        <v>2922</v>
      </c>
      <c r="AI342" s="53"/>
      <c r="AJ342" s="47"/>
      <c r="AK342" s="47" t="s">
        <v>2919</v>
      </c>
      <c r="AL342" s="50"/>
      <c r="AM342" s="47" t="s">
        <v>3018</v>
      </c>
      <c r="AN342" s="50">
        <v>44992</v>
      </c>
      <c r="AO342" s="47" t="s">
        <v>2924</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3019</v>
      </c>
      <c r="X343" s="48">
        <v>1120000</v>
      </c>
      <c r="Y343" s="49"/>
      <c r="Z343" s="50"/>
      <c r="AA343" s="47"/>
      <c r="AB343" s="50"/>
      <c r="AC343" s="47"/>
      <c r="AD343" s="47" t="s">
        <v>2919</v>
      </c>
      <c r="AE343" s="47" t="s">
        <v>2919</v>
      </c>
      <c r="AF343" s="47" t="s">
        <v>3020</v>
      </c>
      <c r="AG343" s="51" t="s">
        <v>2998</v>
      </c>
      <c r="AH343" s="52" t="s">
        <v>2922</v>
      </c>
      <c r="AI343" s="53"/>
      <c r="AJ343" s="47"/>
      <c r="AK343" s="47" t="s">
        <v>2919</v>
      </c>
      <c r="AL343" s="50"/>
      <c r="AM343" s="47" t="s">
        <v>3021</v>
      </c>
      <c r="AN343" s="50">
        <v>44995</v>
      </c>
      <c r="AO343" s="47" t="s">
        <v>2924</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3022</v>
      </c>
      <c r="X344" s="48">
        <v>310000</v>
      </c>
      <c r="Y344" s="49"/>
      <c r="Z344" s="50"/>
      <c r="AA344" s="47"/>
      <c r="AB344" s="50"/>
      <c r="AC344" s="47"/>
      <c r="AD344" s="47" t="s">
        <v>2919</v>
      </c>
      <c r="AE344" s="47" t="s">
        <v>2919</v>
      </c>
      <c r="AF344" s="47" t="s">
        <v>3023</v>
      </c>
      <c r="AG344" s="51" t="s">
        <v>2562</v>
      </c>
      <c r="AH344" s="52" t="s">
        <v>2922</v>
      </c>
      <c r="AI344" s="53"/>
      <c r="AJ344" s="47"/>
      <c r="AK344" s="47" t="s">
        <v>2919</v>
      </c>
      <c r="AL344" s="50"/>
      <c r="AM344" s="47" t="s">
        <v>3024</v>
      </c>
      <c r="AN344" s="50">
        <v>44987</v>
      </c>
      <c r="AO344" s="47" t="s">
        <v>2924</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3025</v>
      </c>
      <c r="X345" s="48">
        <v>310000</v>
      </c>
      <c r="Y345" s="49"/>
      <c r="Z345" s="50"/>
      <c r="AA345" s="47"/>
      <c r="AB345" s="50"/>
      <c r="AC345" s="47"/>
      <c r="AD345" s="47" t="s">
        <v>2919</v>
      </c>
      <c r="AE345" s="47" t="s">
        <v>2919</v>
      </c>
      <c r="AF345" s="47" t="s">
        <v>3026</v>
      </c>
      <c r="AG345" s="51" t="s">
        <v>2562</v>
      </c>
      <c r="AH345" s="52" t="s">
        <v>2922</v>
      </c>
      <c r="AI345" s="53"/>
      <c r="AJ345" s="47"/>
      <c r="AK345" s="47" t="s">
        <v>2919</v>
      </c>
      <c r="AL345" s="50"/>
      <c r="AM345" s="47" t="s">
        <v>3027</v>
      </c>
      <c r="AN345" s="50">
        <v>44987</v>
      </c>
      <c r="AO345" s="47" t="s">
        <v>2924</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3028</v>
      </c>
      <c r="X346" s="48">
        <v>310000</v>
      </c>
      <c r="Y346" s="49"/>
      <c r="Z346" s="50"/>
      <c r="AA346" s="47"/>
      <c r="AB346" s="50"/>
      <c r="AC346" s="47"/>
      <c r="AD346" s="47" t="s">
        <v>2919</v>
      </c>
      <c r="AE346" s="47" t="s">
        <v>2919</v>
      </c>
      <c r="AF346" s="47" t="s">
        <v>3029</v>
      </c>
      <c r="AG346" s="51" t="s">
        <v>3030</v>
      </c>
      <c r="AH346" s="52" t="s">
        <v>2922</v>
      </c>
      <c r="AI346" s="53"/>
      <c r="AJ346" s="47"/>
      <c r="AK346" s="47" t="s">
        <v>2919</v>
      </c>
      <c r="AL346" s="50"/>
      <c r="AM346" s="47" t="s">
        <v>3031</v>
      </c>
      <c r="AN346" s="50">
        <v>44994</v>
      </c>
      <c r="AO346" s="47" t="s">
        <v>2924</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3032</v>
      </c>
      <c r="X347" s="48">
        <v>308000</v>
      </c>
      <c r="Y347" s="49"/>
      <c r="Z347" s="50"/>
      <c r="AA347" s="47"/>
      <c r="AB347" s="50"/>
      <c r="AC347" s="47"/>
      <c r="AD347" s="47" t="s">
        <v>2919</v>
      </c>
      <c r="AE347" s="47" t="s">
        <v>2919</v>
      </c>
      <c r="AF347" s="47" t="s">
        <v>3033</v>
      </c>
      <c r="AG347" s="51" t="s">
        <v>2791</v>
      </c>
      <c r="AH347" s="52" t="s">
        <v>2922</v>
      </c>
      <c r="AI347" s="53"/>
      <c r="AJ347" s="47"/>
      <c r="AK347" s="47" t="s">
        <v>2919</v>
      </c>
      <c r="AL347" s="50"/>
      <c r="AM347" s="47" t="s">
        <v>3034</v>
      </c>
      <c r="AN347" s="50">
        <v>44992</v>
      </c>
      <c r="AO347" s="47" t="s">
        <v>2924</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3035</v>
      </c>
      <c r="X348" s="48">
        <v>1960000</v>
      </c>
      <c r="Y348" s="49"/>
      <c r="Z348" s="50"/>
      <c r="AA348" s="47"/>
      <c r="AB348" s="50"/>
      <c r="AC348" s="47"/>
      <c r="AD348" s="47" t="s">
        <v>2919</v>
      </c>
      <c r="AE348" s="47" t="s">
        <v>2919</v>
      </c>
      <c r="AF348" s="47" t="s">
        <v>3036</v>
      </c>
      <c r="AG348" s="51" t="s">
        <v>2791</v>
      </c>
      <c r="AH348" s="52" t="s">
        <v>2922</v>
      </c>
      <c r="AI348" s="53"/>
      <c r="AJ348" s="47"/>
      <c r="AK348" s="47" t="s">
        <v>2919</v>
      </c>
      <c r="AL348" s="50"/>
      <c r="AM348" s="47" t="s">
        <v>3037</v>
      </c>
      <c r="AN348" s="50">
        <v>44992</v>
      </c>
      <c r="AO348" s="47" t="s">
        <v>2924</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3038</v>
      </c>
      <c r="X349" s="54">
        <v>2090000</v>
      </c>
      <c r="Y349" s="55"/>
      <c r="Z349" s="56"/>
      <c r="AA349" s="25"/>
      <c r="AB349" s="56"/>
      <c r="AC349" s="25"/>
      <c r="AD349" s="25" t="s">
        <v>2919</v>
      </c>
      <c r="AE349" s="25" t="s">
        <v>2919</v>
      </c>
      <c r="AF349" s="25" t="s">
        <v>3039</v>
      </c>
      <c r="AG349" s="57" t="s">
        <v>3009</v>
      </c>
      <c r="AH349" s="58" t="s">
        <v>2922</v>
      </c>
      <c r="AI349" s="59"/>
      <c r="AJ349" s="25"/>
      <c r="AK349" s="25" t="s">
        <v>2919</v>
      </c>
      <c r="AL349" s="56"/>
      <c r="AM349" s="25" t="s">
        <v>3040</v>
      </c>
      <c r="AN349" s="56">
        <v>45006</v>
      </c>
      <c r="AO349" s="25" t="s">
        <v>2924</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103" t="s">
        <v>465</v>
      </c>
      <c r="B350" s="103" t="s">
        <v>466</v>
      </c>
      <c r="C350" s="103" t="s">
        <v>467</v>
      </c>
      <c r="D350" s="103" t="s">
        <v>468</v>
      </c>
      <c r="E350" s="103" t="s">
        <v>469</v>
      </c>
      <c r="F350" s="103" t="s">
        <v>470</v>
      </c>
      <c r="G350" s="103" t="s">
        <v>471</v>
      </c>
      <c r="H350" s="103" t="s">
        <v>27</v>
      </c>
      <c r="I350" s="103" t="s">
        <v>472</v>
      </c>
      <c r="J350" s="103" t="s">
        <v>28</v>
      </c>
      <c r="K350" s="103" t="s">
        <v>473</v>
      </c>
      <c r="L350" s="103" t="s">
        <v>29</v>
      </c>
      <c r="M350" s="103" t="s">
        <v>474</v>
      </c>
      <c r="N350" s="103" t="s">
        <v>30</v>
      </c>
      <c r="O350" s="103" t="s">
        <v>523</v>
      </c>
      <c r="P350" s="103" t="s">
        <v>51</v>
      </c>
      <c r="Q350" s="103" t="s">
        <v>503</v>
      </c>
      <c r="R350" s="103" t="s">
        <v>524</v>
      </c>
      <c r="S350" s="103" t="s">
        <v>274</v>
      </c>
      <c r="T350" s="103" t="s">
        <v>41</v>
      </c>
      <c r="U350" s="103" t="s">
        <v>171</v>
      </c>
      <c r="V350" s="103" t="s">
        <v>244</v>
      </c>
      <c r="W350" s="103" t="s">
        <v>3046</v>
      </c>
      <c r="X350" s="48">
        <v>310000</v>
      </c>
      <c r="Y350" s="104"/>
      <c r="Z350" s="50"/>
      <c r="AA350" s="103"/>
      <c r="AB350" s="50"/>
      <c r="AC350" s="103"/>
      <c r="AD350" s="103" t="s">
        <v>2919</v>
      </c>
      <c r="AE350" s="103" t="s">
        <v>2919</v>
      </c>
      <c r="AF350" s="103" t="s">
        <v>3047</v>
      </c>
      <c r="AG350" s="105" t="s">
        <v>3048</v>
      </c>
      <c r="AH350" s="106" t="s">
        <v>3049</v>
      </c>
      <c r="AI350" s="107"/>
      <c r="AJ350" s="103"/>
      <c r="AK350" s="103" t="s">
        <v>2919</v>
      </c>
      <c r="AL350" s="50"/>
      <c r="AM350" s="103" t="s">
        <v>3050</v>
      </c>
      <c r="AN350" s="50">
        <v>44988</v>
      </c>
      <c r="AO350" s="103" t="s">
        <v>3051</v>
      </c>
      <c r="AP350" s="103" t="s">
        <v>483</v>
      </c>
      <c r="AQ350" s="103" t="s">
        <v>39</v>
      </c>
      <c r="AR350" s="103" t="s">
        <v>495</v>
      </c>
      <c r="AS350" s="103" t="s">
        <v>484</v>
      </c>
      <c r="AT350" s="103" t="s">
        <v>375</v>
      </c>
      <c r="AU350" s="103" t="s">
        <v>170</v>
      </c>
      <c r="AV350" s="103" t="s">
        <v>35</v>
      </c>
      <c r="AW350" s="103" t="s">
        <v>53</v>
      </c>
      <c r="AX350" s="103" t="s">
        <v>54</v>
      </c>
      <c r="AY350" s="48">
        <v>0</v>
      </c>
      <c r="AZ350" s="48">
        <v>0</v>
      </c>
      <c r="BA350" s="48">
        <v>0</v>
      </c>
      <c r="BB350" s="48">
        <v>0</v>
      </c>
      <c r="BC350" s="48">
        <v>0</v>
      </c>
    </row>
    <row r="351" spans="1:55" x14ac:dyDescent="0.3">
      <c r="A351" s="103" t="s">
        <v>465</v>
      </c>
      <c r="B351" s="103" t="s">
        <v>466</v>
      </c>
      <c r="C351" s="103" t="s">
        <v>467</v>
      </c>
      <c r="D351" s="103" t="s">
        <v>468</v>
      </c>
      <c r="E351" s="103" t="s">
        <v>469</v>
      </c>
      <c r="F351" s="103" t="s">
        <v>470</v>
      </c>
      <c r="G351" s="103" t="s">
        <v>471</v>
      </c>
      <c r="H351" s="103" t="s">
        <v>27</v>
      </c>
      <c r="I351" s="103" t="s">
        <v>472</v>
      </c>
      <c r="J351" s="103" t="s">
        <v>28</v>
      </c>
      <c r="K351" s="103" t="s">
        <v>473</v>
      </c>
      <c r="L351" s="103" t="s">
        <v>29</v>
      </c>
      <c r="M351" s="103" t="s">
        <v>474</v>
      </c>
      <c r="N351" s="103" t="s">
        <v>30</v>
      </c>
      <c r="O351" s="103" t="s">
        <v>523</v>
      </c>
      <c r="P351" s="103" t="s">
        <v>51</v>
      </c>
      <c r="Q351" s="103" t="s">
        <v>503</v>
      </c>
      <c r="R351" s="103" t="s">
        <v>524</v>
      </c>
      <c r="S351" s="103" t="s">
        <v>274</v>
      </c>
      <c r="T351" s="103" t="s">
        <v>41</v>
      </c>
      <c r="U351" s="103" t="s">
        <v>171</v>
      </c>
      <c r="V351" s="103" t="s">
        <v>244</v>
      </c>
      <c r="W351" s="103" t="s">
        <v>3052</v>
      </c>
      <c r="X351" s="48">
        <v>310000</v>
      </c>
      <c r="Y351" s="104"/>
      <c r="Z351" s="50"/>
      <c r="AA351" s="103"/>
      <c r="AB351" s="50"/>
      <c r="AC351" s="103"/>
      <c r="AD351" s="103" t="s">
        <v>2919</v>
      </c>
      <c r="AE351" s="103" t="s">
        <v>2919</v>
      </c>
      <c r="AF351" s="103" t="s">
        <v>3053</v>
      </c>
      <c r="AG351" s="105" t="s">
        <v>3054</v>
      </c>
      <c r="AH351" s="106" t="s">
        <v>3049</v>
      </c>
      <c r="AI351" s="107"/>
      <c r="AJ351" s="103"/>
      <c r="AK351" s="103" t="s">
        <v>2919</v>
      </c>
      <c r="AL351" s="50"/>
      <c r="AM351" s="103" t="s">
        <v>3055</v>
      </c>
      <c r="AN351" s="50">
        <v>44993</v>
      </c>
      <c r="AO351" s="103" t="s">
        <v>3051</v>
      </c>
      <c r="AP351" s="103" t="s">
        <v>483</v>
      </c>
      <c r="AQ351" s="103" t="s">
        <v>39</v>
      </c>
      <c r="AR351" s="103" t="s">
        <v>495</v>
      </c>
      <c r="AS351" s="103" t="s">
        <v>484</v>
      </c>
      <c r="AT351" s="103" t="s">
        <v>375</v>
      </c>
      <c r="AU351" s="103" t="s">
        <v>170</v>
      </c>
      <c r="AV351" s="103" t="s">
        <v>35</v>
      </c>
      <c r="AW351" s="103" t="s">
        <v>53</v>
      </c>
      <c r="AX351" s="103" t="s">
        <v>54</v>
      </c>
      <c r="AY351" s="48">
        <v>0</v>
      </c>
      <c r="AZ351" s="48">
        <v>0</v>
      </c>
      <c r="BA351" s="48">
        <v>0</v>
      </c>
      <c r="BB351" s="48">
        <v>0</v>
      </c>
      <c r="BC351" s="48">
        <v>0</v>
      </c>
    </row>
    <row r="352" spans="1:55" x14ac:dyDescent="0.3">
      <c r="A352" s="103" t="s">
        <v>465</v>
      </c>
      <c r="B352" s="103" t="s">
        <v>466</v>
      </c>
      <c r="C352" s="103" t="s">
        <v>467</v>
      </c>
      <c r="D352" s="103" t="s">
        <v>468</v>
      </c>
      <c r="E352" s="103" t="s">
        <v>469</v>
      </c>
      <c r="F352" s="103" t="s">
        <v>470</v>
      </c>
      <c r="G352" s="103" t="s">
        <v>471</v>
      </c>
      <c r="H352" s="103" t="s">
        <v>27</v>
      </c>
      <c r="I352" s="103" t="s">
        <v>472</v>
      </c>
      <c r="J352" s="103" t="s">
        <v>28</v>
      </c>
      <c r="K352" s="103" t="s">
        <v>473</v>
      </c>
      <c r="L352" s="103" t="s">
        <v>29</v>
      </c>
      <c r="M352" s="103" t="s">
        <v>474</v>
      </c>
      <c r="N352" s="103" t="s">
        <v>30</v>
      </c>
      <c r="O352" s="103" t="s">
        <v>523</v>
      </c>
      <c r="P352" s="103" t="s">
        <v>51</v>
      </c>
      <c r="Q352" s="103" t="s">
        <v>503</v>
      </c>
      <c r="R352" s="103" t="s">
        <v>524</v>
      </c>
      <c r="S352" s="103" t="s">
        <v>278</v>
      </c>
      <c r="T352" s="103" t="s">
        <v>216</v>
      </c>
      <c r="U352" s="103" t="s">
        <v>1946</v>
      </c>
      <c r="V352" s="103" t="s">
        <v>1947</v>
      </c>
      <c r="W352" s="103" t="s">
        <v>3056</v>
      </c>
      <c r="X352" s="48">
        <v>300000</v>
      </c>
      <c r="Y352" s="104"/>
      <c r="Z352" s="50"/>
      <c r="AA352" s="103"/>
      <c r="AB352" s="50"/>
      <c r="AC352" s="103"/>
      <c r="AD352" s="103" t="s">
        <v>2919</v>
      </c>
      <c r="AE352" s="103" t="s">
        <v>2919</v>
      </c>
      <c r="AF352" s="103" t="s">
        <v>3057</v>
      </c>
      <c r="AG352" s="105" t="s">
        <v>2791</v>
      </c>
      <c r="AH352" s="106" t="s">
        <v>3049</v>
      </c>
      <c r="AI352" s="107"/>
      <c r="AJ352" s="103"/>
      <c r="AK352" s="103" t="s">
        <v>2919</v>
      </c>
      <c r="AL352" s="50"/>
      <c r="AM352" s="103" t="s">
        <v>3058</v>
      </c>
      <c r="AN352" s="50">
        <v>44992</v>
      </c>
      <c r="AO352" s="103" t="s">
        <v>3051</v>
      </c>
      <c r="AP352" s="103" t="s">
        <v>483</v>
      </c>
      <c r="AQ352" s="103" t="s">
        <v>39</v>
      </c>
      <c r="AR352" s="103" t="s">
        <v>495</v>
      </c>
      <c r="AS352" s="103" t="s">
        <v>484</v>
      </c>
      <c r="AT352" s="103" t="s">
        <v>375</v>
      </c>
      <c r="AU352" s="103" t="s">
        <v>279</v>
      </c>
      <c r="AV352" s="103" t="s">
        <v>35</v>
      </c>
      <c r="AW352" s="103" t="s">
        <v>53</v>
      </c>
      <c r="AX352" s="103" t="s">
        <v>54</v>
      </c>
      <c r="AY352" s="48">
        <v>0</v>
      </c>
      <c r="AZ352" s="48">
        <v>0</v>
      </c>
      <c r="BA352" s="48">
        <v>0</v>
      </c>
      <c r="BB352" s="48">
        <v>0</v>
      </c>
      <c r="BC352" s="48">
        <v>0</v>
      </c>
    </row>
    <row r="353" spans="1:55" x14ac:dyDescent="0.3">
      <c r="A353" s="103" t="s">
        <v>465</v>
      </c>
      <c r="B353" s="103" t="s">
        <v>466</v>
      </c>
      <c r="C353" s="103" t="s">
        <v>467</v>
      </c>
      <c r="D353" s="103" t="s">
        <v>468</v>
      </c>
      <c r="E353" s="103" t="s">
        <v>469</v>
      </c>
      <c r="F353" s="103" t="s">
        <v>470</v>
      </c>
      <c r="G353" s="103" t="s">
        <v>471</v>
      </c>
      <c r="H353" s="103" t="s">
        <v>27</v>
      </c>
      <c r="I353" s="103" t="s">
        <v>472</v>
      </c>
      <c r="J353" s="103" t="s">
        <v>28</v>
      </c>
      <c r="K353" s="103" t="s">
        <v>473</v>
      </c>
      <c r="L353" s="103" t="s">
        <v>29</v>
      </c>
      <c r="M353" s="103" t="s">
        <v>474</v>
      </c>
      <c r="N353" s="103" t="s">
        <v>30</v>
      </c>
      <c r="O353" s="103" t="s">
        <v>541</v>
      </c>
      <c r="P353" s="103" t="s">
        <v>172</v>
      </c>
      <c r="Q353" s="103" t="s">
        <v>503</v>
      </c>
      <c r="R353" s="103" t="s">
        <v>542</v>
      </c>
      <c r="S353" s="103" t="s">
        <v>271</v>
      </c>
      <c r="T353" s="103" t="s">
        <v>33</v>
      </c>
      <c r="U353" s="103" t="s">
        <v>1964</v>
      </c>
      <c r="V353" s="103" t="s">
        <v>3059</v>
      </c>
      <c r="W353" s="103" t="s">
        <v>3060</v>
      </c>
      <c r="X353" s="48">
        <v>1499400</v>
      </c>
      <c r="Y353" s="104"/>
      <c r="Z353" s="50"/>
      <c r="AA353" s="103"/>
      <c r="AB353" s="50"/>
      <c r="AC353" s="103"/>
      <c r="AD353" s="103" t="s">
        <v>2919</v>
      </c>
      <c r="AE353" s="103" t="s">
        <v>2919</v>
      </c>
      <c r="AF353" s="103" t="s">
        <v>3061</v>
      </c>
      <c r="AG353" s="105" t="s">
        <v>3048</v>
      </c>
      <c r="AH353" s="106" t="s">
        <v>3049</v>
      </c>
      <c r="AI353" s="107"/>
      <c r="AJ353" s="103"/>
      <c r="AK353" s="103" t="s">
        <v>2919</v>
      </c>
      <c r="AL353" s="50"/>
      <c r="AM353" s="103" t="s">
        <v>3062</v>
      </c>
      <c r="AN353" s="50">
        <v>44988</v>
      </c>
      <c r="AO353" s="103" t="s">
        <v>3051</v>
      </c>
      <c r="AP353" s="103" t="s">
        <v>483</v>
      </c>
      <c r="AQ353" s="103" t="s">
        <v>39</v>
      </c>
      <c r="AR353" s="103" t="s">
        <v>272</v>
      </c>
      <c r="AS353" s="103" t="s">
        <v>484</v>
      </c>
      <c r="AT353" s="103" t="s">
        <v>381</v>
      </c>
      <c r="AU353" s="103" t="s">
        <v>174</v>
      </c>
      <c r="AV353" s="103" t="s">
        <v>35</v>
      </c>
      <c r="AW353" s="103" t="s">
        <v>53</v>
      </c>
      <c r="AX353" s="103" t="s">
        <v>63</v>
      </c>
      <c r="AY353" s="48">
        <v>0</v>
      </c>
      <c r="AZ353" s="48">
        <v>0</v>
      </c>
      <c r="BA353" s="48">
        <v>0</v>
      </c>
      <c r="BB353" s="48">
        <v>29988</v>
      </c>
      <c r="BC353" s="48">
        <v>0</v>
      </c>
    </row>
    <row r="354" spans="1:55" x14ac:dyDescent="0.3">
      <c r="A354" s="103" t="s">
        <v>465</v>
      </c>
      <c r="B354" s="103" t="s">
        <v>466</v>
      </c>
      <c r="C354" s="103" t="s">
        <v>467</v>
      </c>
      <c r="D354" s="103" t="s">
        <v>468</v>
      </c>
      <c r="E354" s="103" t="s">
        <v>469</v>
      </c>
      <c r="F354" s="103" t="s">
        <v>470</v>
      </c>
      <c r="G354" s="103" t="s">
        <v>471</v>
      </c>
      <c r="H354" s="103" t="s">
        <v>27</v>
      </c>
      <c r="I354" s="103" t="s">
        <v>472</v>
      </c>
      <c r="J354" s="103" t="s">
        <v>28</v>
      </c>
      <c r="K354" s="103" t="s">
        <v>473</v>
      </c>
      <c r="L354" s="103" t="s">
        <v>29</v>
      </c>
      <c r="M354" s="103" t="s">
        <v>474</v>
      </c>
      <c r="N354" s="103" t="s">
        <v>30</v>
      </c>
      <c r="O354" s="103" t="s">
        <v>541</v>
      </c>
      <c r="P354" s="103" t="s">
        <v>172</v>
      </c>
      <c r="Q354" s="103" t="s">
        <v>476</v>
      </c>
      <c r="R354" s="103" t="s">
        <v>551</v>
      </c>
      <c r="S354" s="103" t="s">
        <v>271</v>
      </c>
      <c r="T354" s="103" t="s">
        <v>33</v>
      </c>
      <c r="U354" s="103" t="s">
        <v>3063</v>
      </c>
      <c r="V354" s="103" t="s">
        <v>3064</v>
      </c>
      <c r="W354" s="103" t="s">
        <v>3065</v>
      </c>
      <c r="X354" s="48">
        <v>6885000</v>
      </c>
      <c r="Y354" s="104"/>
      <c r="Z354" s="50"/>
      <c r="AA354" s="103"/>
      <c r="AB354" s="50"/>
      <c r="AC354" s="103"/>
      <c r="AD354" s="103" t="s">
        <v>2919</v>
      </c>
      <c r="AE354" s="103" t="s">
        <v>2919</v>
      </c>
      <c r="AF354" s="103" t="s">
        <v>3066</v>
      </c>
      <c r="AG354" s="105" t="s">
        <v>3048</v>
      </c>
      <c r="AH354" s="106" t="s">
        <v>3049</v>
      </c>
      <c r="AI354" s="107"/>
      <c r="AJ354" s="103"/>
      <c r="AK354" s="103" t="s">
        <v>2919</v>
      </c>
      <c r="AL354" s="50"/>
      <c r="AM354" s="103" t="s">
        <v>3067</v>
      </c>
      <c r="AN354" s="50">
        <v>44988</v>
      </c>
      <c r="AO354" s="103" t="s">
        <v>3051</v>
      </c>
      <c r="AP354" s="103" t="s">
        <v>483</v>
      </c>
      <c r="AQ354" s="103" t="s">
        <v>39</v>
      </c>
      <c r="AR354" s="103" t="s">
        <v>272</v>
      </c>
      <c r="AS354" s="103" t="s">
        <v>484</v>
      </c>
      <c r="AT354" s="103" t="s">
        <v>554</v>
      </c>
      <c r="AU354" s="103" t="s">
        <v>555</v>
      </c>
      <c r="AV354" s="103" t="s">
        <v>35</v>
      </c>
      <c r="AW354" s="103" t="s">
        <v>53</v>
      </c>
      <c r="AX354" s="103" t="s">
        <v>63</v>
      </c>
      <c r="AY354" s="48">
        <v>682297</v>
      </c>
      <c r="AZ354" s="48">
        <v>0</v>
      </c>
      <c r="BA354" s="48">
        <v>93041</v>
      </c>
      <c r="BB354" s="48">
        <v>0</v>
      </c>
      <c r="BC354" s="48">
        <v>0</v>
      </c>
    </row>
    <row r="355" spans="1:55" x14ac:dyDescent="0.3">
      <c r="A355" s="103" t="s">
        <v>465</v>
      </c>
      <c r="B355" s="103" t="s">
        <v>466</v>
      </c>
      <c r="C355" s="103" t="s">
        <v>467</v>
      </c>
      <c r="D355" s="103" t="s">
        <v>468</v>
      </c>
      <c r="E355" s="103" t="s">
        <v>469</v>
      </c>
      <c r="F355" s="103" t="s">
        <v>470</v>
      </c>
      <c r="G355" s="103" t="s">
        <v>471</v>
      </c>
      <c r="H355" s="103" t="s">
        <v>27</v>
      </c>
      <c r="I355" s="103" t="s">
        <v>472</v>
      </c>
      <c r="J355" s="103" t="s">
        <v>28</v>
      </c>
      <c r="K355" s="103" t="s">
        <v>473</v>
      </c>
      <c r="L355" s="103" t="s">
        <v>29</v>
      </c>
      <c r="M355" s="103" t="s">
        <v>474</v>
      </c>
      <c r="N355" s="103" t="s">
        <v>30</v>
      </c>
      <c r="O355" s="103" t="s">
        <v>541</v>
      </c>
      <c r="P355" s="103" t="s">
        <v>172</v>
      </c>
      <c r="Q355" s="103" t="s">
        <v>476</v>
      </c>
      <c r="R355" s="103" t="s">
        <v>551</v>
      </c>
      <c r="S355" s="103" t="s">
        <v>271</v>
      </c>
      <c r="T355" s="103" t="s">
        <v>33</v>
      </c>
      <c r="U355" s="103" t="s">
        <v>354</v>
      </c>
      <c r="V355" s="103" t="s">
        <v>3068</v>
      </c>
      <c r="W355" s="103" t="s">
        <v>3069</v>
      </c>
      <c r="X355" s="48">
        <v>880000</v>
      </c>
      <c r="Y355" s="104"/>
      <c r="Z355" s="50"/>
      <c r="AA355" s="103"/>
      <c r="AB355" s="50"/>
      <c r="AC355" s="103"/>
      <c r="AD355" s="103" t="s">
        <v>2919</v>
      </c>
      <c r="AE355" s="103" t="s">
        <v>2919</v>
      </c>
      <c r="AF355" s="103" t="s">
        <v>3070</v>
      </c>
      <c r="AG355" s="105" t="s">
        <v>2947</v>
      </c>
      <c r="AH355" s="106" t="s">
        <v>3049</v>
      </c>
      <c r="AI355" s="107"/>
      <c r="AJ355" s="103"/>
      <c r="AK355" s="103" t="s">
        <v>2919</v>
      </c>
      <c r="AL355" s="50"/>
      <c r="AM355" s="103" t="s">
        <v>3071</v>
      </c>
      <c r="AN355" s="50">
        <v>44991</v>
      </c>
      <c r="AO355" s="103" t="s">
        <v>3051</v>
      </c>
      <c r="AP355" s="103" t="s">
        <v>483</v>
      </c>
      <c r="AQ355" s="103" t="s">
        <v>39</v>
      </c>
      <c r="AR355" s="103" t="s">
        <v>272</v>
      </c>
      <c r="AS355" s="103" t="s">
        <v>484</v>
      </c>
      <c r="AT355" s="103" t="s">
        <v>554</v>
      </c>
      <c r="AU355" s="103" t="s">
        <v>555</v>
      </c>
      <c r="AV355" s="103" t="s">
        <v>35</v>
      </c>
      <c r="AW355" s="103" t="s">
        <v>53</v>
      </c>
      <c r="AX355" s="103" t="s">
        <v>63</v>
      </c>
      <c r="AY355" s="48">
        <v>0</v>
      </c>
      <c r="AZ355" s="48">
        <v>0</v>
      </c>
      <c r="BA355" s="48">
        <v>0</v>
      </c>
      <c r="BB355" s="48">
        <v>0</v>
      </c>
      <c r="BC355" s="48">
        <v>0</v>
      </c>
    </row>
    <row r="356" spans="1:55" x14ac:dyDescent="0.3">
      <c r="A356" s="103" t="s">
        <v>465</v>
      </c>
      <c r="B356" s="103" t="s">
        <v>466</v>
      </c>
      <c r="C356" s="103" t="s">
        <v>467</v>
      </c>
      <c r="D356" s="103" t="s">
        <v>468</v>
      </c>
      <c r="E356" s="103" t="s">
        <v>469</v>
      </c>
      <c r="F356" s="103" t="s">
        <v>470</v>
      </c>
      <c r="G356" s="103" t="s">
        <v>471</v>
      </c>
      <c r="H356" s="103" t="s">
        <v>27</v>
      </c>
      <c r="I356" s="103" t="s">
        <v>472</v>
      </c>
      <c r="J356" s="103" t="s">
        <v>28</v>
      </c>
      <c r="K356" s="103" t="s">
        <v>473</v>
      </c>
      <c r="L356" s="103" t="s">
        <v>29</v>
      </c>
      <c r="M356" s="103" t="s">
        <v>474</v>
      </c>
      <c r="N356" s="103" t="s">
        <v>30</v>
      </c>
      <c r="O356" s="103" t="s">
        <v>541</v>
      </c>
      <c r="P356" s="103" t="s">
        <v>172</v>
      </c>
      <c r="Q356" s="103" t="s">
        <v>476</v>
      </c>
      <c r="R356" s="103" t="s">
        <v>551</v>
      </c>
      <c r="S356" s="103" t="s">
        <v>271</v>
      </c>
      <c r="T356" s="103" t="s">
        <v>33</v>
      </c>
      <c r="U356" s="103" t="s">
        <v>354</v>
      </c>
      <c r="V356" s="103" t="s">
        <v>3068</v>
      </c>
      <c r="W356" s="103" t="s">
        <v>3072</v>
      </c>
      <c r="X356" s="48">
        <v>880000</v>
      </c>
      <c r="Y356" s="104"/>
      <c r="Z356" s="50"/>
      <c r="AA356" s="103"/>
      <c r="AB356" s="50"/>
      <c r="AC356" s="103"/>
      <c r="AD356" s="103" t="s">
        <v>2919</v>
      </c>
      <c r="AE356" s="103" t="s">
        <v>2919</v>
      </c>
      <c r="AF356" s="103" t="s">
        <v>3073</v>
      </c>
      <c r="AG356" s="105" t="s">
        <v>2791</v>
      </c>
      <c r="AH356" s="106" t="s">
        <v>3049</v>
      </c>
      <c r="AI356" s="107"/>
      <c r="AJ356" s="103"/>
      <c r="AK356" s="103" t="s">
        <v>2919</v>
      </c>
      <c r="AL356" s="50"/>
      <c r="AM356" s="103" t="s">
        <v>3074</v>
      </c>
      <c r="AN356" s="50">
        <v>44992</v>
      </c>
      <c r="AO356" s="103" t="s">
        <v>3051</v>
      </c>
      <c r="AP356" s="103" t="s">
        <v>483</v>
      </c>
      <c r="AQ356" s="103" t="s">
        <v>39</v>
      </c>
      <c r="AR356" s="103" t="s">
        <v>272</v>
      </c>
      <c r="AS356" s="103" t="s">
        <v>484</v>
      </c>
      <c r="AT356" s="103" t="s">
        <v>554</v>
      </c>
      <c r="AU356" s="103" t="s">
        <v>555</v>
      </c>
      <c r="AV356" s="103" t="s">
        <v>35</v>
      </c>
      <c r="AW356" s="103" t="s">
        <v>53</v>
      </c>
      <c r="AX356" s="103" t="s">
        <v>63</v>
      </c>
      <c r="AY356" s="48">
        <v>0</v>
      </c>
      <c r="AZ356" s="48">
        <v>0</v>
      </c>
      <c r="BA356" s="48">
        <v>0</v>
      </c>
      <c r="BB356" s="48">
        <v>0</v>
      </c>
      <c r="BC356" s="48">
        <v>0</v>
      </c>
    </row>
    <row r="357" spans="1:55" x14ac:dyDescent="0.3">
      <c r="A357" s="103" t="s">
        <v>465</v>
      </c>
      <c r="B357" s="103" t="s">
        <v>466</v>
      </c>
      <c r="C357" s="103" t="s">
        <v>467</v>
      </c>
      <c r="D357" s="103" t="s">
        <v>468</v>
      </c>
      <c r="E357" s="103" t="s">
        <v>469</v>
      </c>
      <c r="F357" s="103" t="s">
        <v>470</v>
      </c>
      <c r="G357" s="103" t="s">
        <v>471</v>
      </c>
      <c r="H357" s="103" t="s">
        <v>27</v>
      </c>
      <c r="I357" s="103" t="s">
        <v>472</v>
      </c>
      <c r="J357" s="103" t="s">
        <v>28</v>
      </c>
      <c r="K357" s="103" t="s">
        <v>473</v>
      </c>
      <c r="L357" s="103" t="s">
        <v>29</v>
      </c>
      <c r="M357" s="103" t="s">
        <v>474</v>
      </c>
      <c r="N357" s="103" t="s">
        <v>30</v>
      </c>
      <c r="O357" s="103" t="s">
        <v>541</v>
      </c>
      <c r="P357" s="103" t="s">
        <v>172</v>
      </c>
      <c r="Q357" s="103" t="s">
        <v>476</v>
      </c>
      <c r="R357" s="103" t="s">
        <v>551</v>
      </c>
      <c r="S357" s="103" t="s">
        <v>271</v>
      </c>
      <c r="T357" s="103" t="s">
        <v>33</v>
      </c>
      <c r="U357" s="103" t="s">
        <v>354</v>
      </c>
      <c r="V357" s="103" t="s">
        <v>3068</v>
      </c>
      <c r="W357" s="103" t="s">
        <v>3075</v>
      </c>
      <c r="X357" s="48">
        <v>880000</v>
      </c>
      <c r="Y357" s="104"/>
      <c r="Z357" s="50"/>
      <c r="AA357" s="103"/>
      <c r="AB357" s="50"/>
      <c r="AC357" s="103"/>
      <c r="AD357" s="103" t="s">
        <v>2919</v>
      </c>
      <c r="AE357" s="103" t="s">
        <v>2919</v>
      </c>
      <c r="AF357" s="103" t="s">
        <v>3076</v>
      </c>
      <c r="AG357" s="105" t="s">
        <v>3054</v>
      </c>
      <c r="AH357" s="106" t="s">
        <v>3049</v>
      </c>
      <c r="AI357" s="107"/>
      <c r="AJ357" s="103"/>
      <c r="AK357" s="103" t="s">
        <v>2919</v>
      </c>
      <c r="AL357" s="50"/>
      <c r="AM357" s="103" t="s">
        <v>3077</v>
      </c>
      <c r="AN357" s="50">
        <v>44993</v>
      </c>
      <c r="AO357" s="103" t="s">
        <v>3051</v>
      </c>
      <c r="AP357" s="103" t="s">
        <v>483</v>
      </c>
      <c r="AQ357" s="103" t="s">
        <v>39</v>
      </c>
      <c r="AR357" s="103" t="s">
        <v>272</v>
      </c>
      <c r="AS357" s="103" t="s">
        <v>484</v>
      </c>
      <c r="AT357" s="103" t="s">
        <v>554</v>
      </c>
      <c r="AU357" s="103" t="s">
        <v>555</v>
      </c>
      <c r="AV357" s="103" t="s">
        <v>35</v>
      </c>
      <c r="AW357" s="103" t="s">
        <v>53</v>
      </c>
      <c r="AX357" s="103" t="s">
        <v>63</v>
      </c>
      <c r="AY357" s="48">
        <v>0</v>
      </c>
      <c r="AZ357" s="48">
        <v>0</v>
      </c>
      <c r="BA357" s="48">
        <v>0</v>
      </c>
      <c r="BB357" s="48">
        <v>0</v>
      </c>
      <c r="BC357" s="48">
        <v>0</v>
      </c>
    </row>
    <row r="358" spans="1:55" x14ac:dyDescent="0.3">
      <c r="A358" s="103" t="s">
        <v>465</v>
      </c>
      <c r="B358" s="103" t="s">
        <v>466</v>
      </c>
      <c r="C358" s="103" t="s">
        <v>467</v>
      </c>
      <c r="D358" s="103" t="s">
        <v>468</v>
      </c>
      <c r="E358" s="103" t="s">
        <v>469</v>
      </c>
      <c r="F358" s="103" t="s">
        <v>470</v>
      </c>
      <c r="G358" s="103" t="s">
        <v>471</v>
      </c>
      <c r="H358" s="103" t="s">
        <v>27</v>
      </c>
      <c r="I358" s="103" t="s">
        <v>472</v>
      </c>
      <c r="J358" s="103" t="s">
        <v>28</v>
      </c>
      <c r="K358" s="103" t="s">
        <v>473</v>
      </c>
      <c r="L358" s="103" t="s">
        <v>29</v>
      </c>
      <c r="M358" s="103" t="s">
        <v>474</v>
      </c>
      <c r="N358" s="103" t="s">
        <v>30</v>
      </c>
      <c r="O358" s="103" t="s">
        <v>541</v>
      </c>
      <c r="P358" s="103" t="s">
        <v>172</v>
      </c>
      <c r="Q358" s="103" t="s">
        <v>476</v>
      </c>
      <c r="R358" s="103" t="s">
        <v>551</v>
      </c>
      <c r="S358" s="103" t="s">
        <v>274</v>
      </c>
      <c r="T358" s="103" t="s">
        <v>41</v>
      </c>
      <c r="U358" s="103" t="s">
        <v>1956</v>
      </c>
      <c r="V358" s="103" t="s">
        <v>1957</v>
      </c>
      <c r="W358" s="103" t="s">
        <v>3078</v>
      </c>
      <c r="X358" s="48">
        <v>1874280</v>
      </c>
      <c r="Y358" s="104"/>
      <c r="Z358" s="50"/>
      <c r="AA358" s="103"/>
      <c r="AB358" s="50"/>
      <c r="AC358" s="103"/>
      <c r="AD358" s="103" t="s">
        <v>2919</v>
      </c>
      <c r="AE358" s="103" t="s">
        <v>2919</v>
      </c>
      <c r="AF358" s="103" t="s">
        <v>3079</v>
      </c>
      <c r="AG358" s="105" t="s">
        <v>3030</v>
      </c>
      <c r="AH358" s="106" t="s">
        <v>3049</v>
      </c>
      <c r="AI358" s="107"/>
      <c r="AJ358" s="103"/>
      <c r="AK358" s="103" t="s">
        <v>2919</v>
      </c>
      <c r="AL358" s="50"/>
      <c r="AM358" s="103" t="s">
        <v>3080</v>
      </c>
      <c r="AN358" s="50">
        <v>44994</v>
      </c>
      <c r="AO358" s="103" t="s">
        <v>3051</v>
      </c>
      <c r="AP358" s="103" t="s">
        <v>483</v>
      </c>
      <c r="AQ358" s="103" t="s">
        <v>39</v>
      </c>
      <c r="AR358" s="103" t="s">
        <v>495</v>
      </c>
      <c r="AS358" s="103" t="s">
        <v>484</v>
      </c>
      <c r="AT358" s="103" t="s">
        <v>554</v>
      </c>
      <c r="AU358" s="103" t="s">
        <v>1449</v>
      </c>
      <c r="AV358" s="103" t="s">
        <v>35</v>
      </c>
      <c r="AW358" s="103" t="s">
        <v>53</v>
      </c>
      <c r="AX358" s="103" t="s">
        <v>63</v>
      </c>
      <c r="AY358" s="48">
        <v>0</v>
      </c>
      <c r="AZ358" s="48">
        <v>0</v>
      </c>
      <c r="BA358" s="48">
        <v>0</v>
      </c>
      <c r="BB358" s="48">
        <v>0</v>
      </c>
      <c r="BC358" s="48">
        <v>0</v>
      </c>
    </row>
    <row r="359" spans="1:55" x14ac:dyDescent="0.3">
      <c r="A359" s="103" t="s">
        <v>465</v>
      </c>
      <c r="B359" s="103" t="s">
        <v>466</v>
      </c>
      <c r="C359" s="103" t="s">
        <v>467</v>
      </c>
      <c r="D359" s="103" t="s">
        <v>468</v>
      </c>
      <c r="E359" s="103" t="s">
        <v>469</v>
      </c>
      <c r="F359" s="103" t="s">
        <v>470</v>
      </c>
      <c r="G359" s="103" t="s">
        <v>471</v>
      </c>
      <c r="H359" s="103" t="s">
        <v>27</v>
      </c>
      <c r="I359" s="103" t="s">
        <v>472</v>
      </c>
      <c r="J359" s="103" t="s">
        <v>28</v>
      </c>
      <c r="K359" s="103" t="s">
        <v>473</v>
      </c>
      <c r="L359" s="103" t="s">
        <v>29</v>
      </c>
      <c r="M359" s="103" t="s">
        <v>474</v>
      </c>
      <c r="N359" s="103" t="s">
        <v>30</v>
      </c>
      <c r="O359" s="103" t="s">
        <v>475</v>
      </c>
      <c r="P359" s="103" t="s">
        <v>31</v>
      </c>
      <c r="Q359" s="103" t="s">
        <v>476</v>
      </c>
      <c r="R359" s="103" t="s">
        <v>100</v>
      </c>
      <c r="S359" s="103" t="s">
        <v>271</v>
      </c>
      <c r="T359" s="103" t="s">
        <v>33</v>
      </c>
      <c r="U359" s="103" t="s">
        <v>354</v>
      </c>
      <c r="V359" s="103" t="s">
        <v>477</v>
      </c>
      <c r="W359" s="103" t="s">
        <v>3081</v>
      </c>
      <c r="X359" s="48">
        <v>528000</v>
      </c>
      <c r="Y359" s="104"/>
      <c r="Z359" s="50"/>
      <c r="AA359" s="103"/>
      <c r="AB359" s="50"/>
      <c r="AC359" s="103"/>
      <c r="AD359" s="103" t="s">
        <v>2919</v>
      </c>
      <c r="AE359" s="103" t="s">
        <v>2919</v>
      </c>
      <c r="AF359" s="103" t="s">
        <v>3082</v>
      </c>
      <c r="AG359" s="105" t="s">
        <v>3030</v>
      </c>
      <c r="AH359" s="106" t="s">
        <v>3049</v>
      </c>
      <c r="AI359" s="107"/>
      <c r="AJ359" s="103"/>
      <c r="AK359" s="103" t="s">
        <v>2919</v>
      </c>
      <c r="AL359" s="50"/>
      <c r="AM359" s="103" t="s">
        <v>3083</v>
      </c>
      <c r="AN359" s="50">
        <v>44994</v>
      </c>
      <c r="AO359" s="103" t="s">
        <v>3084</v>
      </c>
      <c r="AP359" s="103" t="s">
        <v>483</v>
      </c>
      <c r="AQ359" s="103" t="s">
        <v>39</v>
      </c>
      <c r="AR359" s="103" t="s">
        <v>272</v>
      </c>
      <c r="AS359" s="103" t="s">
        <v>484</v>
      </c>
      <c r="AT359" s="103" t="s">
        <v>376</v>
      </c>
      <c r="AU359" s="103" t="s">
        <v>101</v>
      </c>
      <c r="AV359" s="103" t="s">
        <v>35</v>
      </c>
      <c r="AW359" s="103" t="s">
        <v>36</v>
      </c>
      <c r="AX359" s="103" t="s">
        <v>37</v>
      </c>
      <c r="AY359" s="48">
        <v>0</v>
      </c>
      <c r="AZ359" s="48">
        <v>0</v>
      </c>
      <c r="BA359" s="48">
        <v>0</v>
      </c>
      <c r="BB359" s="48">
        <v>21120</v>
      </c>
      <c r="BC359" s="48">
        <v>0</v>
      </c>
    </row>
    <row r="360" spans="1:55" x14ac:dyDescent="0.3">
      <c r="A360" s="103" t="s">
        <v>465</v>
      </c>
      <c r="B360" s="103" t="s">
        <v>466</v>
      </c>
      <c r="C360" s="103" t="s">
        <v>467</v>
      </c>
      <c r="D360" s="103" t="s">
        <v>468</v>
      </c>
      <c r="E360" s="103" t="s">
        <v>469</v>
      </c>
      <c r="F360" s="103" t="s">
        <v>470</v>
      </c>
      <c r="G360" s="103" t="s">
        <v>471</v>
      </c>
      <c r="H360" s="103" t="s">
        <v>27</v>
      </c>
      <c r="I360" s="103" t="s">
        <v>472</v>
      </c>
      <c r="J360" s="103" t="s">
        <v>28</v>
      </c>
      <c r="K360" s="103" t="s">
        <v>473</v>
      </c>
      <c r="L360" s="103" t="s">
        <v>29</v>
      </c>
      <c r="M360" s="103" t="s">
        <v>474</v>
      </c>
      <c r="N360" s="103" t="s">
        <v>30</v>
      </c>
      <c r="O360" s="103" t="s">
        <v>475</v>
      </c>
      <c r="P360" s="103" t="s">
        <v>31</v>
      </c>
      <c r="Q360" s="103" t="s">
        <v>476</v>
      </c>
      <c r="R360" s="103" t="s">
        <v>100</v>
      </c>
      <c r="S360" s="103" t="s">
        <v>271</v>
      </c>
      <c r="T360" s="103" t="s">
        <v>33</v>
      </c>
      <c r="U360" s="103" t="s">
        <v>354</v>
      </c>
      <c r="V360" s="103" t="s">
        <v>477</v>
      </c>
      <c r="W360" s="103" t="s">
        <v>3085</v>
      </c>
      <c r="X360" s="48">
        <v>750000</v>
      </c>
      <c r="Y360" s="104"/>
      <c r="Z360" s="50"/>
      <c r="AA360" s="103"/>
      <c r="AB360" s="50"/>
      <c r="AC360" s="103"/>
      <c r="AD360" s="103" t="s">
        <v>2919</v>
      </c>
      <c r="AE360" s="103" t="s">
        <v>2919</v>
      </c>
      <c r="AF360" s="103" t="s">
        <v>3086</v>
      </c>
      <c r="AG360" s="105" t="s">
        <v>3087</v>
      </c>
      <c r="AH360" s="106" t="s">
        <v>3049</v>
      </c>
      <c r="AI360" s="107"/>
      <c r="AJ360" s="103"/>
      <c r="AK360" s="103" t="s">
        <v>2919</v>
      </c>
      <c r="AL360" s="50"/>
      <c r="AM360" s="103" t="s">
        <v>3088</v>
      </c>
      <c r="AN360" s="50">
        <v>45013</v>
      </c>
      <c r="AO360" s="103" t="s">
        <v>3084</v>
      </c>
      <c r="AP360" s="103" t="s">
        <v>483</v>
      </c>
      <c r="AQ360" s="103" t="s">
        <v>39</v>
      </c>
      <c r="AR360" s="103" t="s">
        <v>272</v>
      </c>
      <c r="AS360" s="103" t="s">
        <v>484</v>
      </c>
      <c r="AT360" s="103" t="s">
        <v>376</v>
      </c>
      <c r="AU360" s="103" t="s">
        <v>101</v>
      </c>
      <c r="AV360" s="103" t="s">
        <v>35</v>
      </c>
      <c r="AW360" s="103" t="s">
        <v>36</v>
      </c>
      <c r="AX360" s="103" t="s">
        <v>37</v>
      </c>
      <c r="AY360" s="48">
        <v>0</v>
      </c>
      <c r="AZ360" s="48">
        <v>0</v>
      </c>
      <c r="BA360" s="48">
        <v>0</v>
      </c>
      <c r="BB360" s="48">
        <v>30000</v>
      </c>
      <c r="BC360" s="48">
        <v>0</v>
      </c>
    </row>
    <row r="361" spans="1:55" x14ac:dyDescent="0.3">
      <c r="A361" s="103" t="s">
        <v>465</v>
      </c>
      <c r="B361" s="103" t="s">
        <v>466</v>
      </c>
      <c r="C361" s="103" t="s">
        <v>467</v>
      </c>
      <c r="D361" s="103" t="s">
        <v>468</v>
      </c>
      <c r="E361" s="103" t="s">
        <v>469</v>
      </c>
      <c r="F361" s="103" t="s">
        <v>470</v>
      </c>
      <c r="G361" s="103" t="s">
        <v>471</v>
      </c>
      <c r="H361" s="103" t="s">
        <v>27</v>
      </c>
      <c r="I361" s="103" t="s">
        <v>472</v>
      </c>
      <c r="J361" s="103" t="s">
        <v>28</v>
      </c>
      <c r="K361" s="103" t="s">
        <v>473</v>
      </c>
      <c r="L361" s="103" t="s">
        <v>29</v>
      </c>
      <c r="M361" s="103" t="s">
        <v>474</v>
      </c>
      <c r="N361" s="103" t="s">
        <v>30</v>
      </c>
      <c r="O361" s="103" t="s">
        <v>475</v>
      </c>
      <c r="P361" s="103" t="s">
        <v>31</v>
      </c>
      <c r="Q361" s="103" t="s">
        <v>476</v>
      </c>
      <c r="R361" s="103" t="s">
        <v>100</v>
      </c>
      <c r="S361" s="103" t="s">
        <v>273</v>
      </c>
      <c r="T361" s="103" t="s">
        <v>240</v>
      </c>
      <c r="U361" s="103" t="s">
        <v>3089</v>
      </c>
      <c r="V361" s="103" t="s">
        <v>3090</v>
      </c>
      <c r="W361" s="103" t="s">
        <v>3091</v>
      </c>
      <c r="X361" s="48">
        <v>1200000</v>
      </c>
      <c r="Y361" s="104"/>
      <c r="Z361" s="50"/>
      <c r="AA361" s="103"/>
      <c r="AB361" s="50"/>
      <c r="AC361" s="103"/>
      <c r="AD361" s="103" t="s">
        <v>2919</v>
      </c>
      <c r="AE361" s="103" t="s">
        <v>2919</v>
      </c>
      <c r="AF361" s="103" t="s">
        <v>3092</v>
      </c>
      <c r="AG361" s="105" t="s">
        <v>2468</v>
      </c>
      <c r="AH361" s="106" t="s">
        <v>3049</v>
      </c>
      <c r="AI361" s="107"/>
      <c r="AJ361" s="103"/>
      <c r="AK361" s="103" t="s">
        <v>2919</v>
      </c>
      <c r="AL361" s="50"/>
      <c r="AM361" s="103" t="s">
        <v>3093</v>
      </c>
      <c r="AN361" s="50">
        <v>44985</v>
      </c>
      <c r="AO361" s="103" t="s">
        <v>3084</v>
      </c>
      <c r="AP361" s="103" t="s">
        <v>483</v>
      </c>
      <c r="AQ361" s="103" t="s">
        <v>39</v>
      </c>
      <c r="AR361" s="103" t="s">
        <v>3094</v>
      </c>
      <c r="AS361" s="103" t="s">
        <v>484</v>
      </c>
      <c r="AT361" s="103" t="s">
        <v>376</v>
      </c>
      <c r="AU361" s="103" t="s">
        <v>243</v>
      </c>
      <c r="AV361" s="103" t="s">
        <v>35</v>
      </c>
      <c r="AW361" s="103" t="s">
        <v>36</v>
      </c>
      <c r="AX361" s="103" t="s">
        <v>37</v>
      </c>
      <c r="AY361" s="48">
        <v>0</v>
      </c>
      <c r="AZ361" s="48">
        <v>180000</v>
      </c>
      <c r="BA361" s="48">
        <v>0</v>
      </c>
      <c r="BB361" s="48">
        <v>0</v>
      </c>
      <c r="BC361" s="48">
        <v>0</v>
      </c>
    </row>
    <row r="362" spans="1:55" x14ac:dyDescent="0.3">
      <c r="A362" s="103" t="s">
        <v>465</v>
      </c>
      <c r="B362" s="103" t="s">
        <v>466</v>
      </c>
      <c r="C362" s="103" t="s">
        <v>467</v>
      </c>
      <c r="D362" s="103" t="s">
        <v>468</v>
      </c>
      <c r="E362" s="103" t="s">
        <v>469</v>
      </c>
      <c r="F362" s="103" t="s">
        <v>470</v>
      </c>
      <c r="G362" s="103" t="s">
        <v>471</v>
      </c>
      <c r="H362" s="103" t="s">
        <v>27</v>
      </c>
      <c r="I362" s="103" t="s">
        <v>472</v>
      </c>
      <c r="J362" s="103" t="s">
        <v>28</v>
      </c>
      <c r="K362" s="103" t="s">
        <v>473</v>
      </c>
      <c r="L362" s="103" t="s">
        <v>29</v>
      </c>
      <c r="M362" s="103" t="s">
        <v>474</v>
      </c>
      <c r="N362" s="103" t="s">
        <v>30</v>
      </c>
      <c r="O362" s="103" t="s">
        <v>475</v>
      </c>
      <c r="P362" s="103" t="s">
        <v>31</v>
      </c>
      <c r="Q362" s="103" t="s">
        <v>476</v>
      </c>
      <c r="R362" s="103" t="s">
        <v>100</v>
      </c>
      <c r="S362" s="103" t="s">
        <v>273</v>
      </c>
      <c r="T362" s="103" t="s">
        <v>240</v>
      </c>
      <c r="U362" s="103" t="s">
        <v>3089</v>
      </c>
      <c r="V362" s="103" t="s">
        <v>3090</v>
      </c>
      <c r="W362" s="103" t="s">
        <v>3091</v>
      </c>
      <c r="X362" s="48">
        <v>1200000</v>
      </c>
      <c r="Y362" s="104"/>
      <c r="Z362" s="50"/>
      <c r="AA362" s="103"/>
      <c r="AB362" s="50"/>
      <c r="AC362" s="103"/>
      <c r="AD362" s="103" t="s">
        <v>2919</v>
      </c>
      <c r="AE362" s="103" t="s">
        <v>2919</v>
      </c>
      <c r="AF362" s="103" t="s">
        <v>3095</v>
      </c>
      <c r="AG362" s="105" t="s">
        <v>2468</v>
      </c>
      <c r="AH362" s="106" t="s">
        <v>3049</v>
      </c>
      <c r="AI362" s="107"/>
      <c r="AJ362" s="103"/>
      <c r="AK362" s="103" t="s">
        <v>2919</v>
      </c>
      <c r="AL362" s="50"/>
      <c r="AM362" s="103" t="s">
        <v>3096</v>
      </c>
      <c r="AN362" s="50">
        <v>44985</v>
      </c>
      <c r="AO362" s="103" t="s">
        <v>3084</v>
      </c>
      <c r="AP362" s="103" t="s">
        <v>483</v>
      </c>
      <c r="AQ362" s="103" t="s">
        <v>39</v>
      </c>
      <c r="AR362" s="103" t="s">
        <v>3094</v>
      </c>
      <c r="AS362" s="103" t="s">
        <v>484</v>
      </c>
      <c r="AT362" s="103" t="s">
        <v>376</v>
      </c>
      <c r="AU362" s="103" t="s">
        <v>243</v>
      </c>
      <c r="AV362" s="103" t="s">
        <v>35</v>
      </c>
      <c r="AW362" s="103" t="s">
        <v>36</v>
      </c>
      <c r="AX362" s="103" t="s">
        <v>37</v>
      </c>
      <c r="AY362" s="48">
        <v>0</v>
      </c>
      <c r="AZ362" s="48">
        <v>180000</v>
      </c>
      <c r="BA362" s="48">
        <v>0</v>
      </c>
      <c r="BB362" s="48">
        <v>0</v>
      </c>
      <c r="BC362" s="48">
        <v>0</v>
      </c>
    </row>
    <row r="363" spans="1:55" x14ac:dyDescent="0.3">
      <c r="A363" s="103" t="s">
        <v>465</v>
      </c>
      <c r="B363" s="103" t="s">
        <v>466</v>
      </c>
      <c r="C363" s="103" t="s">
        <v>467</v>
      </c>
      <c r="D363" s="103" t="s">
        <v>468</v>
      </c>
      <c r="E363" s="103" t="s">
        <v>469</v>
      </c>
      <c r="F363" s="103" t="s">
        <v>470</v>
      </c>
      <c r="G363" s="103" t="s">
        <v>471</v>
      </c>
      <c r="H363" s="103" t="s">
        <v>27</v>
      </c>
      <c r="I363" s="103" t="s">
        <v>472</v>
      </c>
      <c r="J363" s="103" t="s">
        <v>28</v>
      </c>
      <c r="K363" s="103" t="s">
        <v>473</v>
      </c>
      <c r="L363" s="103" t="s">
        <v>29</v>
      </c>
      <c r="M363" s="103" t="s">
        <v>474</v>
      </c>
      <c r="N363" s="103" t="s">
        <v>30</v>
      </c>
      <c r="O363" s="103" t="s">
        <v>475</v>
      </c>
      <c r="P363" s="103" t="s">
        <v>31</v>
      </c>
      <c r="Q363" s="103" t="s">
        <v>476</v>
      </c>
      <c r="R363" s="103" t="s">
        <v>100</v>
      </c>
      <c r="S363" s="103" t="s">
        <v>274</v>
      </c>
      <c r="T363" s="103" t="s">
        <v>41</v>
      </c>
      <c r="U363" s="103" t="s">
        <v>491</v>
      </c>
      <c r="V363" s="103" t="s">
        <v>492</v>
      </c>
      <c r="W363" s="103" t="s">
        <v>3097</v>
      </c>
      <c r="X363" s="48">
        <v>2090000</v>
      </c>
      <c r="Y363" s="104"/>
      <c r="Z363" s="50"/>
      <c r="AA363" s="103"/>
      <c r="AB363" s="50"/>
      <c r="AC363" s="103"/>
      <c r="AD363" s="103" t="s">
        <v>2919</v>
      </c>
      <c r="AE363" s="103" t="s">
        <v>2919</v>
      </c>
      <c r="AF363" s="103" t="s">
        <v>3098</v>
      </c>
      <c r="AG363" s="105" t="s">
        <v>2468</v>
      </c>
      <c r="AH363" s="106" t="s">
        <v>3049</v>
      </c>
      <c r="AI363" s="107"/>
      <c r="AJ363" s="103"/>
      <c r="AK363" s="103" t="s">
        <v>2919</v>
      </c>
      <c r="AL363" s="50"/>
      <c r="AM363" s="103" t="s">
        <v>3099</v>
      </c>
      <c r="AN363" s="50">
        <v>44985</v>
      </c>
      <c r="AO363" s="103" t="s">
        <v>3084</v>
      </c>
      <c r="AP363" s="103" t="s">
        <v>483</v>
      </c>
      <c r="AQ363" s="103" t="s">
        <v>39</v>
      </c>
      <c r="AR363" s="103" t="s">
        <v>495</v>
      </c>
      <c r="AS363" s="103" t="s">
        <v>484</v>
      </c>
      <c r="AT363" s="103" t="s">
        <v>376</v>
      </c>
      <c r="AU363" s="103" t="s">
        <v>168</v>
      </c>
      <c r="AV363" s="103" t="s">
        <v>35</v>
      </c>
      <c r="AW363" s="103" t="s">
        <v>36</v>
      </c>
      <c r="AX363" s="103" t="s">
        <v>37</v>
      </c>
      <c r="AY363" s="48">
        <v>0</v>
      </c>
      <c r="AZ363" s="48">
        <v>0</v>
      </c>
      <c r="BA363" s="48">
        <v>0</v>
      </c>
      <c r="BB363" s="48">
        <v>0</v>
      </c>
      <c r="BC363" s="48">
        <v>0</v>
      </c>
    </row>
    <row r="364" spans="1:55" x14ac:dyDescent="0.3">
      <c r="A364" s="103" t="s">
        <v>465</v>
      </c>
      <c r="B364" s="103" t="s">
        <v>466</v>
      </c>
      <c r="C364" s="103" t="s">
        <v>467</v>
      </c>
      <c r="D364" s="103" t="s">
        <v>468</v>
      </c>
      <c r="E364" s="103" t="s">
        <v>469</v>
      </c>
      <c r="F364" s="103" t="s">
        <v>470</v>
      </c>
      <c r="G364" s="103" t="s">
        <v>471</v>
      </c>
      <c r="H364" s="103" t="s">
        <v>27</v>
      </c>
      <c r="I364" s="103" t="s">
        <v>472</v>
      </c>
      <c r="J364" s="103" t="s">
        <v>28</v>
      </c>
      <c r="K364" s="103" t="s">
        <v>473</v>
      </c>
      <c r="L364" s="103" t="s">
        <v>29</v>
      </c>
      <c r="M364" s="103" t="s">
        <v>474</v>
      </c>
      <c r="N364" s="103" t="s">
        <v>30</v>
      </c>
      <c r="O364" s="103" t="s">
        <v>502</v>
      </c>
      <c r="P364" s="103" t="s">
        <v>45</v>
      </c>
      <c r="Q364" s="103" t="s">
        <v>503</v>
      </c>
      <c r="R364" s="103" t="s">
        <v>504</v>
      </c>
      <c r="S364" s="103" t="s">
        <v>271</v>
      </c>
      <c r="T364" s="103" t="s">
        <v>33</v>
      </c>
      <c r="U364" s="103" t="s">
        <v>354</v>
      </c>
      <c r="V364" s="103" t="s">
        <v>505</v>
      </c>
      <c r="W364" s="103" t="s">
        <v>3100</v>
      </c>
      <c r="X364" s="48">
        <v>880000</v>
      </c>
      <c r="Y364" s="104"/>
      <c r="Z364" s="50"/>
      <c r="AA364" s="103"/>
      <c r="AB364" s="50"/>
      <c r="AC364" s="103"/>
      <c r="AD364" s="103" t="s">
        <v>2919</v>
      </c>
      <c r="AE364" s="103" t="s">
        <v>2919</v>
      </c>
      <c r="AF364" s="103" t="s">
        <v>3101</v>
      </c>
      <c r="AG364" s="105" t="s">
        <v>2791</v>
      </c>
      <c r="AH364" s="106" t="s">
        <v>3049</v>
      </c>
      <c r="AI364" s="107"/>
      <c r="AJ364" s="103"/>
      <c r="AK364" s="103" t="s">
        <v>2919</v>
      </c>
      <c r="AL364" s="50"/>
      <c r="AM364" s="103" t="s">
        <v>3102</v>
      </c>
      <c r="AN364" s="50">
        <v>44992</v>
      </c>
      <c r="AO364" s="103" t="s">
        <v>3084</v>
      </c>
      <c r="AP364" s="103" t="s">
        <v>483</v>
      </c>
      <c r="AQ364" s="103" t="s">
        <v>39</v>
      </c>
      <c r="AR364" s="103" t="s">
        <v>272</v>
      </c>
      <c r="AS364" s="103" t="s">
        <v>484</v>
      </c>
      <c r="AT364" s="103" t="s">
        <v>377</v>
      </c>
      <c r="AU364" s="103" t="s">
        <v>46</v>
      </c>
      <c r="AV364" s="103" t="s">
        <v>35</v>
      </c>
      <c r="AW364" s="103" t="s">
        <v>36</v>
      </c>
      <c r="AX364" s="103" t="s">
        <v>47</v>
      </c>
      <c r="AY364" s="48">
        <v>0</v>
      </c>
      <c r="AZ364" s="48">
        <v>0</v>
      </c>
      <c r="BA364" s="48">
        <v>0</v>
      </c>
      <c r="BB364" s="48">
        <v>0</v>
      </c>
      <c r="BC364" s="48">
        <v>0</v>
      </c>
    </row>
    <row r="365" spans="1:55" x14ac:dyDescent="0.3">
      <c r="A365" s="103" t="s">
        <v>465</v>
      </c>
      <c r="B365" s="103" t="s">
        <v>466</v>
      </c>
      <c r="C365" s="103" t="s">
        <v>467</v>
      </c>
      <c r="D365" s="103" t="s">
        <v>468</v>
      </c>
      <c r="E365" s="103" t="s">
        <v>469</v>
      </c>
      <c r="F365" s="103" t="s">
        <v>470</v>
      </c>
      <c r="G365" s="103" t="s">
        <v>471</v>
      </c>
      <c r="H365" s="103" t="s">
        <v>27</v>
      </c>
      <c r="I365" s="103" t="s">
        <v>472</v>
      </c>
      <c r="J365" s="103" t="s">
        <v>28</v>
      </c>
      <c r="K365" s="103" t="s">
        <v>473</v>
      </c>
      <c r="L365" s="103" t="s">
        <v>29</v>
      </c>
      <c r="M365" s="103" t="s">
        <v>474</v>
      </c>
      <c r="N365" s="103" t="s">
        <v>30</v>
      </c>
      <c r="O365" s="103" t="s">
        <v>502</v>
      </c>
      <c r="P365" s="103" t="s">
        <v>45</v>
      </c>
      <c r="Q365" s="103" t="s">
        <v>503</v>
      </c>
      <c r="R365" s="103" t="s">
        <v>504</v>
      </c>
      <c r="S365" s="103" t="s">
        <v>271</v>
      </c>
      <c r="T365" s="103" t="s">
        <v>33</v>
      </c>
      <c r="U365" s="103" t="s">
        <v>354</v>
      </c>
      <c r="V365" s="103" t="s">
        <v>505</v>
      </c>
      <c r="W365" s="103" t="s">
        <v>3103</v>
      </c>
      <c r="X365" s="48">
        <v>352000</v>
      </c>
      <c r="Y365" s="104"/>
      <c r="Z365" s="50"/>
      <c r="AA365" s="103"/>
      <c r="AB365" s="50"/>
      <c r="AC365" s="103"/>
      <c r="AD365" s="103" t="s">
        <v>2919</v>
      </c>
      <c r="AE365" s="103" t="s">
        <v>2919</v>
      </c>
      <c r="AF365" s="103" t="s">
        <v>3104</v>
      </c>
      <c r="AG365" s="105" t="s">
        <v>3054</v>
      </c>
      <c r="AH365" s="106" t="s">
        <v>3049</v>
      </c>
      <c r="AI365" s="107"/>
      <c r="AJ365" s="103"/>
      <c r="AK365" s="103" t="s">
        <v>2919</v>
      </c>
      <c r="AL365" s="50"/>
      <c r="AM365" s="103" t="s">
        <v>3105</v>
      </c>
      <c r="AN365" s="50">
        <v>44993</v>
      </c>
      <c r="AO365" s="103" t="s">
        <v>3084</v>
      </c>
      <c r="AP365" s="103" t="s">
        <v>483</v>
      </c>
      <c r="AQ365" s="103" t="s">
        <v>39</v>
      </c>
      <c r="AR365" s="103" t="s">
        <v>272</v>
      </c>
      <c r="AS365" s="103" t="s">
        <v>484</v>
      </c>
      <c r="AT365" s="103" t="s">
        <v>377</v>
      </c>
      <c r="AU365" s="103" t="s">
        <v>46</v>
      </c>
      <c r="AV365" s="103" t="s">
        <v>35</v>
      </c>
      <c r="AW365" s="103" t="s">
        <v>36</v>
      </c>
      <c r="AX365" s="103" t="s">
        <v>47</v>
      </c>
      <c r="AY365" s="48">
        <v>0</v>
      </c>
      <c r="AZ365" s="48">
        <v>0</v>
      </c>
      <c r="BA365" s="48">
        <v>0</v>
      </c>
      <c r="BB365" s="48">
        <v>0</v>
      </c>
      <c r="BC365" s="48">
        <v>0</v>
      </c>
    </row>
    <row r="366" spans="1:55" x14ac:dyDescent="0.3">
      <c r="A366" s="103" t="s">
        <v>465</v>
      </c>
      <c r="B366" s="103" t="s">
        <v>466</v>
      </c>
      <c r="C366" s="103" t="s">
        <v>467</v>
      </c>
      <c r="D366" s="103" t="s">
        <v>468</v>
      </c>
      <c r="E366" s="103" t="s">
        <v>469</v>
      </c>
      <c r="F366" s="103" t="s">
        <v>470</v>
      </c>
      <c r="G366" s="103" t="s">
        <v>471</v>
      </c>
      <c r="H366" s="103" t="s">
        <v>27</v>
      </c>
      <c r="I366" s="103" t="s">
        <v>472</v>
      </c>
      <c r="J366" s="103" t="s">
        <v>28</v>
      </c>
      <c r="K366" s="103" t="s">
        <v>473</v>
      </c>
      <c r="L366" s="103" t="s">
        <v>29</v>
      </c>
      <c r="M366" s="103" t="s">
        <v>474</v>
      </c>
      <c r="N366" s="103" t="s">
        <v>30</v>
      </c>
      <c r="O366" s="103" t="s">
        <v>502</v>
      </c>
      <c r="P366" s="103" t="s">
        <v>45</v>
      </c>
      <c r="Q366" s="103" t="s">
        <v>476</v>
      </c>
      <c r="R366" s="103" t="s">
        <v>935</v>
      </c>
      <c r="S366" s="103" t="s">
        <v>274</v>
      </c>
      <c r="T366" s="103" t="s">
        <v>41</v>
      </c>
      <c r="U366" s="103" t="s">
        <v>3106</v>
      </c>
      <c r="V366" s="103" t="s">
        <v>3107</v>
      </c>
      <c r="W366" s="103" t="s">
        <v>3108</v>
      </c>
      <c r="X366" s="48">
        <v>6980000</v>
      </c>
      <c r="Y366" s="104"/>
      <c r="Z366" s="50"/>
      <c r="AA366" s="103"/>
      <c r="AB366" s="50"/>
      <c r="AC366" s="103"/>
      <c r="AD366" s="103" t="s">
        <v>2919</v>
      </c>
      <c r="AE366" s="103" t="s">
        <v>2919</v>
      </c>
      <c r="AF366" s="103" t="s">
        <v>3109</v>
      </c>
      <c r="AG366" s="105" t="s">
        <v>2459</v>
      </c>
      <c r="AH366" s="106" t="s">
        <v>3049</v>
      </c>
      <c r="AI366" s="107"/>
      <c r="AJ366" s="103"/>
      <c r="AK366" s="103" t="s">
        <v>2919</v>
      </c>
      <c r="AL366" s="50"/>
      <c r="AM366" s="103" t="s">
        <v>3110</v>
      </c>
      <c r="AN366" s="50">
        <v>44981</v>
      </c>
      <c r="AO366" s="103" t="s">
        <v>3084</v>
      </c>
      <c r="AP366" s="103" t="s">
        <v>483</v>
      </c>
      <c r="AQ366" s="103" t="s">
        <v>39</v>
      </c>
      <c r="AR366" s="103" t="s">
        <v>495</v>
      </c>
      <c r="AS366" s="103" t="s">
        <v>484</v>
      </c>
      <c r="AT366" s="103" t="s">
        <v>1922</v>
      </c>
      <c r="AU366" s="103" t="s">
        <v>418</v>
      </c>
      <c r="AV366" s="103" t="s">
        <v>35</v>
      </c>
      <c r="AW366" s="103" t="s">
        <v>36</v>
      </c>
      <c r="AX366" s="103" t="s">
        <v>47</v>
      </c>
      <c r="AY366" s="48">
        <v>0</v>
      </c>
      <c r="AZ366" s="48">
        <v>0</v>
      </c>
      <c r="BA366" s="48">
        <v>0</v>
      </c>
      <c r="BB366" s="48">
        <v>0</v>
      </c>
      <c r="BC366" s="48">
        <v>0</v>
      </c>
    </row>
    <row r="367" spans="1:55" x14ac:dyDescent="0.3">
      <c r="A367" s="103" t="s">
        <v>465</v>
      </c>
      <c r="B367" s="103" t="s">
        <v>466</v>
      </c>
      <c r="C367" s="103" t="s">
        <v>467</v>
      </c>
      <c r="D367" s="103" t="s">
        <v>468</v>
      </c>
      <c r="E367" s="103" t="s">
        <v>469</v>
      </c>
      <c r="F367" s="103" t="s">
        <v>470</v>
      </c>
      <c r="G367" s="103" t="s">
        <v>558</v>
      </c>
      <c r="H367" s="103" t="s">
        <v>57</v>
      </c>
      <c r="I367" s="103" t="s">
        <v>559</v>
      </c>
      <c r="J367" s="103" t="s">
        <v>58</v>
      </c>
      <c r="K367" s="103" t="s">
        <v>560</v>
      </c>
      <c r="L367" s="103" t="s">
        <v>59</v>
      </c>
      <c r="M367" s="103" t="s">
        <v>768</v>
      </c>
      <c r="N367" s="103" t="s">
        <v>94</v>
      </c>
      <c r="O367" s="103" t="s">
        <v>940</v>
      </c>
      <c r="P367" s="103" t="s">
        <v>941</v>
      </c>
      <c r="Q367" s="103" t="s">
        <v>503</v>
      </c>
      <c r="R367" s="103" t="s">
        <v>95</v>
      </c>
      <c r="S367" s="103" t="s">
        <v>271</v>
      </c>
      <c r="T367" s="103" t="s">
        <v>33</v>
      </c>
      <c r="U367" s="103" t="s">
        <v>354</v>
      </c>
      <c r="V367" s="103" t="s">
        <v>3111</v>
      </c>
      <c r="W367" s="103" t="s">
        <v>3112</v>
      </c>
      <c r="X367" s="48">
        <v>880000</v>
      </c>
      <c r="Y367" s="104"/>
      <c r="Z367" s="50"/>
      <c r="AA367" s="103"/>
      <c r="AB367" s="50"/>
      <c r="AC367" s="103"/>
      <c r="AD367" s="103" t="s">
        <v>2919</v>
      </c>
      <c r="AE367" s="103" t="s">
        <v>2919</v>
      </c>
      <c r="AF367" s="103" t="s">
        <v>3113</v>
      </c>
      <c r="AG367" s="105" t="s">
        <v>3054</v>
      </c>
      <c r="AH367" s="106" t="s">
        <v>3049</v>
      </c>
      <c r="AI367" s="107"/>
      <c r="AJ367" s="103"/>
      <c r="AK367" s="103" t="s">
        <v>2919</v>
      </c>
      <c r="AL367" s="50"/>
      <c r="AM367" s="103" t="s">
        <v>3114</v>
      </c>
      <c r="AN367" s="50">
        <v>44993</v>
      </c>
      <c r="AO367" s="103" t="s">
        <v>3115</v>
      </c>
      <c r="AP367" s="103" t="s">
        <v>483</v>
      </c>
      <c r="AQ367" s="103" t="s">
        <v>39</v>
      </c>
      <c r="AR367" s="103" t="s">
        <v>272</v>
      </c>
      <c r="AS367" s="103" t="s">
        <v>484</v>
      </c>
      <c r="AT367" s="103" t="s">
        <v>1970</v>
      </c>
      <c r="AU367" s="103" t="s">
        <v>1450</v>
      </c>
      <c r="AV367" s="103" t="s">
        <v>35</v>
      </c>
      <c r="AW367" s="103" t="s">
        <v>82</v>
      </c>
      <c r="AX367" s="103" t="s">
        <v>96</v>
      </c>
      <c r="AY367" s="48">
        <v>0</v>
      </c>
      <c r="AZ367" s="48">
        <v>0</v>
      </c>
      <c r="BA367" s="48">
        <v>0</v>
      </c>
      <c r="BB367" s="48">
        <v>0</v>
      </c>
      <c r="BC367" s="48">
        <v>0</v>
      </c>
    </row>
    <row r="368" spans="1:55" x14ac:dyDescent="0.3">
      <c r="A368" s="103" t="s">
        <v>465</v>
      </c>
      <c r="B368" s="103" t="s">
        <v>466</v>
      </c>
      <c r="C368" s="103" t="s">
        <v>467</v>
      </c>
      <c r="D368" s="103" t="s">
        <v>468</v>
      </c>
      <c r="E368" s="103" t="s">
        <v>469</v>
      </c>
      <c r="F368" s="103" t="s">
        <v>470</v>
      </c>
      <c r="G368" s="103" t="s">
        <v>558</v>
      </c>
      <c r="H368" s="103" t="s">
        <v>57</v>
      </c>
      <c r="I368" s="103" t="s">
        <v>559</v>
      </c>
      <c r="J368" s="103" t="s">
        <v>58</v>
      </c>
      <c r="K368" s="103" t="s">
        <v>560</v>
      </c>
      <c r="L368" s="103" t="s">
        <v>59</v>
      </c>
      <c r="M368" s="103" t="s">
        <v>768</v>
      </c>
      <c r="N368" s="103" t="s">
        <v>94</v>
      </c>
      <c r="O368" s="103" t="s">
        <v>940</v>
      </c>
      <c r="P368" s="103" t="s">
        <v>941</v>
      </c>
      <c r="Q368" s="103" t="s">
        <v>503</v>
      </c>
      <c r="R368" s="103" t="s">
        <v>95</v>
      </c>
      <c r="S368" s="103" t="s">
        <v>271</v>
      </c>
      <c r="T368" s="103" t="s">
        <v>33</v>
      </c>
      <c r="U368" s="103" t="s">
        <v>354</v>
      </c>
      <c r="V368" s="103" t="s">
        <v>3111</v>
      </c>
      <c r="W368" s="103" t="s">
        <v>3116</v>
      </c>
      <c r="X368" s="48">
        <v>860000</v>
      </c>
      <c r="Y368" s="104"/>
      <c r="Z368" s="50"/>
      <c r="AA368" s="103"/>
      <c r="AB368" s="50"/>
      <c r="AC368" s="103"/>
      <c r="AD368" s="103" t="s">
        <v>2919</v>
      </c>
      <c r="AE368" s="103" t="s">
        <v>2919</v>
      </c>
      <c r="AF368" s="103" t="s">
        <v>3117</v>
      </c>
      <c r="AG368" s="105" t="s">
        <v>3054</v>
      </c>
      <c r="AH368" s="106" t="s">
        <v>3049</v>
      </c>
      <c r="AI368" s="107"/>
      <c r="AJ368" s="103"/>
      <c r="AK368" s="103" t="s">
        <v>2919</v>
      </c>
      <c r="AL368" s="50"/>
      <c r="AM368" s="103" t="s">
        <v>3118</v>
      </c>
      <c r="AN368" s="50">
        <v>44993</v>
      </c>
      <c r="AO368" s="103" t="s">
        <v>3115</v>
      </c>
      <c r="AP368" s="103" t="s">
        <v>483</v>
      </c>
      <c r="AQ368" s="103" t="s">
        <v>39</v>
      </c>
      <c r="AR368" s="103" t="s">
        <v>272</v>
      </c>
      <c r="AS368" s="103" t="s">
        <v>484</v>
      </c>
      <c r="AT368" s="103" t="s">
        <v>1970</v>
      </c>
      <c r="AU368" s="103" t="s">
        <v>1450</v>
      </c>
      <c r="AV368" s="103" t="s">
        <v>35</v>
      </c>
      <c r="AW368" s="103" t="s">
        <v>82</v>
      </c>
      <c r="AX368" s="103" t="s">
        <v>96</v>
      </c>
      <c r="AY368" s="48">
        <v>0</v>
      </c>
      <c r="AZ368" s="48">
        <v>0</v>
      </c>
      <c r="BA368" s="48">
        <v>0</v>
      </c>
      <c r="BB368" s="48">
        <v>0</v>
      </c>
      <c r="BC368" s="48">
        <v>0</v>
      </c>
    </row>
    <row r="369" spans="1:55" x14ac:dyDescent="0.3">
      <c r="A369" s="103" t="s">
        <v>465</v>
      </c>
      <c r="B369" s="103" t="s">
        <v>466</v>
      </c>
      <c r="C369" s="103" t="s">
        <v>467</v>
      </c>
      <c r="D369" s="103" t="s">
        <v>468</v>
      </c>
      <c r="E369" s="103" t="s">
        <v>469</v>
      </c>
      <c r="F369" s="103" t="s">
        <v>470</v>
      </c>
      <c r="G369" s="103" t="s">
        <v>558</v>
      </c>
      <c r="H369" s="103" t="s">
        <v>57</v>
      </c>
      <c r="I369" s="103" t="s">
        <v>559</v>
      </c>
      <c r="J369" s="103" t="s">
        <v>58</v>
      </c>
      <c r="K369" s="103" t="s">
        <v>560</v>
      </c>
      <c r="L369" s="103" t="s">
        <v>59</v>
      </c>
      <c r="M369" s="103" t="s">
        <v>561</v>
      </c>
      <c r="N369" s="103" t="s">
        <v>60</v>
      </c>
      <c r="O369" s="103" t="s">
        <v>562</v>
      </c>
      <c r="P369" s="103" t="s">
        <v>61</v>
      </c>
      <c r="Q369" s="103" t="s">
        <v>587</v>
      </c>
      <c r="R369" s="103" t="s">
        <v>588</v>
      </c>
      <c r="S369" s="103" t="s">
        <v>271</v>
      </c>
      <c r="T369" s="103" t="s">
        <v>33</v>
      </c>
      <c r="U369" s="103" t="s">
        <v>354</v>
      </c>
      <c r="V369" s="103" t="s">
        <v>3119</v>
      </c>
      <c r="W369" s="103" t="s">
        <v>3120</v>
      </c>
      <c r="X369" s="48">
        <v>374000</v>
      </c>
      <c r="Y369" s="104"/>
      <c r="Z369" s="50"/>
      <c r="AA369" s="103"/>
      <c r="AB369" s="50"/>
      <c r="AC369" s="103"/>
      <c r="AD369" s="103" t="s">
        <v>2919</v>
      </c>
      <c r="AE369" s="103" t="s">
        <v>2919</v>
      </c>
      <c r="AF369" s="103" t="s">
        <v>3121</v>
      </c>
      <c r="AG369" s="105" t="s">
        <v>3122</v>
      </c>
      <c r="AH369" s="106" t="s">
        <v>3049</v>
      </c>
      <c r="AI369" s="107"/>
      <c r="AJ369" s="103"/>
      <c r="AK369" s="103" t="s">
        <v>2919</v>
      </c>
      <c r="AL369" s="50"/>
      <c r="AM369" s="103" t="s">
        <v>3123</v>
      </c>
      <c r="AN369" s="50">
        <v>45017</v>
      </c>
      <c r="AO369" s="103" t="s">
        <v>3084</v>
      </c>
      <c r="AP369" s="103" t="s">
        <v>483</v>
      </c>
      <c r="AQ369" s="103" t="s">
        <v>39</v>
      </c>
      <c r="AR369" s="103" t="s">
        <v>272</v>
      </c>
      <c r="AS369" s="103" t="s">
        <v>484</v>
      </c>
      <c r="AT369" s="103" t="s">
        <v>592</v>
      </c>
      <c r="AU369" s="103" t="s">
        <v>293</v>
      </c>
      <c r="AV369" s="103" t="s">
        <v>35</v>
      </c>
      <c r="AW369" s="103" t="s">
        <v>36</v>
      </c>
      <c r="AX369" s="103" t="s">
        <v>47</v>
      </c>
      <c r="AY369" s="48">
        <v>0</v>
      </c>
      <c r="AZ369" s="48">
        <v>0</v>
      </c>
      <c r="BA369" s="48">
        <v>0</v>
      </c>
      <c r="BB369" s="48">
        <v>0</v>
      </c>
      <c r="BC369" s="48">
        <v>0</v>
      </c>
    </row>
    <row r="370" spans="1:55" x14ac:dyDescent="0.3">
      <c r="A370" s="103" t="s">
        <v>465</v>
      </c>
      <c r="B370" s="103" t="s">
        <v>466</v>
      </c>
      <c r="C370" s="103" t="s">
        <v>467</v>
      </c>
      <c r="D370" s="103" t="s">
        <v>468</v>
      </c>
      <c r="E370" s="103" t="s">
        <v>469</v>
      </c>
      <c r="F370" s="103" t="s">
        <v>470</v>
      </c>
      <c r="G370" s="103" t="s">
        <v>558</v>
      </c>
      <c r="H370" s="103" t="s">
        <v>57</v>
      </c>
      <c r="I370" s="103" t="s">
        <v>559</v>
      </c>
      <c r="J370" s="103" t="s">
        <v>58</v>
      </c>
      <c r="K370" s="103" t="s">
        <v>560</v>
      </c>
      <c r="L370" s="103" t="s">
        <v>59</v>
      </c>
      <c r="M370" s="103" t="s">
        <v>561</v>
      </c>
      <c r="N370" s="103" t="s">
        <v>60</v>
      </c>
      <c r="O370" s="103" t="s">
        <v>562</v>
      </c>
      <c r="P370" s="103" t="s">
        <v>61</v>
      </c>
      <c r="Q370" s="103" t="s">
        <v>587</v>
      </c>
      <c r="R370" s="103" t="s">
        <v>588</v>
      </c>
      <c r="S370" s="103" t="s">
        <v>271</v>
      </c>
      <c r="T370" s="103" t="s">
        <v>33</v>
      </c>
      <c r="U370" s="103" t="s">
        <v>354</v>
      </c>
      <c r="V370" s="103" t="s">
        <v>3119</v>
      </c>
      <c r="W370" s="103" t="s">
        <v>3120</v>
      </c>
      <c r="X370" s="48">
        <v>901000</v>
      </c>
      <c r="Y370" s="104"/>
      <c r="Z370" s="50"/>
      <c r="AA370" s="103"/>
      <c r="AB370" s="50"/>
      <c r="AC370" s="103"/>
      <c r="AD370" s="103" t="s">
        <v>2919</v>
      </c>
      <c r="AE370" s="103" t="s">
        <v>2919</v>
      </c>
      <c r="AF370" s="103" t="s">
        <v>3124</v>
      </c>
      <c r="AG370" s="105" t="s">
        <v>2464</v>
      </c>
      <c r="AH370" s="106" t="s">
        <v>3049</v>
      </c>
      <c r="AI370" s="107"/>
      <c r="AJ370" s="103"/>
      <c r="AK370" s="103" t="s">
        <v>2919</v>
      </c>
      <c r="AL370" s="50"/>
      <c r="AM370" s="103" t="s">
        <v>3125</v>
      </c>
      <c r="AN370" s="50">
        <v>44986</v>
      </c>
      <c r="AO370" s="103" t="s">
        <v>3084</v>
      </c>
      <c r="AP370" s="103" t="s">
        <v>483</v>
      </c>
      <c r="AQ370" s="103" t="s">
        <v>39</v>
      </c>
      <c r="AR370" s="103" t="s">
        <v>272</v>
      </c>
      <c r="AS370" s="103" t="s">
        <v>484</v>
      </c>
      <c r="AT370" s="103" t="s">
        <v>592</v>
      </c>
      <c r="AU370" s="103" t="s">
        <v>293</v>
      </c>
      <c r="AV370" s="103" t="s">
        <v>35</v>
      </c>
      <c r="AW370" s="103" t="s">
        <v>36</v>
      </c>
      <c r="AX370" s="103" t="s">
        <v>47</v>
      </c>
      <c r="AY370" s="48">
        <v>0</v>
      </c>
      <c r="AZ370" s="48">
        <v>0</v>
      </c>
      <c r="BA370" s="48">
        <v>0</v>
      </c>
      <c r="BB370" s="48">
        <v>0</v>
      </c>
      <c r="BC370" s="48">
        <v>0</v>
      </c>
    </row>
    <row r="371" spans="1:55" x14ac:dyDescent="0.3">
      <c r="A371" s="103" t="s">
        <v>465</v>
      </c>
      <c r="B371" s="103" t="s">
        <v>466</v>
      </c>
      <c r="C371" s="103" t="s">
        <v>467</v>
      </c>
      <c r="D371" s="103" t="s">
        <v>468</v>
      </c>
      <c r="E371" s="103" t="s">
        <v>469</v>
      </c>
      <c r="F371" s="103" t="s">
        <v>470</v>
      </c>
      <c r="G371" s="103" t="s">
        <v>558</v>
      </c>
      <c r="H371" s="103" t="s">
        <v>57</v>
      </c>
      <c r="I371" s="103" t="s">
        <v>559</v>
      </c>
      <c r="J371" s="103" t="s">
        <v>58</v>
      </c>
      <c r="K371" s="103" t="s">
        <v>560</v>
      </c>
      <c r="L371" s="103" t="s">
        <v>59</v>
      </c>
      <c r="M371" s="103" t="s">
        <v>596</v>
      </c>
      <c r="N371" s="103" t="s">
        <v>126</v>
      </c>
      <c r="O371" s="103" t="s">
        <v>597</v>
      </c>
      <c r="P371" s="103" t="s">
        <v>127</v>
      </c>
      <c r="Q371" s="103" t="s">
        <v>598</v>
      </c>
      <c r="R371" s="103" t="s">
        <v>128</v>
      </c>
      <c r="S371" s="103" t="s">
        <v>316</v>
      </c>
      <c r="T371" s="103" t="s">
        <v>129</v>
      </c>
      <c r="U371" s="103" t="s">
        <v>131</v>
      </c>
      <c r="V371" s="103" t="s">
        <v>599</v>
      </c>
      <c r="W371" s="103" t="s">
        <v>3126</v>
      </c>
      <c r="X371" s="48">
        <v>460000</v>
      </c>
      <c r="Y371" s="104"/>
      <c r="Z371" s="50"/>
      <c r="AA371" s="103"/>
      <c r="AB371" s="50"/>
      <c r="AC371" s="103"/>
      <c r="AD371" s="103" t="s">
        <v>2919</v>
      </c>
      <c r="AE371" s="103" t="s">
        <v>2919</v>
      </c>
      <c r="AF371" s="103" t="s">
        <v>3127</v>
      </c>
      <c r="AG371" s="105" t="s">
        <v>3128</v>
      </c>
      <c r="AH371" s="106" t="s">
        <v>3049</v>
      </c>
      <c r="AI371" s="107"/>
      <c r="AJ371" s="103"/>
      <c r="AK371" s="103" t="s">
        <v>2919</v>
      </c>
      <c r="AL371" s="50"/>
      <c r="AM371" s="103" t="s">
        <v>3129</v>
      </c>
      <c r="AN371" s="50">
        <v>45012</v>
      </c>
      <c r="AO371" s="103" t="s">
        <v>3130</v>
      </c>
      <c r="AP371" s="103" t="s">
        <v>483</v>
      </c>
      <c r="AQ371" s="103" t="s">
        <v>132</v>
      </c>
      <c r="AR371" s="103" t="s">
        <v>604</v>
      </c>
      <c r="AS371" s="103" t="s">
        <v>484</v>
      </c>
      <c r="AT371" s="103" t="s">
        <v>383</v>
      </c>
      <c r="AU371" s="103" t="s">
        <v>130</v>
      </c>
      <c r="AV371" s="103" t="s">
        <v>35</v>
      </c>
      <c r="AW371" s="103" t="s">
        <v>65</v>
      </c>
      <c r="AX371" s="103" t="s">
        <v>66</v>
      </c>
      <c r="AY371" s="48">
        <v>0</v>
      </c>
      <c r="AZ371" s="48">
        <v>0</v>
      </c>
      <c r="BA371" s="48">
        <v>0</v>
      </c>
      <c r="BB371" s="48">
        <v>0</v>
      </c>
      <c r="BC371" s="48">
        <v>0</v>
      </c>
    </row>
    <row r="372" spans="1:55" x14ac:dyDescent="0.3">
      <c r="A372" s="103" t="s">
        <v>465</v>
      </c>
      <c r="B372" s="103" t="s">
        <v>466</v>
      </c>
      <c r="C372" s="103" t="s">
        <v>467</v>
      </c>
      <c r="D372" s="103" t="s">
        <v>468</v>
      </c>
      <c r="E372" s="103" t="s">
        <v>469</v>
      </c>
      <c r="F372" s="103" t="s">
        <v>470</v>
      </c>
      <c r="G372" s="103" t="s">
        <v>558</v>
      </c>
      <c r="H372" s="103" t="s">
        <v>57</v>
      </c>
      <c r="I372" s="103" t="s">
        <v>559</v>
      </c>
      <c r="J372" s="103" t="s">
        <v>58</v>
      </c>
      <c r="K372" s="103" t="s">
        <v>560</v>
      </c>
      <c r="L372" s="103" t="s">
        <v>59</v>
      </c>
      <c r="M372" s="103" t="s">
        <v>596</v>
      </c>
      <c r="N372" s="103" t="s">
        <v>126</v>
      </c>
      <c r="O372" s="103" t="s">
        <v>597</v>
      </c>
      <c r="P372" s="103" t="s">
        <v>127</v>
      </c>
      <c r="Q372" s="103" t="s">
        <v>598</v>
      </c>
      <c r="R372" s="103" t="s">
        <v>128</v>
      </c>
      <c r="S372" s="103" t="s">
        <v>316</v>
      </c>
      <c r="T372" s="103" t="s">
        <v>129</v>
      </c>
      <c r="U372" s="103" t="s">
        <v>131</v>
      </c>
      <c r="V372" s="103" t="s">
        <v>599</v>
      </c>
      <c r="W372" s="103" t="s">
        <v>3131</v>
      </c>
      <c r="X372" s="48">
        <v>1328000</v>
      </c>
      <c r="Y372" s="104"/>
      <c r="Z372" s="50"/>
      <c r="AA372" s="103"/>
      <c r="AB372" s="50"/>
      <c r="AC372" s="103"/>
      <c r="AD372" s="103" t="s">
        <v>2919</v>
      </c>
      <c r="AE372" s="103" t="s">
        <v>2919</v>
      </c>
      <c r="AF372" s="103" t="s">
        <v>3132</v>
      </c>
      <c r="AG372" s="105" t="s">
        <v>3133</v>
      </c>
      <c r="AH372" s="106" t="s">
        <v>3049</v>
      </c>
      <c r="AI372" s="107"/>
      <c r="AJ372" s="103"/>
      <c r="AK372" s="103" t="s">
        <v>2919</v>
      </c>
      <c r="AL372" s="50"/>
      <c r="AM372" s="103" t="s">
        <v>3134</v>
      </c>
      <c r="AN372" s="50">
        <v>45019</v>
      </c>
      <c r="AO372" s="103" t="s">
        <v>3130</v>
      </c>
      <c r="AP372" s="103" t="s">
        <v>483</v>
      </c>
      <c r="AQ372" s="103" t="s">
        <v>132</v>
      </c>
      <c r="AR372" s="103" t="s">
        <v>604</v>
      </c>
      <c r="AS372" s="103" t="s">
        <v>484</v>
      </c>
      <c r="AT372" s="103" t="s">
        <v>383</v>
      </c>
      <c r="AU372" s="103" t="s">
        <v>130</v>
      </c>
      <c r="AV372" s="103" t="s">
        <v>35</v>
      </c>
      <c r="AW372" s="103" t="s">
        <v>65</v>
      </c>
      <c r="AX372" s="103" t="s">
        <v>66</v>
      </c>
      <c r="AY372" s="48">
        <v>0</v>
      </c>
      <c r="AZ372" s="48">
        <v>0</v>
      </c>
      <c r="BA372" s="48">
        <v>0</v>
      </c>
      <c r="BB372" s="48">
        <v>0</v>
      </c>
      <c r="BC372" s="48">
        <v>0</v>
      </c>
    </row>
    <row r="373" spans="1:55" x14ac:dyDescent="0.3">
      <c r="A373" s="103" t="s">
        <v>465</v>
      </c>
      <c r="B373" s="103" t="s">
        <v>466</v>
      </c>
      <c r="C373" s="103" t="s">
        <v>467</v>
      </c>
      <c r="D373" s="103" t="s">
        <v>468</v>
      </c>
      <c r="E373" s="103" t="s">
        <v>469</v>
      </c>
      <c r="F373" s="103" t="s">
        <v>470</v>
      </c>
      <c r="G373" s="103" t="s">
        <v>558</v>
      </c>
      <c r="H373" s="103" t="s">
        <v>57</v>
      </c>
      <c r="I373" s="103" t="s">
        <v>559</v>
      </c>
      <c r="J373" s="103" t="s">
        <v>58</v>
      </c>
      <c r="K373" s="103" t="s">
        <v>560</v>
      </c>
      <c r="L373" s="103" t="s">
        <v>59</v>
      </c>
      <c r="M373" s="103" t="s">
        <v>596</v>
      </c>
      <c r="N373" s="103" t="s">
        <v>126</v>
      </c>
      <c r="O373" s="103" t="s">
        <v>597</v>
      </c>
      <c r="P373" s="103" t="s">
        <v>127</v>
      </c>
      <c r="Q373" s="103" t="s">
        <v>598</v>
      </c>
      <c r="R373" s="103" t="s">
        <v>128</v>
      </c>
      <c r="S373" s="103" t="s">
        <v>316</v>
      </c>
      <c r="T373" s="103" t="s">
        <v>129</v>
      </c>
      <c r="U373" s="103" t="s">
        <v>131</v>
      </c>
      <c r="V373" s="103" t="s">
        <v>599</v>
      </c>
      <c r="W373" s="103" t="s">
        <v>3135</v>
      </c>
      <c r="X373" s="48">
        <v>757000</v>
      </c>
      <c r="Y373" s="104"/>
      <c r="Z373" s="50"/>
      <c r="AA373" s="103"/>
      <c r="AB373" s="50"/>
      <c r="AC373" s="103"/>
      <c r="AD373" s="103" t="s">
        <v>2919</v>
      </c>
      <c r="AE373" s="103" t="s">
        <v>2919</v>
      </c>
      <c r="AF373" s="103" t="s">
        <v>3136</v>
      </c>
      <c r="AG373" s="105" t="s">
        <v>3133</v>
      </c>
      <c r="AH373" s="106" t="s">
        <v>3049</v>
      </c>
      <c r="AI373" s="107"/>
      <c r="AJ373" s="103"/>
      <c r="AK373" s="103" t="s">
        <v>2919</v>
      </c>
      <c r="AL373" s="50"/>
      <c r="AM373" s="103" t="s">
        <v>3137</v>
      </c>
      <c r="AN373" s="50">
        <v>45019</v>
      </c>
      <c r="AO373" s="103" t="s">
        <v>3130</v>
      </c>
      <c r="AP373" s="103" t="s">
        <v>483</v>
      </c>
      <c r="AQ373" s="103" t="s">
        <v>132</v>
      </c>
      <c r="AR373" s="103" t="s">
        <v>604</v>
      </c>
      <c r="AS373" s="103" t="s">
        <v>484</v>
      </c>
      <c r="AT373" s="103" t="s">
        <v>383</v>
      </c>
      <c r="AU373" s="103" t="s">
        <v>130</v>
      </c>
      <c r="AV373" s="103" t="s">
        <v>35</v>
      </c>
      <c r="AW373" s="103" t="s">
        <v>65</v>
      </c>
      <c r="AX373" s="103" t="s">
        <v>66</v>
      </c>
      <c r="AY373" s="48">
        <v>0</v>
      </c>
      <c r="AZ373" s="48">
        <v>0</v>
      </c>
      <c r="BA373" s="48">
        <v>0</v>
      </c>
      <c r="BB373" s="48">
        <v>0</v>
      </c>
      <c r="BC373" s="48">
        <v>0</v>
      </c>
    </row>
    <row r="374" spans="1:55" x14ac:dyDescent="0.3">
      <c r="A374" s="103" t="s">
        <v>465</v>
      </c>
      <c r="B374" s="103" t="s">
        <v>466</v>
      </c>
      <c r="C374" s="103" t="s">
        <v>467</v>
      </c>
      <c r="D374" s="103" t="s">
        <v>468</v>
      </c>
      <c r="E374" s="103" t="s">
        <v>469</v>
      </c>
      <c r="F374" s="103" t="s">
        <v>470</v>
      </c>
      <c r="G374" s="103" t="s">
        <v>558</v>
      </c>
      <c r="H374" s="103" t="s">
        <v>57</v>
      </c>
      <c r="I374" s="103" t="s">
        <v>559</v>
      </c>
      <c r="J374" s="103" t="s">
        <v>58</v>
      </c>
      <c r="K374" s="103" t="s">
        <v>560</v>
      </c>
      <c r="L374" s="103" t="s">
        <v>59</v>
      </c>
      <c r="M374" s="103" t="s">
        <v>596</v>
      </c>
      <c r="N374" s="103" t="s">
        <v>126</v>
      </c>
      <c r="O374" s="103" t="s">
        <v>597</v>
      </c>
      <c r="P374" s="103" t="s">
        <v>127</v>
      </c>
      <c r="Q374" s="103" t="s">
        <v>598</v>
      </c>
      <c r="R374" s="103" t="s">
        <v>128</v>
      </c>
      <c r="S374" s="103" t="s">
        <v>316</v>
      </c>
      <c r="T374" s="103" t="s">
        <v>129</v>
      </c>
      <c r="U374" s="103" t="s">
        <v>131</v>
      </c>
      <c r="V374" s="103" t="s">
        <v>599</v>
      </c>
      <c r="W374" s="103" t="s">
        <v>3138</v>
      </c>
      <c r="X374" s="48">
        <v>530000</v>
      </c>
      <c r="Y374" s="104"/>
      <c r="Z374" s="50"/>
      <c r="AA374" s="103"/>
      <c r="AB374" s="50"/>
      <c r="AC374" s="103"/>
      <c r="AD374" s="103" t="s">
        <v>2919</v>
      </c>
      <c r="AE374" s="103" t="s">
        <v>2919</v>
      </c>
      <c r="AF374" s="103" t="s">
        <v>3139</v>
      </c>
      <c r="AG374" s="105" t="s">
        <v>3133</v>
      </c>
      <c r="AH374" s="106" t="s">
        <v>3049</v>
      </c>
      <c r="AI374" s="107"/>
      <c r="AJ374" s="103"/>
      <c r="AK374" s="103" t="s">
        <v>2919</v>
      </c>
      <c r="AL374" s="50"/>
      <c r="AM374" s="103" t="s">
        <v>3140</v>
      </c>
      <c r="AN374" s="50">
        <v>45019</v>
      </c>
      <c r="AO374" s="103" t="s">
        <v>3130</v>
      </c>
      <c r="AP374" s="103" t="s">
        <v>483</v>
      </c>
      <c r="AQ374" s="103" t="s">
        <v>132</v>
      </c>
      <c r="AR374" s="103" t="s">
        <v>604</v>
      </c>
      <c r="AS374" s="103" t="s">
        <v>484</v>
      </c>
      <c r="AT374" s="103" t="s">
        <v>383</v>
      </c>
      <c r="AU374" s="103" t="s">
        <v>130</v>
      </c>
      <c r="AV374" s="103" t="s">
        <v>35</v>
      </c>
      <c r="AW374" s="103" t="s">
        <v>65</v>
      </c>
      <c r="AX374" s="103" t="s">
        <v>66</v>
      </c>
      <c r="AY374" s="48">
        <v>0</v>
      </c>
      <c r="AZ374" s="48">
        <v>0</v>
      </c>
      <c r="BA374" s="48">
        <v>0</v>
      </c>
      <c r="BB374" s="48">
        <v>0</v>
      </c>
      <c r="BC374" s="48">
        <v>0</v>
      </c>
    </row>
    <row r="375" spans="1:55" x14ac:dyDescent="0.3">
      <c r="A375" s="103" t="s">
        <v>465</v>
      </c>
      <c r="B375" s="103" t="s">
        <v>466</v>
      </c>
      <c r="C375" s="103" t="s">
        <v>467</v>
      </c>
      <c r="D375" s="103" t="s">
        <v>468</v>
      </c>
      <c r="E375" s="103" t="s">
        <v>469</v>
      </c>
      <c r="F375" s="103" t="s">
        <v>470</v>
      </c>
      <c r="G375" s="103" t="s">
        <v>558</v>
      </c>
      <c r="H375" s="103" t="s">
        <v>57</v>
      </c>
      <c r="I375" s="103" t="s">
        <v>559</v>
      </c>
      <c r="J375" s="103" t="s">
        <v>58</v>
      </c>
      <c r="K375" s="103" t="s">
        <v>560</v>
      </c>
      <c r="L375" s="103" t="s">
        <v>59</v>
      </c>
      <c r="M375" s="103" t="s">
        <v>596</v>
      </c>
      <c r="N375" s="103" t="s">
        <v>126</v>
      </c>
      <c r="O375" s="103" t="s">
        <v>597</v>
      </c>
      <c r="P375" s="103" t="s">
        <v>127</v>
      </c>
      <c r="Q375" s="103" t="s">
        <v>598</v>
      </c>
      <c r="R375" s="103" t="s">
        <v>128</v>
      </c>
      <c r="S375" s="103" t="s">
        <v>316</v>
      </c>
      <c r="T375" s="103" t="s">
        <v>129</v>
      </c>
      <c r="U375" s="103" t="s">
        <v>135</v>
      </c>
      <c r="V375" s="103" t="s">
        <v>614</v>
      </c>
      <c r="W375" s="103" t="s">
        <v>3141</v>
      </c>
      <c r="X375" s="48">
        <v>443127</v>
      </c>
      <c r="Y375" s="104"/>
      <c r="Z375" s="50"/>
      <c r="AA375" s="103"/>
      <c r="AB375" s="50"/>
      <c r="AC375" s="103"/>
      <c r="AD375" s="103" t="s">
        <v>2919</v>
      </c>
      <c r="AE375" s="103" t="s">
        <v>2919</v>
      </c>
      <c r="AF375" s="103" t="s">
        <v>3142</v>
      </c>
      <c r="AG375" s="105" t="s">
        <v>3143</v>
      </c>
      <c r="AH375" s="106" t="s">
        <v>3049</v>
      </c>
      <c r="AI375" s="107"/>
      <c r="AJ375" s="103"/>
      <c r="AK375" s="103" t="s">
        <v>2919</v>
      </c>
      <c r="AL375" s="50"/>
      <c r="AM375" s="103" t="s">
        <v>3144</v>
      </c>
      <c r="AN375" s="50">
        <v>45011</v>
      </c>
      <c r="AO375" s="103" t="s">
        <v>3130</v>
      </c>
      <c r="AP375" s="103" t="s">
        <v>483</v>
      </c>
      <c r="AQ375" s="103" t="s">
        <v>132</v>
      </c>
      <c r="AR375" s="103" t="s">
        <v>604</v>
      </c>
      <c r="AS375" s="103" t="s">
        <v>484</v>
      </c>
      <c r="AT375" s="103" t="s">
        <v>383</v>
      </c>
      <c r="AU375" s="103" t="s">
        <v>130</v>
      </c>
      <c r="AV375" s="103" t="s">
        <v>35</v>
      </c>
      <c r="AW375" s="103" t="s">
        <v>65</v>
      </c>
      <c r="AX375" s="103" t="s">
        <v>66</v>
      </c>
      <c r="AY375" s="48">
        <v>0</v>
      </c>
      <c r="AZ375" s="48">
        <v>0</v>
      </c>
      <c r="BA375" s="48">
        <v>0</v>
      </c>
      <c r="BB375" s="48">
        <v>0</v>
      </c>
      <c r="BC375" s="48">
        <v>0</v>
      </c>
    </row>
    <row r="376" spans="1:55" x14ac:dyDescent="0.3">
      <c r="A376" s="103" t="s">
        <v>465</v>
      </c>
      <c r="B376" s="103" t="s">
        <v>466</v>
      </c>
      <c r="C376" s="103" t="s">
        <v>467</v>
      </c>
      <c r="D376" s="103" t="s">
        <v>468</v>
      </c>
      <c r="E376" s="103" t="s">
        <v>469</v>
      </c>
      <c r="F376" s="103" t="s">
        <v>470</v>
      </c>
      <c r="G376" s="103" t="s">
        <v>558</v>
      </c>
      <c r="H376" s="103" t="s">
        <v>57</v>
      </c>
      <c r="I376" s="103" t="s">
        <v>559</v>
      </c>
      <c r="J376" s="103" t="s">
        <v>58</v>
      </c>
      <c r="K376" s="103" t="s">
        <v>560</v>
      </c>
      <c r="L376" s="103" t="s">
        <v>59</v>
      </c>
      <c r="M376" s="103" t="s">
        <v>596</v>
      </c>
      <c r="N376" s="103" t="s">
        <v>126</v>
      </c>
      <c r="O376" s="103" t="s">
        <v>597</v>
      </c>
      <c r="P376" s="103" t="s">
        <v>127</v>
      </c>
      <c r="Q376" s="103" t="s">
        <v>598</v>
      </c>
      <c r="R376" s="103" t="s">
        <v>128</v>
      </c>
      <c r="S376" s="103" t="s">
        <v>316</v>
      </c>
      <c r="T376" s="103" t="s">
        <v>129</v>
      </c>
      <c r="U376" s="103" t="s">
        <v>204</v>
      </c>
      <c r="V376" s="103" t="s">
        <v>610</v>
      </c>
      <c r="W376" s="103" t="s">
        <v>3145</v>
      </c>
      <c r="X376" s="48">
        <v>360720</v>
      </c>
      <c r="Y376" s="104"/>
      <c r="Z376" s="50"/>
      <c r="AA376" s="103"/>
      <c r="AB376" s="50"/>
      <c r="AC376" s="103"/>
      <c r="AD376" s="103" t="s">
        <v>2919</v>
      </c>
      <c r="AE376" s="103" t="s">
        <v>2919</v>
      </c>
      <c r="AF376" s="103" t="s">
        <v>3146</v>
      </c>
      <c r="AG376" s="105" t="s">
        <v>3133</v>
      </c>
      <c r="AH376" s="106" t="s">
        <v>3049</v>
      </c>
      <c r="AI376" s="107"/>
      <c r="AJ376" s="103"/>
      <c r="AK376" s="103" t="s">
        <v>2919</v>
      </c>
      <c r="AL376" s="50"/>
      <c r="AM376" s="103" t="s">
        <v>3147</v>
      </c>
      <c r="AN376" s="50">
        <v>45019</v>
      </c>
      <c r="AO376" s="103" t="s">
        <v>3130</v>
      </c>
      <c r="AP376" s="103" t="s">
        <v>483</v>
      </c>
      <c r="AQ376" s="103" t="s">
        <v>132</v>
      </c>
      <c r="AR376" s="103" t="s">
        <v>604</v>
      </c>
      <c r="AS376" s="103" t="s">
        <v>484</v>
      </c>
      <c r="AT376" s="103" t="s">
        <v>383</v>
      </c>
      <c r="AU376" s="103" t="s">
        <v>130</v>
      </c>
      <c r="AV376" s="103" t="s">
        <v>35</v>
      </c>
      <c r="AW376" s="103" t="s">
        <v>65</v>
      </c>
      <c r="AX376" s="103" t="s">
        <v>66</v>
      </c>
      <c r="AY376" s="48">
        <v>0</v>
      </c>
      <c r="AZ376" s="48">
        <v>0</v>
      </c>
      <c r="BA376" s="48">
        <v>0</v>
      </c>
      <c r="BB376" s="48">
        <v>0</v>
      </c>
      <c r="BC376" s="48">
        <v>0</v>
      </c>
    </row>
    <row r="377" spans="1:55" x14ac:dyDescent="0.3">
      <c r="A377" s="103" t="s">
        <v>465</v>
      </c>
      <c r="B377" s="103" t="s">
        <v>466</v>
      </c>
      <c r="C377" s="103" t="s">
        <v>467</v>
      </c>
      <c r="D377" s="103" t="s">
        <v>468</v>
      </c>
      <c r="E377" s="103" t="s">
        <v>469</v>
      </c>
      <c r="F377" s="103" t="s">
        <v>470</v>
      </c>
      <c r="G377" s="103" t="s">
        <v>558</v>
      </c>
      <c r="H377" s="103" t="s">
        <v>57</v>
      </c>
      <c r="I377" s="103" t="s">
        <v>559</v>
      </c>
      <c r="J377" s="103" t="s">
        <v>58</v>
      </c>
      <c r="K377" s="103" t="s">
        <v>560</v>
      </c>
      <c r="L377" s="103" t="s">
        <v>59</v>
      </c>
      <c r="M377" s="103" t="s">
        <v>596</v>
      </c>
      <c r="N377" s="103" t="s">
        <v>126</v>
      </c>
      <c r="O377" s="103" t="s">
        <v>597</v>
      </c>
      <c r="P377" s="103" t="s">
        <v>127</v>
      </c>
      <c r="Q377" s="103" t="s">
        <v>598</v>
      </c>
      <c r="R377" s="103" t="s">
        <v>128</v>
      </c>
      <c r="S377" s="103" t="s">
        <v>316</v>
      </c>
      <c r="T377" s="103" t="s">
        <v>129</v>
      </c>
      <c r="U377" s="103" t="s">
        <v>131</v>
      </c>
      <c r="V377" s="103" t="s">
        <v>599</v>
      </c>
      <c r="W377" s="103" t="s">
        <v>3148</v>
      </c>
      <c r="X377" s="48">
        <v>920000</v>
      </c>
      <c r="Y377" s="104"/>
      <c r="Z377" s="50"/>
      <c r="AA377" s="103"/>
      <c r="AB377" s="50"/>
      <c r="AC377" s="103"/>
      <c r="AD377" s="103" t="s">
        <v>2919</v>
      </c>
      <c r="AE377" s="103" t="s">
        <v>2919</v>
      </c>
      <c r="AF377" s="103" t="s">
        <v>3149</v>
      </c>
      <c r="AG377" s="105" t="s">
        <v>3150</v>
      </c>
      <c r="AH377" s="106" t="s">
        <v>3049</v>
      </c>
      <c r="AI377" s="107"/>
      <c r="AJ377" s="103"/>
      <c r="AK377" s="103" t="s">
        <v>2919</v>
      </c>
      <c r="AL377" s="50"/>
      <c r="AM377" s="103" t="s">
        <v>3151</v>
      </c>
      <c r="AN377" s="50">
        <v>45016</v>
      </c>
      <c r="AO377" s="103" t="s">
        <v>3130</v>
      </c>
      <c r="AP377" s="103" t="s">
        <v>483</v>
      </c>
      <c r="AQ377" s="103" t="s">
        <v>132</v>
      </c>
      <c r="AR377" s="103" t="s">
        <v>604</v>
      </c>
      <c r="AS377" s="103" t="s">
        <v>484</v>
      </c>
      <c r="AT377" s="103" t="s">
        <v>383</v>
      </c>
      <c r="AU377" s="103" t="s">
        <v>130</v>
      </c>
      <c r="AV377" s="103" t="s">
        <v>35</v>
      </c>
      <c r="AW377" s="103" t="s">
        <v>65</v>
      </c>
      <c r="AX377" s="103" t="s">
        <v>66</v>
      </c>
      <c r="AY377" s="48">
        <v>0</v>
      </c>
      <c r="AZ377" s="48">
        <v>0</v>
      </c>
      <c r="BA377" s="48">
        <v>0</v>
      </c>
      <c r="BB377" s="48">
        <v>0</v>
      </c>
      <c r="BC377" s="48">
        <v>0</v>
      </c>
    </row>
    <row r="378" spans="1:55" x14ac:dyDescent="0.3">
      <c r="A378" s="103" t="s">
        <v>465</v>
      </c>
      <c r="B378" s="103" t="s">
        <v>466</v>
      </c>
      <c r="C378" s="103" t="s">
        <v>467</v>
      </c>
      <c r="D378" s="103" t="s">
        <v>468</v>
      </c>
      <c r="E378" s="103" t="s">
        <v>469</v>
      </c>
      <c r="F378" s="103" t="s">
        <v>470</v>
      </c>
      <c r="G378" s="103" t="s">
        <v>558</v>
      </c>
      <c r="H378" s="103" t="s">
        <v>57</v>
      </c>
      <c r="I378" s="103" t="s">
        <v>559</v>
      </c>
      <c r="J378" s="103" t="s">
        <v>58</v>
      </c>
      <c r="K378" s="103" t="s">
        <v>560</v>
      </c>
      <c r="L378" s="103" t="s">
        <v>59</v>
      </c>
      <c r="M378" s="103" t="s">
        <v>596</v>
      </c>
      <c r="N378" s="103" t="s">
        <v>126</v>
      </c>
      <c r="O378" s="103" t="s">
        <v>597</v>
      </c>
      <c r="P378" s="103" t="s">
        <v>127</v>
      </c>
      <c r="Q378" s="103" t="s">
        <v>598</v>
      </c>
      <c r="R378" s="103" t="s">
        <v>128</v>
      </c>
      <c r="S378" s="103" t="s">
        <v>276</v>
      </c>
      <c r="T378" s="103" t="s">
        <v>98</v>
      </c>
      <c r="U378" s="103" t="s">
        <v>249</v>
      </c>
      <c r="V378" s="103" t="s">
        <v>625</v>
      </c>
      <c r="W378" s="103" t="s">
        <v>3152</v>
      </c>
      <c r="X378" s="48">
        <v>800000</v>
      </c>
      <c r="Y378" s="104"/>
      <c r="Z378" s="50"/>
      <c r="AA378" s="103"/>
      <c r="AB378" s="50"/>
      <c r="AC378" s="103"/>
      <c r="AD378" s="103" t="s">
        <v>2919</v>
      </c>
      <c r="AE378" s="103" t="s">
        <v>2919</v>
      </c>
      <c r="AF378" s="103" t="s">
        <v>3153</v>
      </c>
      <c r="AG378" s="105" t="s">
        <v>3133</v>
      </c>
      <c r="AH378" s="106" t="s">
        <v>3049</v>
      </c>
      <c r="AI378" s="107"/>
      <c r="AJ378" s="103"/>
      <c r="AK378" s="103" t="s">
        <v>2919</v>
      </c>
      <c r="AL378" s="50"/>
      <c r="AM378" s="103" t="s">
        <v>3154</v>
      </c>
      <c r="AN378" s="50">
        <v>45019</v>
      </c>
      <c r="AO378" s="103" t="s">
        <v>3130</v>
      </c>
      <c r="AP378" s="103" t="s">
        <v>483</v>
      </c>
      <c r="AQ378" s="103" t="s">
        <v>132</v>
      </c>
      <c r="AR378" s="103" t="s">
        <v>629</v>
      </c>
      <c r="AS378" s="103" t="s">
        <v>484</v>
      </c>
      <c r="AT378" s="103" t="s">
        <v>383</v>
      </c>
      <c r="AU378" s="103" t="s">
        <v>136</v>
      </c>
      <c r="AV378" s="103" t="s">
        <v>35</v>
      </c>
      <c r="AW378" s="103" t="s">
        <v>65</v>
      </c>
      <c r="AX378" s="103" t="s">
        <v>66</v>
      </c>
      <c r="AY378" s="48">
        <v>0</v>
      </c>
      <c r="AZ378" s="48">
        <v>0</v>
      </c>
      <c r="BA378" s="48">
        <v>0</v>
      </c>
      <c r="BB378" s="48">
        <v>0</v>
      </c>
      <c r="BC378" s="48">
        <v>0</v>
      </c>
    </row>
    <row r="379" spans="1:55" x14ac:dyDescent="0.3">
      <c r="A379" s="103" t="s">
        <v>465</v>
      </c>
      <c r="B379" s="103" t="s">
        <v>466</v>
      </c>
      <c r="C379" s="103" t="s">
        <v>467</v>
      </c>
      <c r="D379" s="103" t="s">
        <v>468</v>
      </c>
      <c r="E379" s="103" t="s">
        <v>469</v>
      </c>
      <c r="F379" s="103" t="s">
        <v>470</v>
      </c>
      <c r="G379" s="103" t="s">
        <v>558</v>
      </c>
      <c r="H379" s="103" t="s">
        <v>57</v>
      </c>
      <c r="I379" s="103" t="s">
        <v>559</v>
      </c>
      <c r="J379" s="103" t="s">
        <v>58</v>
      </c>
      <c r="K379" s="103" t="s">
        <v>560</v>
      </c>
      <c r="L379" s="103" t="s">
        <v>59</v>
      </c>
      <c r="M379" s="103" t="s">
        <v>596</v>
      </c>
      <c r="N379" s="103" t="s">
        <v>126</v>
      </c>
      <c r="O379" s="103" t="s">
        <v>597</v>
      </c>
      <c r="P379" s="103" t="s">
        <v>127</v>
      </c>
      <c r="Q379" s="103" t="s">
        <v>598</v>
      </c>
      <c r="R379" s="103" t="s">
        <v>128</v>
      </c>
      <c r="S379" s="103" t="s">
        <v>276</v>
      </c>
      <c r="T379" s="103" t="s">
        <v>98</v>
      </c>
      <c r="U379" s="103" t="s">
        <v>251</v>
      </c>
      <c r="V379" s="103" t="s">
        <v>630</v>
      </c>
      <c r="W379" s="103" t="s">
        <v>3152</v>
      </c>
      <c r="X379" s="48">
        <v>880000</v>
      </c>
      <c r="Y379" s="104"/>
      <c r="Z379" s="50"/>
      <c r="AA379" s="103"/>
      <c r="AB379" s="50"/>
      <c r="AC379" s="103"/>
      <c r="AD379" s="103" t="s">
        <v>2919</v>
      </c>
      <c r="AE379" s="103" t="s">
        <v>2919</v>
      </c>
      <c r="AF379" s="103" t="s">
        <v>3153</v>
      </c>
      <c r="AG379" s="105" t="s">
        <v>3133</v>
      </c>
      <c r="AH379" s="106" t="s">
        <v>3049</v>
      </c>
      <c r="AI379" s="107"/>
      <c r="AJ379" s="103"/>
      <c r="AK379" s="103" t="s">
        <v>2919</v>
      </c>
      <c r="AL379" s="50"/>
      <c r="AM379" s="103" t="s">
        <v>3154</v>
      </c>
      <c r="AN379" s="50">
        <v>45019</v>
      </c>
      <c r="AO379" s="103" t="s">
        <v>3130</v>
      </c>
      <c r="AP379" s="103" t="s">
        <v>483</v>
      </c>
      <c r="AQ379" s="103" t="s">
        <v>132</v>
      </c>
      <c r="AR379" s="103" t="s">
        <v>629</v>
      </c>
      <c r="AS379" s="103" t="s">
        <v>484</v>
      </c>
      <c r="AT379" s="103" t="s">
        <v>383</v>
      </c>
      <c r="AU379" s="103" t="s">
        <v>136</v>
      </c>
      <c r="AV379" s="103" t="s">
        <v>35</v>
      </c>
      <c r="AW379" s="103" t="s">
        <v>65</v>
      </c>
      <c r="AX379" s="103" t="s">
        <v>66</v>
      </c>
      <c r="AY379" s="48">
        <v>0</v>
      </c>
      <c r="AZ379" s="48">
        <v>0</v>
      </c>
      <c r="BA379" s="48">
        <v>0</v>
      </c>
      <c r="BB379" s="48">
        <v>0</v>
      </c>
      <c r="BC379" s="48">
        <v>0</v>
      </c>
    </row>
    <row r="380" spans="1:55" x14ac:dyDescent="0.3">
      <c r="A380" s="103" t="s">
        <v>465</v>
      </c>
      <c r="B380" s="103" t="s">
        <v>466</v>
      </c>
      <c r="C380" s="103" t="s">
        <v>467</v>
      </c>
      <c r="D380" s="103" t="s">
        <v>468</v>
      </c>
      <c r="E380" s="103" t="s">
        <v>469</v>
      </c>
      <c r="F380" s="103" t="s">
        <v>470</v>
      </c>
      <c r="G380" s="103" t="s">
        <v>558</v>
      </c>
      <c r="H380" s="103" t="s">
        <v>57</v>
      </c>
      <c r="I380" s="103" t="s">
        <v>559</v>
      </c>
      <c r="J380" s="103" t="s">
        <v>58</v>
      </c>
      <c r="K380" s="103" t="s">
        <v>560</v>
      </c>
      <c r="L380" s="103" t="s">
        <v>59</v>
      </c>
      <c r="M380" s="103" t="s">
        <v>596</v>
      </c>
      <c r="N380" s="103" t="s">
        <v>126</v>
      </c>
      <c r="O380" s="103" t="s">
        <v>597</v>
      </c>
      <c r="P380" s="103" t="s">
        <v>127</v>
      </c>
      <c r="Q380" s="103" t="s">
        <v>598</v>
      </c>
      <c r="R380" s="103" t="s">
        <v>128</v>
      </c>
      <c r="S380" s="103" t="s">
        <v>276</v>
      </c>
      <c r="T380" s="103" t="s">
        <v>98</v>
      </c>
      <c r="U380" s="103" t="s">
        <v>89</v>
      </c>
      <c r="V380" s="103" t="s">
        <v>1689</v>
      </c>
      <c r="W380" s="103" t="s">
        <v>3155</v>
      </c>
      <c r="X380" s="48">
        <v>1000000</v>
      </c>
      <c r="Y380" s="104"/>
      <c r="Z380" s="50"/>
      <c r="AA380" s="103"/>
      <c r="AB380" s="50"/>
      <c r="AC380" s="103"/>
      <c r="AD380" s="103" t="s">
        <v>2919</v>
      </c>
      <c r="AE380" s="103" t="s">
        <v>2919</v>
      </c>
      <c r="AF380" s="103" t="s">
        <v>3156</v>
      </c>
      <c r="AG380" s="105" t="s">
        <v>3133</v>
      </c>
      <c r="AH380" s="106" t="s">
        <v>3049</v>
      </c>
      <c r="AI380" s="107"/>
      <c r="AJ380" s="103"/>
      <c r="AK380" s="103" t="s">
        <v>2919</v>
      </c>
      <c r="AL380" s="50"/>
      <c r="AM380" s="103" t="s">
        <v>3157</v>
      </c>
      <c r="AN380" s="50">
        <v>45019</v>
      </c>
      <c r="AO380" s="103" t="s">
        <v>3130</v>
      </c>
      <c r="AP380" s="103" t="s">
        <v>483</v>
      </c>
      <c r="AQ380" s="103" t="s">
        <v>132</v>
      </c>
      <c r="AR380" s="103" t="s">
        <v>629</v>
      </c>
      <c r="AS380" s="103" t="s">
        <v>484</v>
      </c>
      <c r="AT380" s="103" t="s">
        <v>383</v>
      </c>
      <c r="AU380" s="103" t="s">
        <v>136</v>
      </c>
      <c r="AV380" s="103" t="s">
        <v>35</v>
      </c>
      <c r="AW380" s="103" t="s">
        <v>65</v>
      </c>
      <c r="AX380" s="103" t="s">
        <v>66</v>
      </c>
      <c r="AY380" s="48">
        <v>0</v>
      </c>
      <c r="AZ380" s="48">
        <v>0</v>
      </c>
      <c r="BA380" s="48">
        <v>0</v>
      </c>
      <c r="BB380" s="48">
        <v>0</v>
      </c>
      <c r="BC380" s="48">
        <v>0</v>
      </c>
    </row>
    <row r="381" spans="1:55" x14ac:dyDescent="0.3">
      <c r="A381" s="103" t="s">
        <v>465</v>
      </c>
      <c r="B381" s="103" t="s">
        <v>466</v>
      </c>
      <c r="C381" s="103" t="s">
        <v>467</v>
      </c>
      <c r="D381" s="103" t="s">
        <v>468</v>
      </c>
      <c r="E381" s="103" t="s">
        <v>469</v>
      </c>
      <c r="F381" s="103" t="s">
        <v>470</v>
      </c>
      <c r="G381" s="103" t="s">
        <v>558</v>
      </c>
      <c r="H381" s="103" t="s">
        <v>57</v>
      </c>
      <c r="I381" s="103" t="s">
        <v>559</v>
      </c>
      <c r="J381" s="103" t="s">
        <v>58</v>
      </c>
      <c r="K381" s="103" t="s">
        <v>560</v>
      </c>
      <c r="L381" s="103" t="s">
        <v>59</v>
      </c>
      <c r="M381" s="103" t="s">
        <v>596</v>
      </c>
      <c r="N381" s="103" t="s">
        <v>126</v>
      </c>
      <c r="O381" s="103" t="s">
        <v>597</v>
      </c>
      <c r="P381" s="103" t="s">
        <v>127</v>
      </c>
      <c r="Q381" s="103" t="s">
        <v>598</v>
      </c>
      <c r="R381" s="103" t="s">
        <v>128</v>
      </c>
      <c r="S381" s="103" t="s">
        <v>276</v>
      </c>
      <c r="T381" s="103" t="s">
        <v>98</v>
      </c>
      <c r="U381" s="103" t="s">
        <v>89</v>
      </c>
      <c r="V381" s="103" t="s">
        <v>1689</v>
      </c>
      <c r="W381" s="103" t="s">
        <v>3158</v>
      </c>
      <c r="X381" s="48">
        <v>999000</v>
      </c>
      <c r="Y381" s="104"/>
      <c r="Z381" s="50"/>
      <c r="AA381" s="103"/>
      <c r="AB381" s="50"/>
      <c r="AC381" s="103"/>
      <c r="AD381" s="103" t="s">
        <v>2919</v>
      </c>
      <c r="AE381" s="103" t="s">
        <v>2919</v>
      </c>
      <c r="AF381" s="103" t="s">
        <v>3159</v>
      </c>
      <c r="AG381" s="105" t="s">
        <v>3133</v>
      </c>
      <c r="AH381" s="106" t="s">
        <v>3049</v>
      </c>
      <c r="AI381" s="107"/>
      <c r="AJ381" s="103"/>
      <c r="AK381" s="103" t="s">
        <v>2919</v>
      </c>
      <c r="AL381" s="50"/>
      <c r="AM381" s="103" t="s">
        <v>3160</v>
      </c>
      <c r="AN381" s="50">
        <v>45019</v>
      </c>
      <c r="AO381" s="103" t="s">
        <v>3130</v>
      </c>
      <c r="AP381" s="103" t="s">
        <v>483</v>
      </c>
      <c r="AQ381" s="103" t="s">
        <v>132</v>
      </c>
      <c r="AR381" s="103" t="s">
        <v>629</v>
      </c>
      <c r="AS381" s="103" t="s">
        <v>484</v>
      </c>
      <c r="AT381" s="103" t="s">
        <v>383</v>
      </c>
      <c r="AU381" s="103" t="s">
        <v>136</v>
      </c>
      <c r="AV381" s="103" t="s">
        <v>35</v>
      </c>
      <c r="AW381" s="103" t="s">
        <v>65</v>
      </c>
      <c r="AX381" s="103" t="s">
        <v>66</v>
      </c>
      <c r="AY381" s="48">
        <v>0</v>
      </c>
      <c r="AZ381" s="48">
        <v>0</v>
      </c>
      <c r="BA381" s="48">
        <v>0</v>
      </c>
      <c r="BB381" s="48">
        <v>0</v>
      </c>
      <c r="BC381" s="48">
        <v>0</v>
      </c>
    </row>
    <row r="382" spans="1:55" x14ac:dyDescent="0.3">
      <c r="A382" s="103" t="s">
        <v>465</v>
      </c>
      <c r="B382" s="103" t="s">
        <v>466</v>
      </c>
      <c r="C382" s="103" t="s">
        <v>467</v>
      </c>
      <c r="D382" s="103" t="s">
        <v>468</v>
      </c>
      <c r="E382" s="103" t="s">
        <v>469</v>
      </c>
      <c r="F382" s="103" t="s">
        <v>470</v>
      </c>
      <c r="G382" s="103" t="s">
        <v>558</v>
      </c>
      <c r="H382" s="103" t="s">
        <v>57</v>
      </c>
      <c r="I382" s="103" t="s">
        <v>559</v>
      </c>
      <c r="J382" s="103" t="s">
        <v>58</v>
      </c>
      <c r="K382" s="103" t="s">
        <v>560</v>
      </c>
      <c r="L382" s="103" t="s">
        <v>59</v>
      </c>
      <c r="M382" s="103" t="s">
        <v>596</v>
      </c>
      <c r="N382" s="103" t="s">
        <v>126</v>
      </c>
      <c r="O382" s="103" t="s">
        <v>597</v>
      </c>
      <c r="P382" s="103" t="s">
        <v>127</v>
      </c>
      <c r="Q382" s="103" t="s">
        <v>598</v>
      </c>
      <c r="R382" s="103" t="s">
        <v>128</v>
      </c>
      <c r="S382" s="103" t="s">
        <v>276</v>
      </c>
      <c r="T382" s="103" t="s">
        <v>98</v>
      </c>
      <c r="U382" s="103" t="s">
        <v>89</v>
      </c>
      <c r="V382" s="103" t="s">
        <v>1689</v>
      </c>
      <c r="W382" s="103" t="s">
        <v>3161</v>
      </c>
      <c r="X382" s="48">
        <v>996000</v>
      </c>
      <c r="Y382" s="104"/>
      <c r="Z382" s="50"/>
      <c r="AA382" s="103"/>
      <c r="AB382" s="50"/>
      <c r="AC382" s="103"/>
      <c r="AD382" s="103" t="s">
        <v>2919</v>
      </c>
      <c r="AE382" s="103" t="s">
        <v>2919</v>
      </c>
      <c r="AF382" s="103" t="s">
        <v>3162</v>
      </c>
      <c r="AG382" s="105" t="s">
        <v>3133</v>
      </c>
      <c r="AH382" s="106" t="s">
        <v>3049</v>
      </c>
      <c r="AI382" s="107"/>
      <c r="AJ382" s="103"/>
      <c r="AK382" s="103" t="s">
        <v>2919</v>
      </c>
      <c r="AL382" s="50"/>
      <c r="AM382" s="103" t="s">
        <v>3163</v>
      </c>
      <c r="AN382" s="50">
        <v>45019</v>
      </c>
      <c r="AO382" s="103" t="s">
        <v>3130</v>
      </c>
      <c r="AP382" s="103" t="s">
        <v>483</v>
      </c>
      <c r="AQ382" s="103" t="s">
        <v>132</v>
      </c>
      <c r="AR382" s="103" t="s">
        <v>629</v>
      </c>
      <c r="AS382" s="103" t="s">
        <v>484</v>
      </c>
      <c r="AT382" s="103" t="s">
        <v>383</v>
      </c>
      <c r="AU382" s="103" t="s">
        <v>136</v>
      </c>
      <c r="AV382" s="103" t="s">
        <v>35</v>
      </c>
      <c r="AW382" s="103" t="s">
        <v>65</v>
      </c>
      <c r="AX382" s="103" t="s">
        <v>66</v>
      </c>
      <c r="AY382" s="48">
        <v>0</v>
      </c>
      <c r="AZ382" s="48">
        <v>0</v>
      </c>
      <c r="BA382" s="48">
        <v>0</v>
      </c>
      <c r="BB382" s="48">
        <v>0</v>
      </c>
      <c r="BC382" s="48">
        <v>0</v>
      </c>
    </row>
    <row r="383" spans="1:55" x14ac:dyDescent="0.3">
      <c r="A383" s="103" t="s">
        <v>465</v>
      </c>
      <c r="B383" s="103" t="s">
        <v>466</v>
      </c>
      <c r="C383" s="103" t="s">
        <v>467</v>
      </c>
      <c r="D383" s="103" t="s">
        <v>468</v>
      </c>
      <c r="E383" s="103" t="s">
        <v>469</v>
      </c>
      <c r="F383" s="103" t="s">
        <v>470</v>
      </c>
      <c r="G383" s="103" t="s">
        <v>558</v>
      </c>
      <c r="H383" s="103" t="s">
        <v>57</v>
      </c>
      <c r="I383" s="103" t="s">
        <v>559</v>
      </c>
      <c r="J383" s="103" t="s">
        <v>58</v>
      </c>
      <c r="K383" s="103" t="s">
        <v>560</v>
      </c>
      <c r="L383" s="103" t="s">
        <v>59</v>
      </c>
      <c r="M383" s="103" t="s">
        <v>596</v>
      </c>
      <c r="N383" s="103" t="s">
        <v>126</v>
      </c>
      <c r="O383" s="103" t="s">
        <v>597</v>
      </c>
      <c r="P383" s="103" t="s">
        <v>127</v>
      </c>
      <c r="Q383" s="103" t="s">
        <v>598</v>
      </c>
      <c r="R383" s="103" t="s">
        <v>128</v>
      </c>
      <c r="S383" s="103" t="s">
        <v>276</v>
      </c>
      <c r="T383" s="103" t="s">
        <v>98</v>
      </c>
      <c r="U383" s="103" t="s">
        <v>89</v>
      </c>
      <c r="V383" s="103" t="s">
        <v>1689</v>
      </c>
      <c r="W383" s="103" t="s">
        <v>3164</v>
      </c>
      <c r="X383" s="48">
        <v>1000000</v>
      </c>
      <c r="Y383" s="104"/>
      <c r="Z383" s="50"/>
      <c r="AA383" s="103"/>
      <c r="AB383" s="50"/>
      <c r="AC383" s="103"/>
      <c r="AD383" s="103" t="s">
        <v>2919</v>
      </c>
      <c r="AE383" s="103" t="s">
        <v>2919</v>
      </c>
      <c r="AF383" s="103" t="s">
        <v>3165</v>
      </c>
      <c r="AG383" s="105" t="s">
        <v>3133</v>
      </c>
      <c r="AH383" s="106" t="s">
        <v>3049</v>
      </c>
      <c r="AI383" s="107"/>
      <c r="AJ383" s="103"/>
      <c r="AK383" s="103" t="s">
        <v>2919</v>
      </c>
      <c r="AL383" s="50"/>
      <c r="AM383" s="103" t="s">
        <v>3166</v>
      </c>
      <c r="AN383" s="50">
        <v>45019</v>
      </c>
      <c r="AO383" s="103" t="s">
        <v>3130</v>
      </c>
      <c r="AP383" s="103" t="s">
        <v>483</v>
      </c>
      <c r="AQ383" s="103" t="s">
        <v>132</v>
      </c>
      <c r="AR383" s="103" t="s">
        <v>629</v>
      </c>
      <c r="AS383" s="103" t="s">
        <v>484</v>
      </c>
      <c r="AT383" s="103" t="s">
        <v>383</v>
      </c>
      <c r="AU383" s="103" t="s">
        <v>136</v>
      </c>
      <c r="AV383" s="103" t="s">
        <v>35</v>
      </c>
      <c r="AW383" s="103" t="s">
        <v>65</v>
      </c>
      <c r="AX383" s="103" t="s">
        <v>66</v>
      </c>
      <c r="AY383" s="48">
        <v>0</v>
      </c>
      <c r="AZ383" s="48">
        <v>0</v>
      </c>
      <c r="BA383" s="48">
        <v>0</v>
      </c>
      <c r="BB383" s="48">
        <v>0</v>
      </c>
      <c r="BC383" s="48">
        <v>0</v>
      </c>
    </row>
    <row r="384" spans="1:55" x14ac:dyDescent="0.3">
      <c r="A384" s="103" t="s">
        <v>465</v>
      </c>
      <c r="B384" s="103" t="s">
        <v>466</v>
      </c>
      <c r="C384" s="103" t="s">
        <v>467</v>
      </c>
      <c r="D384" s="103" t="s">
        <v>468</v>
      </c>
      <c r="E384" s="103" t="s">
        <v>469</v>
      </c>
      <c r="F384" s="103" t="s">
        <v>470</v>
      </c>
      <c r="G384" s="103" t="s">
        <v>558</v>
      </c>
      <c r="H384" s="103" t="s">
        <v>57</v>
      </c>
      <c r="I384" s="103" t="s">
        <v>559</v>
      </c>
      <c r="J384" s="103" t="s">
        <v>58</v>
      </c>
      <c r="K384" s="103" t="s">
        <v>560</v>
      </c>
      <c r="L384" s="103" t="s">
        <v>59</v>
      </c>
      <c r="M384" s="103" t="s">
        <v>596</v>
      </c>
      <c r="N384" s="103" t="s">
        <v>126</v>
      </c>
      <c r="O384" s="103" t="s">
        <v>597</v>
      </c>
      <c r="P384" s="103" t="s">
        <v>127</v>
      </c>
      <c r="Q384" s="103" t="s">
        <v>598</v>
      </c>
      <c r="R384" s="103" t="s">
        <v>128</v>
      </c>
      <c r="S384" s="103" t="s">
        <v>276</v>
      </c>
      <c r="T384" s="103" t="s">
        <v>98</v>
      </c>
      <c r="U384" s="103" t="s">
        <v>90</v>
      </c>
      <c r="V384" s="103" t="s">
        <v>1702</v>
      </c>
      <c r="W384" s="103" t="s">
        <v>3167</v>
      </c>
      <c r="X384" s="48">
        <v>1497500</v>
      </c>
      <c r="Y384" s="104"/>
      <c r="Z384" s="50"/>
      <c r="AA384" s="103"/>
      <c r="AB384" s="50"/>
      <c r="AC384" s="103"/>
      <c r="AD384" s="103" t="s">
        <v>2919</v>
      </c>
      <c r="AE384" s="103" t="s">
        <v>2919</v>
      </c>
      <c r="AF384" s="103" t="s">
        <v>3168</v>
      </c>
      <c r="AG384" s="105" t="s">
        <v>3133</v>
      </c>
      <c r="AH384" s="106" t="s">
        <v>3049</v>
      </c>
      <c r="AI384" s="107"/>
      <c r="AJ384" s="103"/>
      <c r="AK384" s="103" t="s">
        <v>2919</v>
      </c>
      <c r="AL384" s="50"/>
      <c r="AM384" s="103" t="s">
        <v>3169</v>
      </c>
      <c r="AN384" s="50">
        <v>45019</v>
      </c>
      <c r="AO384" s="103" t="s">
        <v>3130</v>
      </c>
      <c r="AP384" s="103" t="s">
        <v>483</v>
      </c>
      <c r="AQ384" s="103" t="s">
        <v>132</v>
      </c>
      <c r="AR384" s="103" t="s">
        <v>629</v>
      </c>
      <c r="AS384" s="103" t="s">
        <v>484</v>
      </c>
      <c r="AT384" s="103" t="s">
        <v>383</v>
      </c>
      <c r="AU384" s="103" t="s">
        <v>136</v>
      </c>
      <c r="AV384" s="103" t="s">
        <v>35</v>
      </c>
      <c r="AW384" s="103" t="s">
        <v>65</v>
      </c>
      <c r="AX384" s="103" t="s">
        <v>66</v>
      </c>
      <c r="AY384" s="48">
        <v>0</v>
      </c>
      <c r="AZ384" s="48">
        <v>0</v>
      </c>
      <c r="BA384" s="48">
        <v>0</v>
      </c>
      <c r="BB384" s="48">
        <v>0</v>
      </c>
      <c r="BC384" s="48">
        <v>0</v>
      </c>
    </row>
    <row r="385" spans="1:55" x14ac:dyDescent="0.3">
      <c r="A385" s="103" t="s">
        <v>465</v>
      </c>
      <c r="B385" s="103" t="s">
        <v>466</v>
      </c>
      <c r="C385" s="103" t="s">
        <v>467</v>
      </c>
      <c r="D385" s="103" t="s">
        <v>468</v>
      </c>
      <c r="E385" s="103" t="s">
        <v>469</v>
      </c>
      <c r="F385" s="103" t="s">
        <v>470</v>
      </c>
      <c r="G385" s="103" t="s">
        <v>558</v>
      </c>
      <c r="H385" s="103" t="s">
        <v>57</v>
      </c>
      <c r="I385" s="103" t="s">
        <v>559</v>
      </c>
      <c r="J385" s="103" t="s">
        <v>58</v>
      </c>
      <c r="K385" s="103" t="s">
        <v>560</v>
      </c>
      <c r="L385" s="103" t="s">
        <v>59</v>
      </c>
      <c r="M385" s="103" t="s">
        <v>596</v>
      </c>
      <c r="N385" s="103" t="s">
        <v>126</v>
      </c>
      <c r="O385" s="103" t="s">
        <v>597</v>
      </c>
      <c r="P385" s="103" t="s">
        <v>127</v>
      </c>
      <c r="Q385" s="103" t="s">
        <v>598</v>
      </c>
      <c r="R385" s="103" t="s">
        <v>128</v>
      </c>
      <c r="S385" s="103" t="s">
        <v>276</v>
      </c>
      <c r="T385" s="103" t="s">
        <v>98</v>
      </c>
      <c r="U385" s="103" t="s">
        <v>90</v>
      </c>
      <c r="V385" s="103" t="s">
        <v>1702</v>
      </c>
      <c r="W385" s="103" t="s">
        <v>3170</v>
      </c>
      <c r="X385" s="48">
        <v>1495000</v>
      </c>
      <c r="Y385" s="104"/>
      <c r="Z385" s="50"/>
      <c r="AA385" s="103"/>
      <c r="AB385" s="50"/>
      <c r="AC385" s="103"/>
      <c r="AD385" s="103" t="s">
        <v>2919</v>
      </c>
      <c r="AE385" s="103" t="s">
        <v>2919</v>
      </c>
      <c r="AF385" s="103" t="s">
        <v>3171</v>
      </c>
      <c r="AG385" s="105" t="s">
        <v>3133</v>
      </c>
      <c r="AH385" s="106" t="s">
        <v>3049</v>
      </c>
      <c r="AI385" s="107"/>
      <c r="AJ385" s="103"/>
      <c r="AK385" s="103" t="s">
        <v>2919</v>
      </c>
      <c r="AL385" s="50"/>
      <c r="AM385" s="103" t="s">
        <v>3172</v>
      </c>
      <c r="AN385" s="50">
        <v>45019</v>
      </c>
      <c r="AO385" s="103" t="s">
        <v>3130</v>
      </c>
      <c r="AP385" s="103" t="s">
        <v>483</v>
      </c>
      <c r="AQ385" s="103" t="s">
        <v>132</v>
      </c>
      <c r="AR385" s="103" t="s">
        <v>629</v>
      </c>
      <c r="AS385" s="103" t="s">
        <v>484</v>
      </c>
      <c r="AT385" s="103" t="s">
        <v>383</v>
      </c>
      <c r="AU385" s="103" t="s">
        <v>136</v>
      </c>
      <c r="AV385" s="103" t="s">
        <v>35</v>
      </c>
      <c r="AW385" s="103" t="s">
        <v>65</v>
      </c>
      <c r="AX385" s="103" t="s">
        <v>66</v>
      </c>
      <c r="AY385" s="48">
        <v>0</v>
      </c>
      <c r="AZ385" s="48">
        <v>0</v>
      </c>
      <c r="BA385" s="48">
        <v>0</v>
      </c>
      <c r="BB385" s="48">
        <v>0</v>
      </c>
      <c r="BC385" s="48">
        <v>0</v>
      </c>
    </row>
    <row r="386" spans="1:55" x14ac:dyDescent="0.3">
      <c r="A386" s="103" t="s">
        <v>465</v>
      </c>
      <c r="B386" s="103" t="s">
        <v>466</v>
      </c>
      <c r="C386" s="103" t="s">
        <v>467</v>
      </c>
      <c r="D386" s="103" t="s">
        <v>468</v>
      </c>
      <c r="E386" s="103" t="s">
        <v>469</v>
      </c>
      <c r="F386" s="103" t="s">
        <v>470</v>
      </c>
      <c r="G386" s="103" t="s">
        <v>558</v>
      </c>
      <c r="H386" s="103" t="s">
        <v>57</v>
      </c>
      <c r="I386" s="103" t="s">
        <v>559</v>
      </c>
      <c r="J386" s="103" t="s">
        <v>58</v>
      </c>
      <c r="K386" s="103" t="s">
        <v>560</v>
      </c>
      <c r="L386" s="103" t="s">
        <v>59</v>
      </c>
      <c r="M386" s="103" t="s">
        <v>596</v>
      </c>
      <c r="N386" s="103" t="s">
        <v>126</v>
      </c>
      <c r="O386" s="103" t="s">
        <v>597</v>
      </c>
      <c r="P386" s="103" t="s">
        <v>127</v>
      </c>
      <c r="Q386" s="103" t="s">
        <v>598</v>
      </c>
      <c r="R386" s="103" t="s">
        <v>128</v>
      </c>
      <c r="S386" s="103" t="s">
        <v>276</v>
      </c>
      <c r="T386" s="103" t="s">
        <v>98</v>
      </c>
      <c r="U386" s="103" t="s">
        <v>90</v>
      </c>
      <c r="V386" s="103" t="s">
        <v>1702</v>
      </c>
      <c r="W386" s="103" t="s">
        <v>3173</v>
      </c>
      <c r="X386" s="48">
        <v>1490000</v>
      </c>
      <c r="Y386" s="104"/>
      <c r="Z386" s="50"/>
      <c r="AA386" s="103"/>
      <c r="AB386" s="50"/>
      <c r="AC386" s="103"/>
      <c r="AD386" s="103" t="s">
        <v>2919</v>
      </c>
      <c r="AE386" s="103" t="s">
        <v>2919</v>
      </c>
      <c r="AF386" s="103" t="s">
        <v>3174</v>
      </c>
      <c r="AG386" s="105" t="s">
        <v>3133</v>
      </c>
      <c r="AH386" s="106" t="s">
        <v>3049</v>
      </c>
      <c r="AI386" s="107"/>
      <c r="AJ386" s="103"/>
      <c r="AK386" s="103" t="s">
        <v>2919</v>
      </c>
      <c r="AL386" s="50"/>
      <c r="AM386" s="103" t="s">
        <v>3175</v>
      </c>
      <c r="AN386" s="50">
        <v>45019</v>
      </c>
      <c r="AO386" s="103" t="s">
        <v>3130</v>
      </c>
      <c r="AP386" s="103" t="s">
        <v>483</v>
      </c>
      <c r="AQ386" s="103" t="s">
        <v>132</v>
      </c>
      <c r="AR386" s="103" t="s">
        <v>629</v>
      </c>
      <c r="AS386" s="103" t="s">
        <v>484</v>
      </c>
      <c r="AT386" s="103" t="s">
        <v>383</v>
      </c>
      <c r="AU386" s="103" t="s">
        <v>136</v>
      </c>
      <c r="AV386" s="103" t="s">
        <v>35</v>
      </c>
      <c r="AW386" s="103" t="s">
        <v>65</v>
      </c>
      <c r="AX386" s="103" t="s">
        <v>66</v>
      </c>
      <c r="AY386" s="48">
        <v>0</v>
      </c>
      <c r="AZ386" s="48">
        <v>0</v>
      </c>
      <c r="BA386" s="48">
        <v>0</v>
      </c>
      <c r="BB386" s="48">
        <v>0</v>
      </c>
      <c r="BC386" s="48">
        <v>0</v>
      </c>
    </row>
    <row r="387" spans="1:55" x14ac:dyDescent="0.3">
      <c r="A387" s="103" t="s">
        <v>465</v>
      </c>
      <c r="B387" s="103" t="s">
        <v>466</v>
      </c>
      <c r="C387" s="103" t="s">
        <v>467</v>
      </c>
      <c r="D387" s="103" t="s">
        <v>468</v>
      </c>
      <c r="E387" s="103" t="s">
        <v>469</v>
      </c>
      <c r="F387" s="103" t="s">
        <v>470</v>
      </c>
      <c r="G387" s="103" t="s">
        <v>558</v>
      </c>
      <c r="H387" s="103" t="s">
        <v>57</v>
      </c>
      <c r="I387" s="103" t="s">
        <v>559</v>
      </c>
      <c r="J387" s="103" t="s">
        <v>58</v>
      </c>
      <c r="K387" s="103" t="s">
        <v>560</v>
      </c>
      <c r="L387" s="103" t="s">
        <v>59</v>
      </c>
      <c r="M387" s="103" t="s">
        <v>596</v>
      </c>
      <c r="N387" s="103" t="s">
        <v>126</v>
      </c>
      <c r="O387" s="103" t="s">
        <v>597</v>
      </c>
      <c r="P387" s="103" t="s">
        <v>127</v>
      </c>
      <c r="Q387" s="103" t="s">
        <v>598</v>
      </c>
      <c r="R387" s="103" t="s">
        <v>128</v>
      </c>
      <c r="S387" s="103" t="s">
        <v>276</v>
      </c>
      <c r="T387" s="103" t="s">
        <v>98</v>
      </c>
      <c r="U387" s="103" t="s">
        <v>90</v>
      </c>
      <c r="V387" s="103" t="s">
        <v>1702</v>
      </c>
      <c r="W387" s="103" t="s">
        <v>3176</v>
      </c>
      <c r="X387" s="48">
        <v>1500000</v>
      </c>
      <c r="Y387" s="104"/>
      <c r="Z387" s="50"/>
      <c r="AA387" s="103"/>
      <c r="AB387" s="50"/>
      <c r="AC387" s="103"/>
      <c r="AD387" s="103" t="s">
        <v>2919</v>
      </c>
      <c r="AE387" s="103" t="s">
        <v>2919</v>
      </c>
      <c r="AF387" s="103" t="s">
        <v>3177</v>
      </c>
      <c r="AG387" s="105" t="s">
        <v>3133</v>
      </c>
      <c r="AH387" s="106" t="s">
        <v>3049</v>
      </c>
      <c r="AI387" s="107"/>
      <c r="AJ387" s="103"/>
      <c r="AK387" s="103" t="s">
        <v>2919</v>
      </c>
      <c r="AL387" s="50"/>
      <c r="AM387" s="103" t="s">
        <v>3178</v>
      </c>
      <c r="AN387" s="50">
        <v>45019</v>
      </c>
      <c r="AO387" s="103" t="s">
        <v>3130</v>
      </c>
      <c r="AP387" s="103" t="s">
        <v>483</v>
      </c>
      <c r="AQ387" s="103" t="s">
        <v>132</v>
      </c>
      <c r="AR387" s="103" t="s">
        <v>629</v>
      </c>
      <c r="AS387" s="103" t="s">
        <v>484</v>
      </c>
      <c r="AT387" s="103" t="s">
        <v>383</v>
      </c>
      <c r="AU387" s="103" t="s">
        <v>136</v>
      </c>
      <c r="AV387" s="103" t="s">
        <v>35</v>
      </c>
      <c r="AW387" s="103" t="s">
        <v>65</v>
      </c>
      <c r="AX387" s="103" t="s">
        <v>66</v>
      </c>
      <c r="AY387" s="48">
        <v>0</v>
      </c>
      <c r="AZ387" s="48">
        <v>0</v>
      </c>
      <c r="BA387" s="48">
        <v>0</v>
      </c>
      <c r="BB387" s="48">
        <v>0</v>
      </c>
      <c r="BC387" s="48">
        <v>0</v>
      </c>
    </row>
    <row r="388" spans="1:55" x14ac:dyDescent="0.3">
      <c r="A388" s="103" t="s">
        <v>465</v>
      </c>
      <c r="B388" s="103" t="s">
        <v>466</v>
      </c>
      <c r="C388" s="103" t="s">
        <v>467</v>
      </c>
      <c r="D388" s="103" t="s">
        <v>468</v>
      </c>
      <c r="E388" s="103" t="s">
        <v>469</v>
      </c>
      <c r="F388" s="103" t="s">
        <v>470</v>
      </c>
      <c r="G388" s="103" t="s">
        <v>558</v>
      </c>
      <c r="H388" s="103" t="s">
        <v>57</v>
      </c>
      <c r="I388" s="103" t="s">
        <v>559</v>
      </c>
      <c r="J388" s="103" t="s">
        <v>58</v>
      </c>
      <c r="K388" s="103" t="s">
        <v>560</v>
      </c>
      <c r="L388" s="103" t="s">
        <v>59</v>
      </c>
      <c r="M388" s="103" t="s">
        <v>596</v>
      </c>
      <c r="N388" s="103" t="s">
        <v>126</v>
      </c>
      <c r="O388" s="103" t="s">
        <v>597</v>
      </c>
      <c r="P388" s="103" t="s">
        <v>127</v>
      </c>
      <c r="Q388" s="103" t="s">
        <v>631</v>
      </c>
      <c r="R388" s="103" t="s">
        <v>137</v>
      </c>
      <c r="S388" s="103" t="s">
        <v>317</v>
      </c>
      <c r="T388" s="103" t="s">
        <v>138</v>
      </c>
      <c r="U388" s="103" t="s">
        <v>140</v>
      </c>
      <c r="V388" s="103" t="s">
        <v>632</v>
      </c>
      <c r="W388" s="103" t="s">
        <v>3179</v>
      </c>
      <c r="X388" s="48">
        <v>840000</v>
      </c>
      <c r="Y388" s="104"/>
      <c r="Z388" s="50"/>
      <c r="AA388" s="103"/>
      <c r="AB388" s="50"/>
      <c r="AC388" s="103"/>
      <c r="AD388" s="103" t="s">
        <v>2919</v>
      </c>
      <c r="AE388" s="103" t="s">
        <v>2919</v>
      </c>
      <c r="AF388" s="103" t="s">
        <v>3180</v>
      </c>
      <c r="AG388" s="105" t="s">
        <v>3128</v>
      </c>
      <c r="AH388" s="106" t="s">
        <v>3049</v>
      </c>
      <c r="AI388" s="107"/>
      <c r="AJ388" s="103"/>
      <c r="AK388" s="103" t="s">
        <v>2919</v>
      </c>
      <c r="AL388" s="50"/>
      <c r="AM388" s="103" t="s">
        <v>3181</v>
      </c>
      <c r="AN388" s="50">
        <v>45012</v>
      </c>
      <c r="AO388" s="103" t="s">
        <v>3130</v>
      </c>
      <c r="AP388" s="103" t="s">
        <v>483</v>
      </c>
      <c r="AQ388" s="103" t="s">
        <v>132</v>
      </c>
      <c r="AR388" s="103" t="s">
        <v>636</v>
      </c>
      <c r="AS388" s="103" t="s">
        <v>484</v>
      </c>
      <c r="AT388" s="103" t="s">
        <v>382</v>
      </c>
      <c r="AU388" s="103" t="s">
        <v>139</v>
      </c>
      <c r="AV388" s="103" t="s">
        <v>35</v>
      </c>
      <c r="AW388" s="103" t="s">
        <v>65</v>
      </c>
      <c r="AX388" s="103" t="s">
        <v>66</v>
      </c>
      <c r="AY388" s="48">
        <v>0</v>
      </c>
      <c r="AZ388" s="48">
        <v>0</v>
      </c>
      <c r="BA388" s="48">
        <v>0</v>
      </c>
      <c r="BB388" s="48">
        <v>0</v>
      </c>
      <c r="BC388" s="48">
        <v>0</v>
      </c>
    </row>
    <row r="389" spans="1:55" x14ac:dyDescent="0.3">
      <c r="A389" s="103" t="s">
        <v>465</v>
      </c>
      <c r="B389" s="103" t="s">
        <v>466</v>
      </c>
      <c r="C389" s="103" t="s">
        <v>467</v>
      </c>
      <c r="D389" s="103" t="s">
        <v>468</v>
      </c>
      <c r="E389" s="103" t="s">
        <v>469</v>
      </c>
      <c r="F389" s="103" t="s">
        <v>470</v>
      </c>
      <c r="G389" s="103" t="s">
        <v>558</v>
      </c>
      <c r="H389" s="103" t="s">
        <v>57</v>
      </c>
      <c r="I389" s="103" t="s">
        <v>559</v>
      </c>
      <c r="J389" s="103" t="s">
        <v>58</v>
      </c>
      <c r="K389" s="103" t="s">
        <v>560</v>
      </c>
      <c r="L389" s="103" t="s">
        <v>59</v>
      </c>
      <c r="M389" s="103" t="s">
        <v>596</v>
      </c>
      <c r="N389" s="103" t="s">
        <v>126</v>
      </c>
      <c r="O389" s="103" t="s">
        <v>597</v>
      </c>
      <c r="P389" s="103" t="s">
        <v>127</v>
      </c>
      <c r="Q389" s="103" t="s">
        <v>631</v>
      </c>
      <c r="R389" s="103" t="s">
        <v>137</v>
      </c>
      <c r="S389" s="103" t="s">
        <v>286</v>
      </c>
      <c r="T389" s="103" t="s">
        <v>256</v>
      </c>
      <c r="U389" s="103" t="s">
        <v>258</v>
      </c>
      <c r="V389" s="103" t="s">
        <v>1722</v>
      </c>
      <c r="W389" s="103" t="s">
        <v>3182</v>
      </c>
      <c r="X389" s="48">
        <v>4950000</v>
      </c>
      <c r="Y389" s="104"/>
      <c r="Z389" s="50"/>
      <c r="AA389" s="103"/>
      <c r="AB389" s="50"/>
      <c r="AC389" s="103"/>
      <c r="AD389" s="103" t="s">
        <v>2919</v>
      </c>
      <c r="AE389" s="103" t="s">
        <v>2919</v>
      </c>
      <c r="AF389" s="103" t="s">
        <v>3183</v>
      </c>
      <c r="AG389" s="105" t="s">
        <v>3133</v>
      </c>
      <c r="AH389" s="106" t="s">
        <v>3049</v>
      </c>
      <c r="AI389" s="107"/>
      <c r="AJ389" s="103"/>
      <c r="AK389" s="103" t="s">
        <v>2919</v>
      </c>
      <c r="AL389" s="50"/>
      <c r="AM389" s="103" t="s">
        <v>3184</v>
      </c>
      <c r="AN389" s="50">
        <v>45019</v>
      </c>
      <c r="AO389" s="103" t="s">
        <v>3130</v>
      </c>
      <c r="AP389" s="103" t="s">
        <v>483</v>
      </c>
      <c r="AQ389" s="103" t="s">
        <v>132</v>
      </c>
      <c r="AR389" s="103" t="s">
        <v>1726</v>
      </c>
      <c r="AS389" s="103" t="s">
        <v>484</v>
      </c>
      <c r="AT389" s="103" t="s">
        <v>382</v>
      </c>
      <c r="AU389" s="103" t="s">
        <v>257</v>
      </c>
      <c r="AV389" s="103" t="s">
        <v>35</v>
      </c>
      <c r="AW389" s="103" t="s">
        <v>65</v>
      </c>
      <c r="AX389" s="103" t="s">
        <v>66</v>
      </c>
      <c r="AY389" s="48">
        <v>490541</v>
      </c>
      <c r="AZ389" s="48">
        <v>0</v>
      </c>
      <c r="BA389" s="48">
        <v>0</v>
      </c>
      <c r="BB389" s="48">
        <v>89189</v>
      </c>
      <c r="BC389" s="48">
        <v>0</v>
      </c>
    </row>
    <row r="390" spans="1:55" x14ac:dyDescent="0.3">
      <c r="A390" s="103" t="s">
        <v>465</v>
      </c>
      <c r="B390" s="103" t="s">
        <v>466</v>
      </c>
      <c r="C390" s="103" t="s">
        <v>467</v>
      </c>
      <c r="D390" s="103" t="s">
        <v>468</v>
      </c>
      <c r="E390" s="103" t="s">
        <v>469</v>
      </c>
      <c r="F390" s="103" t="s">
        <v>470</v>
      </c>
      <c r="G390" s="103" t="s">
        <v>558</v>
      </c>
      <c r="H390" s="103" t="s">
        <v>57</v>
      </c>
      <c r="I390" s="103" t="s">
        <v>559</v>
      </c>
      <c r="J390" s="103" t="s">
        <v>58</v>
      </c>
      <c r="K390" s="103" t="s">
        <v>560</v>
      </c>
      <c r="L390" s="103" t="s">
        <v>59</v>
      </c>
      <c r="M390" s="103" t="s">
        <v>596</v>
      </c>
      <c r="N390" s="103" t="s">
        <v>126</v>
      </c>
      <c r="O390" s="103" t="s">
        <v>597</v>
      </c>
      <c r="P390" s="103" t="s">
        <v>127</v>
      </c>
      <c r="Q390" s="103" t="s">
        <v>947</v>
      </c>
      <c r="R390" s="103" t="s">
        <v>142</v>
      </c>
      <c r="S390" s="103" t="s">
        <v>318</v>
      </c>
      <c r="T390" s="103" t="s">
        <v>143</v>
      </c>
      <c r="U390" s="103" t="s">
        <v>151</v>
      </c>
      <c r="V390" s="103" t="s">
        <v>1733</v>
      </c>
      <c r="W390" s="103" t="s">
        <v>3185</v>
      </c>
      <c r="X390" s="48">
        <v>1800000</v>
      </c>
      <c r="Y390" s="104"/>
      <c r="Z390" s="50"/>
      <c r="AA390" s="103"/>
      <c r="AB390" s="50"/>
      <c r="AC390" s="103"/>
      <c r="AD390" s="103" t="s">
        <v>2919</v>
      </c>
      <c r="AE390" s="103" t="s">
        <v>2919</v>
      </c>
      <c r="AF390" s="103" t="s">
        <v>3186</v>
      </c>
      <c r="AG390" s="105" t="s">
        <v>3133</v>
      </c>
      <c r="AH390" s="106" t="s">
        <v>3049</v>
      </c>
      <c r="AI390" s="107"/>
      <c r="AJ390" s="103"/>
      <c r="AK390" s="103" t="s">
        <v>2919</v>
      </c>
      <c r="AL390" s="50"/>
      <c r="AM390" s="103" t="s">
        <v>3187</v>
      </c>
      <c r="AN390" s="50">
        <v>45019</v>
      </c>
      <c r="AO390" s="103" t="s">
        <v>3130</v>
      </c>
      <c r="AP390" s="103" t="s">
        <v>483</v>
      </c>
      <c r="AQ390" s="103" t="s">
        <v>132</v>
      </c>
      <c r="AR390" s="103" t="s">
        <v>1731</v>
      </c>
      <c r="AS390" s="103" t="s">
        <v>484</v>
      </c>
      <c r="AT390" s="103" t="s">
        <v>1732</v>
      </c>
      <c r="AU390" s="103" t="s">
        <v>144</v>
      </c>
      <c r="AV390" s="103" t="s">
        <v>35</v>
      </c>
      <c r="AW390" s="103" t="s">
        <v>65</v>
      </c>
      <c r="AX390" s="103" t="s">
        <v>66</v>
      </c>
      <c r="AY390" s="48">
        <v>0</v>
      </c>
      <c r="AZ390" s="48">
        <v>0</v>
      </c>
      <c r="BA390" s="48">
        <v>0</v>
      </c>
      <c r="BB390" s="48">
        <v>0</v>
      </c>
      <c r="BC390" s="48">
        <v>0</v>
      </c>
    </row>
    <row r="391" spans="1:55" x14ac:dyDescent="0.3">
      <c r="A391" s="103" t="s">
        <v>465</v>
      </c>
      <c r="B391" s="103" t="s">
        <v>466</v>
      </c>
      <c r="C391" s="103" t="s">
        <v>467</v>
      </c>
      <c r="D391" s="103" t="s">
        <v>468</v>
      </c>
      <c r="E391" s="103" t="s">
        <v>469</v>
      </c>
      <c r="F391" s="103" t="s">
        <v>470</v>
      </c>
      <c r="G391" s="103" t="s">
        <v>558</v>
      </c>
      <c r="H391" s="103" t="s">
        <v>57</v>
      </c>
      <c r="I391" s="103" t="s">
        <v>559</v>
      </c>
      <c r="J391" s="103" t="s">
        <v>58</v>
      </c>
      <c r="K391" s="103" t="s">
        <v>560</v>
      </c>
      <c r="L391" s="103" t="s">
        <v>59</v>
      </c>
      <c r="M391" s="103" t="s">
        <v>596</v>
      </c>
      <c r="N391" s="103" t="s">
        <v>126</v>
      </c>
      <c r="O391" s="103" t="s">
        <v>597</v>
      </c>
      <c r="P391" s="103" t="s">
        <v>127</v>
      </c>
      <c r="Q391" s="103" t="s">
        <v>947</v>
      </c>
      <c r="R391" s="103" t="s">
        <v>142</v>
      </c>
      <c r="S391" s="103" t="s">
        <v>318</v>
      </c>
      <c r="T391" s="103" t="s">
        <v>143</v>
      </c>
      <c r="U391" s="103" t="s">
        <v>145</v>
      </c>
      <c r="V391" s="103" t="s">
        <v>1737</v>
      </c>
      <c r="W391" s="103" t="s">
        <v>3185</v>
      </c>
      <c r="X391" s="48">
        <v>6356000</v>
      </c>
      <c r="Y391" s="104"/>
      <c r="Z391" s="50"/>
      <c r="AA391" s="103"/>
      <c r="AB391" s="50"/>
      <c r="AC391" s="103"/>
      <c r="AD391" s="103" t="s">
        <v>2919</v>
      </c>
      <c r="AE391" s="103" t="s">
        <v>2919</v>
      </c>
      <c r="AF391" s="103" t="s">
        <v>3186</v>
      </c>
      <c r="AG391" s="105" t="s">
        <v>3133</v>
      </c>
      <c r="AH391" s="106" t="s">
        <v>3049</v>
      </c>
      <c r="AI391" s="107"/>
      <c r="AJ391" s="103"/>
      <c r="AK391" s="103" t="s">
        <v>2919</v>
      </c>
      <c r="AL391" s="50"/>
      <c r="AM391" s="103" t="s">
        <v>3187</v>
      </c>
      <c r="AN391" s="50">
        <v>45019</v>
      </c>
      <c r="AO391" s="103" t="s">
        <v>3130</v>
      </c>
      <c r="AP391" s="103" t="s">
        <v>483</v>
      </c>
      <c r="AQ391" s="103" t="s">
        <v>132</v>
      </c>
      <c r="AR391" s="103" t="s">
        <v>1731</v>
      </c>
      <c r="AS391" s="103" t="s">
        <v>484</v>
      </c>
      <c r="AT391" s="103" t="s">
        <v>1732</v>
      </c>
      <c r="AU391" s="103" t="s">
        <v>144</v>
      </c>
      <c r="AV391" s="103" t="s">
        <v>35</v>
      </c>
      <c r="AW391" s="103" t="s">
        <v>65</v>
      </c>
      <c r="AX391" s="103" t="s">
        <v>66</v>
      </c>
      <c r="AY391" s="48">
        <v>0</v>
      </c>
      <c r="AZ391" s="48">
        <v>0</v>
      </c>
      <c r="BA391" s="48">
        <v>0</v>
      </c>
      <c r="BB391" s="48">
        <v>0</v>
      </c>
      <c r="BC391" s="48">
        <v>0</v>
      </c>
    </row>
    <row r="392" spans="1:55" x14ac:dyDescent="0.3">
      <c r="A392" s="103" t="s">
        <v>465</v>
      </c>
      <c r="B392" s="103" t="s">
        <v>466</v>
      </c>
      <c r="C392" s="103" t="s">
        <v>467</v>
      </c>
      <c r="D392" s="103" t="s">
        <v>468</v>
      </c>
      <c r="E392" s="103" t="s">
        <v>469</v>
      </c>
      <c r="F392" s="103" t="s">
        <v>470</v>
      </c>
      <c r="G392" s="103" t="s">
        <v>558</v>
      </c>
      <c r="H392" s="103" t="s">
        <v>57</v>
      </c>
      <c r="I392" s="103" t="s">
        <v>559</v>
      </c>
      <c r="J392" s="103" t="s">
        <v>58</v>
      </c>
      <c r="K392" s="103" t="s">
        <v>560</v>
      </c>
      <c r="L392" s="103" t="s">
        <v>59</v>
      </c>
      <c r="M392" s="103" t="s">
        <v>596</v>
      </c>
      <c r="N392" s="103" t="s">
        <v>126</v>
      </c>
      <c r="O392" s="103" t="s">
        <v>597</v>
      </c>
      <c r="P392" s="103" t="s">
        <v>127</v>
      </c>
      <c r="Q392" s="103" t="s">
        <v>947</v>
      </c>
      <c r="R392" s="103" t="s">
        <v>142</v>
      </c>
      <c r="S392" s="103" t="s">
        <v>318</v>
      </c>
      <c r="T392" s="103" t="s">
        <v>143</v>
      </c>
      <c r="U392" s="103" t="s">
        <v>145</v>
      </c>
      <c r="V392" s="103" t="s">
        <v>1737</v>
      </c>
      <c r="W392" s="103" t="s">
        <v>3188</v>
      </c>
      <c r="X392" s="48">
        <v>400000</v>
      </c>
      <c r="Y392" s="104"/>
      <c r="Z392" s="50"/>
      <c r="AA392" s="103"/>
      <c r="AB392" s="50"/>
      <c r="AC392" s="103"/>
      <c r="AD392" s="103" t="s">
        <v>2919</v>
      </c>
      <c r="AE392" s="103" t="s">
        <v>2919</v>
      </c>
      <c r="AF392" s="103" t="s">
        <v>3189</v>
      </c>
      <c r="AG392" s="105" t="s">
        <v>2934</v>
      </c>
      <c r="AH392" s="106" t="s">
        <v>3049</v>
      </c>
      <c r="AI392" s="107"/>
      <c r="AJ392" s="103"/>
      <c r="AK392" s="103" t="s">
        <v>2919</v>
      </c>
      <c r="AL392" s="50"/>
      <c r="AM392" s="103" t="s">
        <v>3190</v>
      </c>
      <c r="AN392" s="50">
        <v>45001</v>
      </c>
      <c r="AO392" s="103" t="s">
        <v>3130</v>
      </c>
      <c r="AP392" s="103" t="s">
        <v>483</v>
      </c>
      <c r="AQ392" s="103" t="s">
        <v>132</v>
      </c>
      <c r="AR392" s="103" t="s">
        <v>1731</v>
      </c>
      <c r="AS392" s="103" t="s">
        <v>484</v>
      </c>
      <c r="AT392" s="103" t="s">
        <v>1732</v>
      </c>
      <c r="AU392" s="103" t="s">
        <v>144</v>
      </c>
      <c r="AV392" s="103" t="s">
        <v>35</v>
      </c>
      <c r="AW392" s="103" t="s">
        <v>65</v>
      </c>
      <c r="AX392" s="103" t="s">
        <v>66</v>
      </c>
      <c r="AY392" s="48">
        <v>0</v>
      </c>
      <c r="AZ392" s="48">
        <v>0</v>
      </c>
      <c r="BA392" s="48">
        <v>0</v>
      </c>
      <c r="BB392" s="48">
        <v>0</v>
      </c>
      <c r="BC392" s="48">
        <v>0</v>
      </c>
    </row>
    <row r="393" spans="1:55" x14ac:dyDescent="0.3">
      <c r="A393" s="103" t="s">
        <v>465</v>
      </c>
      <c r="B393" s="103" t="s">
        <v>466</v>
      </c>
      <c r="C393" s="103" t="s">
        <v>467</v>
      </c>
      <c r="D393" s="103" t="s">
        <v>468</v>
      </c>
      <c r="E393" s="103" t="s">
        <v>469</v>
      </c>
      <c r="F393" s="103" t="s">
        <v>470</v>
      </c>
      <c r="G393" s="103" t="s">
        <v>558</v>
      </c>
      <c r="H393" s="103" t="s">
        <v>57</v>
      </c>
      <c r="I393" s="103" t="s">
        <v>559</v>
      </c>
      <c r="J393" s="103" t="s">
        <v>58</v>
      </c>
      <c r="K393" s="103" t="s">
        <v>560</v>
      </c>
      <c r="L393" s="103" t="s">
        <v>59</v>
      </c>
      <c r="M393" s="103" t="s">
        <v>596</v>
      </c>
      <c r="N393" s="103" t="s">
        <v>126</v>
      </c>
      <c r="O393" s="103" t="s">
        <v>597</v>
      </c>
      <c r="P393" s="103" t="s">
        <v>127</v>
      </c>
      <c r="Q393" s="103" t="s">
        <v>947</v>
      </c>
      <c r="R393" s="103" t="s">
        <v>142</v>
      </c>
      <c r="S393" s="103" t="s">
        <v>318</v>
      </c>
      <c r="T393" s="103" t="s">
        <v>143</v>
      </c>
      <c r="U393" s="103" t="s">
        <v>203</v>
      </c>
      <c r="V393" s="103" t="s">
        <v>1727</v>
      </c>
      <c r="W393" s="103" t="s">
        <v>3191</v>
      </c>
      <c r="X393" s="48">
        <v>481000</v>
      </c>
      <c r="Y393" s="104"/>
      <c r="Z393" s="50"/>
      <c r="AA393" s="103"/>
      <c r="AB393" s="50"/>
      <c r="AC393" s="103"/>
      <c r="AD393" s="103" t="s">
        <v>2919</v>
      </c>
      <c r="AE393" s="103" t="s">
        <v>2919</v>
      </c>
      <c r="AF393" s="103" t="s">
        <v>3192</v>
      </c>
      <c r="AG393" s="105" t="s">
        <v>3193</v>
      </c>
      <c r="AH393" s="106" t="s">
        <v>3049</v>
      </c>
      <c r="AI393" s="107"/>
      <c r="AJ393" s="103"/>
      <c r="AK393" s="103" t="s">
        <v>2919</v>
      </c>
      <c r="AL393" s="50"/>
      <c r="AM393" s="103" t="s">
        <v>3194</v>
      </c>
      <c r="AN393" s="50">
        <v>44989</v>
      </c>
      <c r="AO393" s="103" t="s">
        <v>3130</v>
      </c>
      <c r="AP393" s="103" t="s">
        <v>483</v>
      </c>
      <c r="AQ393" s="103" t="s">
        <v>132</v>
      </c>
      <c r="AR393" s="103" t="s">
        <v>1731</v>
      </c>
      <c r="AS393" s="103" t="s">
        <v>484</v>
      </c>
      <c r="AT393" s="103" t="s">
        <v>1732</v>
      </c>
      <c r="AU393" s="103" t="s">
        <v>144</v>
      </c>
      <c r="AV393" s="103" t="s">
        <v>35</v>
      </c>
      <c r="AW393" s="103" t="s">
        <v>65</v>
      </c>
      <c r="AX393" s="103" t="s">
        <v>66</v>
      </c>
      <c r="AY393" s="48">
        <v>0</v>
      </c>
      <c r="AZ393" s="48">
        <v>0</v>
      </c>
      <c r="BA393" s="48">
        <v>0</v>
      </c>
      <c r="BB393" s="48">
        <v>0</v>
      </c>
      <c r="BC393" s="48">
        <v>0</v>
      </c>
    </row>
    <row r="394" spans="1:55" x14ac:dyDescent="0.3">
      <c r="A394" s="103" t="s">
        <v>465</v>
      </c>
      <c r="B394" s="103" t="s">
        <v>466</v>
      </c>
      <c r="C394" s="103" t="s">
        <v>467</v>
      </c>
      <c r="D394" s="103" t="s">
        <v>468</v>
      </c>
      <c r="E394" s="103" t="s">
        <v>469</v>
      </c>
      <c r="F394" s="103" t="s">
        <v>470</v>
      </c>
      <c r="G394" s="103" t="s">
        <v>558</v>
      </c>
      <c r="H394" s="103" t="s">
        <v>57</v>
      </c>
      <c r="I394" s="103" t="s">
        <v>559</v>
      </c>
      <c r="J394" s="103" t="s">
        <v>58</v>
      </c>
      <c r="K394" s="103" t="s">
        <v>560</v>
      </c>
      <c r="L394" s="103" t="s">
        <v>59</v>
      </c>
      <c r="M394" s="103" t="s">
        <v>596</v>
      </c>
      <c r="N394" s="103" t="s">
        <v>126</v>
      </c>
      <c r="O394" s="103" t="s">
        <v>597</v>
      </c>
      <c r="P394" s="103" t="s">
        <v>127</v>
      </c>
      <c r="Q394" s="103" t="s">
        <v>947</v>
      </c>
      <c r="R394" s="103" t="s">
        <v>142</v>
      </c>
      <c r="S394" s="103" t="s">
        <v>318</v>
      </c>
      <c r="T394" s="103" t="s">
        <v>143</v>
      </c>
      <c r="U394" s="103" t="s">
        <v>203</v>
      </c>
      <c r="V394" s="103" t="s">
        <v>1727</v>
      </c>
      <c r="W394" s="103" t="s">
        <v>3195</v>
      </c>
      <c r="X394" s="48">
        <v>310000</v>
      </c>
      <c r="Y394" s="104"/>
      <c r="Z394" s="50"/>
      <c r="AA394" s="103"/>
      <c r="AB394" s="50"/>
      <c r="AC394" s="103"/>
      <c r="AD394" s="103" t="s">
        <v>2919</v>
      </c>
      <c r="AE394" s="103" t="s">
        <v>2919</v>
      </c>
      <c r="AF394" s="103" t="s">
        <v>3196</v>
      </c>
      <c r="AG394" s="105" t="s">
        <v>3197</v>
      </c>
      <c r="AH394" s="106" t="s">
        <v>3049</v>
      </c>
      <c r="AI394" s="107"/>
      <c r="AJ394" s="103"/>
      <c r="AK394" s="103" t="s">
        <v>2919</v>
      </c>
      <c r="AL394" s="50"/>
      <c r="AM394" s="103" t="s">
        <v>3198</v>
      </c>
      <c r="AN394" s="50">
        <v>45014</v>
      </c>
      <c r="AO394" s="103" t="s">
        <v>3130</v>
      </c>
      <c r="AP394" s="103" t="s">
        <v>483</v>
      </c>
      <c r="AQ394" s="103" t="s">
        <v>132</v>
      </c>
      <c r="AR394" s="103" t="s">
        <v>1731</v>
      </c>
      <c r="AS394" s="103" t="s">
        <v>484</v>
      </c>
      <c r="AT394" s="103" t="s">
        <v>1732</v>
      </c>
      <c r="AU394" s="103" t="s">
        <v>144</v>
      </c>
      <c r="AV394" s="103" t="s">
        <v>35</v>
      </c>
      <c r="AW394" s="103" t="s">
        <v>65</v>
      </c>
      <c r="AX394" s="103" t="s">
        <v>66</v>
      </c>
      <c r="AY394" s="48">
        <v>0</v>
      </c>
      <c r="AZ394" s="48">
        <v>0</v>
      </c>
      <c r="BA394" s="48">
        <v>0</v>
      </c>
      <c r="BB394" s="48">
        <v>0</v>
      </c>
      <c r="BC394" s="48">
        <v>0</v>
      </c>
    </row>
    <row r="395" spans="1:55" x14ac:dyDescent="0.3">
      <c r="A395" s="103" t="s">
        <v>465</v>
      </c>
      <c r="B395" s="103" t="s">
        <v>466</v>
      </c>
      <c r="C395" s="103" t="s">
        <v>467</v>
      </c>
      <c r="D395" s="103" t="s">
        <v>468</v>
      </c>
      <c r="E395" s="103" t="s">
        <v>469</v>
      </c>
      <c r="F395" s="103" t="s">
        <v>470</v>
      </c>
      <c r="G395" s="103" t="s">
        <v>558</v>
      </c>
      <c r="H395" s="103" t="s">
        <v>57</v>
      </c>
      <c r="I395" s="103" t="s">
        <v>559</v>
      </c>
      <c r="J395" s="103" t="s">
        <v>58</v>
      </c>
      <c r="K395" s="103" t="s">
        <v>560</v>
      </c>
      <c r="L395" s="103" t="s">
        <v>59</v>
      </c>
      <c r="M395" s="103" t="s">
        <v>596</v>
      </c>
      <c r="N395" s="103" t="s">
        <v>126</v>
      </c>
      <c r="O395" s="103" t="s">
        <v>597</v>
      </c>
      <c r="P395" s="103" t="s">
        <v>127</v>
      </c>
      <c r="Q395" s="103" t="s">
        <v>948</v>
      </c>
      <c r="R395" s="103" t="s">
        <v>147</v>
      </c>
      <c r="S395" s="103" t="s">
        <v>320</v>
      </c>
      <c r="T395" s="103" t="s">
        <v>148</v>
      </c>
      <c r="U395" s="103" t="s">
        <v>2624</v>
      </c>
      <c r="V395" s="103" t="s">
        <v>2625</v>
      </c>
      <c r="W395" s="103" t="s">
        <v>3199</v>
      </c>
      <c r="X395" s="48">
        <v>2920000</v>
      </c>
      <c r="Y395" s="104"/>
      <c r="Z395" s="50"/>
      <c r="AA395" s="103"/>
      <c r="AB395" s="50"/>
      <c r="AC395" s="103"/>
      <c r="AD395" s="103" t="s">
        <v>2919</v>
      </c>
      <c r="AE395" s="103" t="s">
        <v>2919</v>
      </c>
      <c r="AF395" s="103" t="s">
        <v>3200</v>
      </c>
      <c r="AG395" s="105" t="s">
        <v>3133</v>
      </c>
      <c r="AH395" s="106" t="s">
        <v>3049</v>
      </c>
      <c r="AI395" s="107"/>
      <c r="AJ395" s="103"/>
      <c r="AK395" s="103" t="s">
        <v>2919</v>
      </c>
      <c r="AL395" s="50"/>
      <c r="AM395" s="103" t="s">
        <v>3201</v>
      </c>
      <c r="AN395" s="50">
        <v>45019</v>
      </c>
      <c r="AO395" s="103" t="s">
        <v>3130</v>
      </c>
      <c r="AP395" s="103" t="s">
        <v>483</v>
      </c>
      <c r="AQ395" s="103" t="s">
        <v>132</v>
      </c>
      <c r="AR395" s="103" t="s">
        <v>2629</v>
      </c>
      <c r="AS395" s="103" t="s">
        <v>484</v>
      </c>
      <c r="AT395" s="103" t="s">
        <v>2630</v>
      </c>
      <c r="AU395" s="103" t="s">
        <v>149</v>
      </c>
      <c r="AV395" s="103" t="s">
        <v>35</v>
      </c>
      <c r="AW395" s="103" t="s">
        <v>65</v>
      </c>
      <c r="AX395" s="103" t="s">
        <v>66</v>
      </c>
      <c r="AY395" s="48">
        <v>0</v>
      </c>
      <c r="AZ395" s="48">
        <v>518400</v>
      </c>
      <c r="BA395" s="48">
        <v>0</v>
      </c>
      <c r="BB395" s="48">
        <v>0</v>
      </c>
      <c r="BC395" s="48">
        <v>0</v>
      </c>
    </row>
    <row r="396" spans="1:55" x14ac:dyDescent="0.3">
      <c r="A396" s="103" t="s">
        <v>465</v>
      </c>
      <c r="B396" s="103" t="s">
        <v>466</v>
      </c>
      <c r="C396" s="103" t="s">
        <v>467</v>
      </c>
      <c r="D396" s="103" t="s">
        <v>468</v>
      </c>
      <c r="E396" s="103" t="s">
        <v>469</v>
      </c>
      <c r="F396" s="103" t="s">
        <v>470</v>
      </c>
      <c r="G396" s="103" t="s">
        <v>558</v>
      </c>
      <c r="H396" s="103" t="s">
        <v>57</v>
      </c>
      <c r="I396" s="103" t="s">
        <v>559</v>
      </c>
      <c r="J396" s="103" t="s">
        <v>58</v>
      </c>
      <c r="K396" s="103" t="s">
        <v>560</v>
      </c>
      <c r="L396" s="103" t="s">
        <v>59</v>
      </c>
      <c r="M396" s="103" t="s">
        <v>596</v>
      </c>
      <c r="N396" s="103" t="s">
        <v>126</v>
      </c>
      <c r="O396" s="103" t="s">
        <v>597</v>
      </c>
      <c r="P396" s="103" t="s">
        <v>127</v>
      </c>
      <c r="Q396" s="103" t="s">
        <v>948</v>
      </c>
      <c r="R396" s="103" t="s">
        <v>147</v>
      </c>
      <c r="S396" s="103" t="s">
        <v>320</v>
      </c>
      <c r="T396" s="103" t="s">
        <v>148</v>
      </c>
      <c r="U396" s="103" t="s">
        <v>2631</v>
      </c>
      <c r="V396" s="103" t="s">
        <v>2632</v>
      </c>
      <c r="W396" s="103" t="s">
        <v>3199</v>
      </c>
      <c r="X396" s="48">
        <v>324000</v>
      </c>
      <c r="Y396" s="104"/>
      <c r="Z396" s="50"/>
      <c r="AA396" s="103"/>
      <c r="AB396" s="50"/>
      <c r="AC396" s="103"/>
      <c r="AD396" s="103" t="s">
        <v>2919</v>
      </c>
      <c r="AE396" s="103" t="s">
        <v>2919</v>
      </c>
      <c r="AF396" s="103" t="s">
        <v>3200</v>
      </c>
      <c r="AG396" s="105" t="s">
        <v>3133</v>
      </c>
      <c r="AH396" s="106" t="s">
        <v>3049</v>
      </c>
      <c r="AI396" s="107"/>
      <c r="AJ396" s="103"/>
      <c r="AK396" s="103" t="s">
        <v>2919</v>
      </c>
      <c r="AL396" s="50"/>
      <c r="AM396" s="103" t="s">
        <v>3201</v>
      </c>
      <c r="AN396" s="50">
        <v>45019</v>
      </c>
      <c r="AO396" s="103" t="s">
        <v>3130</v>
      </c>
      <c r="AP396" s="103" t="s">
        <v>483</v>
      </c>
      <c r="AQ396" s="103" t="s">
        <v>132</v>
      </c>
      <c r="AR396" s="103" t="s">
        <v>2629</v>
      </c>
      <c r="AS396" s="103" t="s">
        <v>484</v>
      </c>
      <c r="AT396" s="103" t="s">
        <v>2630</v>
      </c>
      <c r="AU396" s="103" t="s">
        <v>149</v>
      </c>
      <c r="AV396" s="103" t="s">
        <v>35</v>
      </c>
      <c r="AW396" s="103" t="s">
        <v>65</v>
      </c>
      <c r="AX396" s="103" t="s">
        <v>66</v>
      </c>
      <c r="AY396" s="48">
        <v>0</v>
      </c>
      <c r="AZ396" s="48">
        <v>518400</v>
      </c>
      <c r="BA396" s="48">
        <v>0</v>
      </c>
      <c r="BB396" s="48">
        <v>0</v>
      </c>
      <c r="BC396" s="48">
        <v>0</v>
      </c>
    </row>
    <row r="397" spans="1:55" x14ac:dyDescent="0.3">
      <c r="A397" s="103" t="s">
        <v>465</v>
      </c>
      <c r="B397" s="103" t="s">
        <v>466</v>
      </c>
      <c r="C397" s="103" t="s">
        <v>467</v>
      </c>
      <c r="D397" s="103" t="s">
        <v>468</v>
      </c>
      <c r="E397" s="103" t="s">
        <v>469</v>
      </c>
      <c r="F397" s="103" t="s">
        <v>470</v>
      </c>
      <c r="G397" s="103" t="s">
        <v>558</v>
      </c>
      <c r="H397" s="103" t="s">
        <v>57</v>
      </c>
      <c r="I397" s="103" t="s">
        <v>559</v>
      </c>
      <c r="J397" s="103" t="s">
        <v>58</v>
      </c>
      <c r="K397" s="103" t="s">
        <v>560</v>
      </c>
      <c r="L397" s="103" t="s">
        <v>59</v>
      </c>
      <c r="M397" s="103" t="s">
        <v>596</v>
      </c>
      <c r="N397" s="103" t="s">
        <v>126</v>
      </c>
      <c r="O397" s="103" t="s">
        <v>597</v>
      </c>
      <c r="P397" s="103" t="s">
        <v>127</v>
      </c>
      <c r="Q397" s="103" t="s">
        <v>948</v>
      </c>
      <c r="R397" s="103" t="s">
        <v>147</v>
      </c>
      <c r="S397" s="103" t="s">
        <v>320</v>
      </c>
      <c r="T397" s="103" t="s">
        <v>148</v>
      </c>
      <c r="U397" s="103" t="s">
        <v>2633</v>
      </c>
      <c r="V397" s="103" t="s">
        <v>2634</v>
      </c>
      <c r="W397" s="103" t="s">
        <v>3199</v>
      </c>
      <c r="X397" s="48">
        <v>324000</v>
      </c>
      <c r="Y397" s="104"/>
      <c r="Z397" s="50"/>
      <c r="AA397" s="103"/>
      <c r="AB397" s="50"/>
      <c r="AC397" s="103"/>
      <c r="AD397" s="103" t="s">
        <v>2919</v>
      </c>
      <c r="AE397" s="103" t="s">
        <v>2919</v>
      </c>
      <c r="AF397" s="103" t="s">
        <v>3200</v>
      </c>
      <c r="AG397" s="105" t="s">
        <v>3133</v>
      </c>
      <c r="AH397" s="106" t="s">
        <v>3049</v>
      </c>
      <c r="AI397" s="107"/>
      <c r="AJ397" s="103"/>
      <c r="AK397" s="103" t="s">
        <v>2919</v>
      </c>
      <c r="AL397" s="50"/>
      <c r="AM397" s="103" t="s">
        <v>3201</v>
      </c>
      <c r="AN397" s="50">
        <v>45019</v>
      </c>
      <c r="AO397" s="103" t="s">
        <v>3130</v>
      </c>
      <c r="AP397" s="103" t="s">
        <v>483</v>
      </c>
      <c r="AQ397" s="103" t="s">
        <v>132</v>
      </c>
      <c r="AR397" s="103" t="s">
        <v>2629</v>
      </c>
      <c r="AS397" s="103" t="s">
        <v>484</v>
      </c>
      <c r="AT397" s="103" t="s">
        <v>2630</v>
      </c>
      <c r="AU397" s="103" t="s">
        <v>149</v>
      </c>
      <c r="AV397" s="103" t="s">
        <v>35</v>
      </c>
      <c r="AW397" s="103" t="s">
        <v>65</v>
      </c>
      <c r="AX397" s="103" t="s">
        <v>66</v>
      </c>
      <c r="AY397" s="48">
        <v>0</v>
      </c>
      <c r="AZ397" s="48">
        <v>518400</v>
      </c>
      <c r="BA397" s="48">
        <v>0</v>
      </c>
      <c r="BB397" s="48">
        <v>0</v>
      </c>
      <c r="BC397" s="48">
        <v>0</v>
      </c>
    </row>
    <row r="398" spans="1:55" x14ac:dyDescent="0.3">
      <c r="A398" s="103" t="s">
        <v>465</v>
      </c>
      <c r="B398" s="103" t="s">
        <v>466</v>
      </c>
      <c r="C398" s="103" t="s">
        <v>467</v>
      </c>
      <c r="D398" s="103" t="s">
        <v>468</v>
      </c>
      <c r="E398" s="103" t="s">
        <v>469</v>
      </c>
      <c r="F398" s="103" t="s">
        <v>470</v>
      </c>
      <c r="G398" s="103" t="s">
        <v>558</v>
      </c>
      <c r="H398" s="103" t="s">
        <v>57</v>
      </c>
      <c r="I398" s="103" t="s">
        <v>559</v>
      </c>
      <c r="J398" s="103" t="s">
        <v>58</v>
      </c>
      <c r="K398" s="103" t="s">
        <v>560</v>
      </c>
      <c r="L398" s="103" t="s">
        <v>59</v>
      </c>
      <c r="M398" s="103" t="s">
        <v>596</v>
      </c>
      <c r="N398" s="103" t="s">
        <v>126</v>
      </c>
      <c r="O398" s="103" t="s">
        <v>597</v>
      </c>
      <c r="P398" s="103" t="s">
        <v>127</v>
      </c>
      <c r="Q398" s="103" t="s">
        <v>948</v>
      </c>
      <c r="R398" s="103" t="s">
        <v>147</v>
      </c>
      <c r="S398" s="103" t="s">
        <v>320</v>
      </c>
      <c r="T398" s="103" t="s">
        <v>148</v>
      </c>
      <c r="U398" s="103" t="s">
        <v>2635</v>
      </c>
      <c r="V398" s="103" t="s">
        <v>2636</v>
      </c>
      <c r="W398" s="103" t="s">
        <v>3199</v>
      </c>
      <c r="X398" s="48">
        <v>680000</v>
      </c>
      <c r="Y398" s="104"/>
      <c r="Z398" s="50"/>
      <c r="AA398" s="103"/>
      <c r="AB398" s="50"/>
      <c r="AC398" s="103"/>
      <c r="AD398" s="103" t="s">
        <v>2919</v>
      </c>
      <c r="AE398" s="103" t="s">
        <v>2919</v>
      </c>
      <c r="AF398" s="103" t="s">
        <v>3200</v>
      </c>
      <c r="AG398" s="105" t="s">
        <v>3133</v>
      </c>
      <c r="AH398" s="106" t="s">
        <v>3049</v>
      </c>
      <c r="AI398" s="107"/>
      <c r="AJ398" s="103"/>
      <c r="AK398" s="103" t="s">
        <v>2919</v>
      </c>
      <c r="AL398" s="50"/>
      <c r="AM398" s="103" t="s">
        <v>3201</v>
      </c>
      <c r="AN398" s="50">
        <v>45019</v>
      </c>
      <c r="AO398" s="103" t="s">
        <v>3130</v>
      </c>
      <c r="AP398" s="103" t="s">
        <v>483</v>
      </c>
      <c r="AQ398" s="103" t="s">
        <v>132</v>
      </c>
      <c r="AR398" s="103" t="s">
        <v>2629</v>
      </c>
      <c r="AS398" s="103" t="s">
        <v>484</v>
      </c>
      <c r="AT398" s="103" t="s">
        <v>2630</v>
      </c>
      <c r="AU398" s="103" t="s">
        <v>149</v>
      </c>
      <c r="AV398" s="103" t="s">
        <v>35</v>
      </c>
      <c r="AW398" s="103" t="s">
        <v>65</v>
      </c>
      <c r="AX398" s="103" t="s">
        <v>66</v>
      </c>
      <c r="AY398" s="48">
        <v>0</v>
      </c>
      <c r="AZ398" s="48">
        <v>518400</v>
      </c>
      <c r="BA398" s="48">
        <v>0</v>
      </c>
      <c r="BB398" s="48">
        <v>0</v>
      </c>
      <c r="BC398" s="48">
        <v>0</v>
      </c>
    </row>
    <row r="399" spans="1:55" x14ac:dyDescent="0.3">
      <c r="A399" s="103" t="s">
        <v>465</v>
      </c>
      <c r="B399" s="103" t="s">
        <v>466</v>
      </c>
      <c r="C399" s="103" t="s">
        <v>467</v>
      </c>
      <c r="D399" s="103" t="s">
        <v>468</v>
      </c>
      <c r="E399" s="103" t="s">
        <v>469</v>
      </c>
      <c r="F399" s="103" t="s">
        <v>470</v>
      </c>
      <c r="G399" s="103" t="s">
        <v>558</v>
      </c>
      <c r="H399" s="103" t="s">
        <v>57</v>
      </c>
      <c r="I399" s="103" t="s">
        <v>559</v>
      </c>
      <c r="J399" s="103" t="s">
        <v>58</v>
      </c>
      <c r="K399" s="103" t="s">
        <v>560</v>
      </c>
      <c r="L399" s="103" t="s">
        <v>59</v>
      </c>
      <c r="M399" s="103" t="s">
        <v>596</v>
      </c>
      <c r="N399" s="103" t="s">
        <v>126</v>
      </c>
      <c r="O399" s="103" t="s">
        <v>597</v>
      </c>
      <c r="P399" s="103" t="s">
        <v>127</v>
      </c>
      <c r="Q399" s="103" t="s">
        <v>948</v>
      </c>
      <c r="R399" s="103" t="s">
        <v>147</v>
      </c>
      <c r="S399" s="103" t="s">
        <v>320</v>
      </c>
      <c r="T399" s="103" t="s">
        <v>148</v>
      </c>
      <c r="U399" s="103" t="s">
        <v>2637</v>
      </c>
      <c r="V399" s="103" t="s">
        <v>2638</v>
      </c>
      <c r="W399" s="103" t="s">
        <v>3199</v>
      </c>
      <c r="X399" s="48">
        <v>200000</v>
      </c>
      <c r="Y399" s="104"/>
      <c r="Z399" s="50"/>
      <c r="AA399" s="103"/>
      <c r="AB399" s="50"/>
      <c r="AC399" s="103"/>
      <c r="AD399" s="103" t="s">
        <v>2919</v>
      </c>
      <c r="AE399" s="103" t="s">
        <v>2919</v>
      </c>
      <c r="AF399" s="103" t="s">
        <v>3200</v>
      </c>
      <c r="AG399" s="105" t="s">
        <v>3133</v>
      </c>
      <c r="AH399" s="106" t="s">
        <v>3049</v>
      </c>
      <c r="AI399" s="107"/>
      <c r="AJ399" s="103"/>
      <c r="AK399" s="103" t="s">
        <v>2919</v>
      </c>
      <c r="AL399" s="50"/>
      <c r="AM399" s="103" t="s">
        <v>3201</v>
      </c>
      <c r="AN399" s="50">
        <v>45019</v>
      </c>
      <c r="AO399" s="103" t="s">
        <v>3130</v>
      </c>
      <c r="AP399" s="103" t="s">
        <v>483</v>
      </c>
      <c r="AQ399" s="103" t="s">
        <v>132</v>
      </c>
      <c r="AR399" s="103" t="s">
        <v>2629</v>
      </c>
      <c r="AS399" s="103" t="s">
        <v>484</v>
      </c>
      <c r="AT399" s="103" t="s">
        <v>2630</v>
      </c>
      <c r="AU399" s="103" t="s">
        <v>149</v>
      </c>
      <c r="AV399" s="103" t="s">
        <v>35</v>
      </c>
      <c r="AW399" s="103" t="s">
        <v>65</v>
      </c>
      <c r="AX399" s="103" t="s">
        <v>66</v>
      </c>
      <c r="AY399" s="48">
        <v>0</v>
      </c>
      <c r="AZ399" s="48">
        <v>518400</v>
      </c>
      <c r="BA399" s="48">
        <v>0</v>
      </c>
      <c r="BB399" s="48">
        <v>0</v>
      </c>
      <c r="BC399" s="48">
        <v>0</v>
      </c>
    </row>
    <row r="400" spans="1:55" x14ac:dyDescent="0.3">
      <c r="A400" s="103" t="s">
        <v>465</v>
      </c>
      <c r="B400" s="103" t="s">
        <v>466</v>
      </c>
      <c r="C400" s="103" t="s">
        <v>467</v>
      </c>
      <c r="D400" s="103" t="s">
        <v>468</v>
      </c>
      <c r="E400" s="103" t="s">
        <v>469</v>
      </c>
      <c r="F400" s="103" t="s">
        <v>470</v>
      </c>
      <c r="G400" s="103" t="s">
        <v>558</v>
      </c>
      <c r="H400" s="103" t="s">
        <v>57</v>
      </c>
      <c r="I400" s="103" t="s">
        <v>559</v>
      </c>
      <c r="J400" s="103" t="s">
        <v>58</v>
      </c>
      <c r="K400" s="103" t="s">
        <v>560</v>
      </c>
      <c r="L400" s="103" t="s">
        <v>59</v>
      </c>
      <c r="M400" s="103" t="s">
        <v>596</v>
      </c>
      <c r="N400" s="103" t="s">
        <v>126</v>
      </c>
      <c r="O400" s="103" t="s">
        <v>597</v>
      </c>
      <c r="P400" s="103" t="s">
        <v>127</v>
      </c>
      <c r="Q400" s="103" t="s">
        <v>948</v>
      </c>
      <c r="R400" s="103" t="s">
        <v>147</v>
      </c>
      <c r="S400" s="103" t="s">
        <v>320</v>
      </c>
      <c r="T400" s="103" t="s">
        <v>148</v>
      </c>
      <c r="U400" s="103" t="s">
        <v>2639</v>
      </c>
      <c r="V400" s="103" t="s">
        <v>2640</v>
      </c>
      <c r="W400" s="103" t="s">
        <v>3199</v>
      </c>
      <c r="X400" s="48">
        <v>80000</v>
      </c>
      <c r="Y400" s="104"/>
      <c r="Z400" s="50"/>
      <c r="AA400" s="103"/>
      <c r="AB400" s="50"/>
      <c r="AC400" s="103"/>
      <c r="AD400" s="103" t="s">
        <v>2919</v>
      </c>
      <c r="AE400" s="103" t="s">
        <v>2919</v>
      </c>
      <c r="AF400" s="103" t="s">
        <v>3200</v>
      </c>
      <c r="AG400" s="105" t="s">
        <v>3133</v>
      </c>
      <c r="AH400" s="106" t="s">
        <v>3049</v>
      </c>
      <c r="AI400" s="107"/>
      <c r="AJ400" s="103"/>
      <c r="AK400" s="103" t="s">
        <v>2919</v>
      </c>
      <c r="AL400" s="50"/>
      <c r="AM400" s="103" t="s">
        <v>3201</v>
      </c>
      <c r="AN400" s="50">
        <v>45019</v>
      </c>
      <c r="AO400" s="103" t="s">
        <v>3130</v>
      </c>
      <c r="AP400" s="103" t="s">
        <v>483</v>
      </c>
      <c r="AQ400" s="103" t="s">
        <v>132</v>
      </c>
      <c r="AR400" s="103" t="s">
        <v>2629</v>
      </c>
      <c r="AS400" s="103" t="s">
        <v>484</v>
      </c>
      <c r="AT400" s="103" t="s">
        <v>2630</v>
      </c>
      <c r="AU400" s="103" t="s">
        <v>149</v>
      </c>
      <c r="AV400" s="103" t="s">
        <v>35</v>
      </c>
      <c r="AW400" s="103" t="s">
        <v>65</v>
      </c>
      <c r="AX400" s="103" t="s">
        <v>66</v>
      </c>
      <c r="AY400" s="48">
        <v>0</v>
      </c>
      <c r="AZ400" s="48">
        <v>518400</v>
      </c>
      <c r="BA400" s="48">
        <v>0</v>
      </c>
      <c r="BB400" s="48">
        <v>0</v>
      </c>
      <c r="BC400" s="48">
        <v>0</v>
      </c>
    </row>
    <row r="401" spans="1:55" x14ac:dyDescent="0.3">
      <c r="A401" s="103" t="s">
        <v>465</v>
      </c>
      <c r="B401" s="103" t="s">
        <v>466</v>
      </c>
      <c r="C401" s="103" t="s">
        <v>467</v>
      </c>
      <c r="D401" s="103" t="s">
        <v>468</v>
      </c>
      <c r="E401" s="103" t="s">
        <v>469</v>
      </c>
      <c r="F401" s="103" t="s">
        <v>470</v>
      </c>
      <c r="G401" s="103" t="s">
        <v>558</v>
      </c>
      <c r="H401" s="103" t="s">
        <v>57</v>
      </c>
      <c r="I401" s="103" t="s">
        <v>559</v>
      </c>
      <c r="J401" s="103" t="s">
        <v>58</v>
      </c>
      <c r="K401" s="103" t="s">
        <v>560</v>
      </c>
      <c r="L401" s="103" t="s">
        <v>59</v>
      </c>
      <c r="M401" s="103" t="s">
        <v>596</v>
      </c>
      <c r="N401" s="103" t="s">
        <v>126</v>
      </c>
      <c r="O401" s="103" t="s">
        <v>597</v>
      </c>
      <c r="P401" s="103" t="s">
        <v>127</v>
      </c>
      <c r="Q401" s="103" t="s">
        <v>948</v>
      </c>
      <c r="R401" s="103" t="s">
        <v>147</v>
      </c>
      <c r="S401" s="103" t="s">
        <v>320</v>
      </c>
      <c r="T401" s="103" t="s">
        <v>148</v>
      </c>
      <c r="U401" s="103" t="s">
        <v>2641</v>
      </c>
      <c r="V401" s="103" t="s">
        <v>2642</v>
      </c>
      <c r="W401" s="103" t="s">
        <v>3199</v>
      </c>
      <c r="X401" s="48">
        <v>200000</v>
      </c>
      <c r="Y401" s="104"/>
      <c r="Z401" s="50"/>
      <c r="AA401" s="103"/>
      <c r="AB401" s="50"/>
      <c r="AC401" s="103"/>
      <c r="AD401" s="103" t="s">
        <v>2919</v>
      </c>
      <c r="AE401" s="103" t="s">
        <v>2919</v>
      </c>
      <c r="AF401" s="103" t="s">
        <v>3200</v>
      </c>
      <c r="AG401" s="105" t="s">
        <v>3133</v>
      </c>
      <c r="AH401" s="106" t="s">
        <v>3049</v>
      </c>
      <c r="AI401" s="107"/>
      <c r="AJ401" s="103"/>
      <c r="AK401" s="103" t="s">
        <v>2919</v>
      </c>
      <c r="AL401" s="50"/>
      <c r="AM401" s="103" t="s">
        <v>3201</v>
      </c>
      <c r="AN401" s="50">
        <v>45019</v>
      </c>
      <c r="AO401" s="103" t="s">
        <v>3130</v>
      </c>
      <c r="AP401" s="103" t="s">
        <v>483</v>
      </c>
      <c r="AQ401" s="103" t="s">
        <v>132</v>
      </c>
      <c r="AR401" s="103" t="s">
        <v>2629</v>
      </c>
      <c r="AS401" s="103" t="s">
        <v>484</v>
      </c>
      <c r="AT401" s="103" t="s">
        <v>2630</v>
      </c>
      <c r="AU401" s="103" t="s">
        <v>149</v>
      </c>
      <c r="AV401" s="103" t="s">
        <v>35</v>
      </c>
      <c r="AW401" s="103" t="s">
        <v>65</v>
      </c>
      <c r="AX401" s="103" t="s">
        <v>66</v>
      </c>
      <c r="AY401" s="48">
        <v>0</v>
      </c>
      <c r="AZ401" s="48">
        <v>518400</v>
      </c>
      <c r="BA401" s="48">
        <v>0</v>
      </c>
      <c r="BB401" s="48">
        <v>0</v>
      </c>
      <c r="BC401" s="48">
        <v>0</v>
      </c>
    </row>
    <row r="402" spans="1:55" x14ac:dyDescent="0.3">
      <c r="A402" s="103" t="s">
        <v>465</v>
      </c>
      <c r="B402" s="103" t="s">
        <v>466</v>
      </c>
      <c r="C402" s="103" t="s">
        <v>467</v>
      </c>
      <c r="D402" s="103" t="s">
        <v>468</v>
      </c>
      <c r="E402" s="103" t="s">
        <v>469</v>
      </c>
      <c r="F402" s="103" t="s">
        <v>470</v>
      </c>
      <c r="G402" s="103" t="s">
        <v>558</v>
      </c>
      <c r="H402" s="103" t="s">
        <v>57</v>
      </c>
      <c r="I402" s="103" t="s">
        <v>559</v>
      </c>
      <c r="J402" s="103" t="s">
        <v>58</v>
      </c>
      <c r="K402" s="103" t="s">
        <v>637</v>
      </c>
      <c r="L402" s="103" t="s">
        <v>78</v>
      </c>
      <c r="M402" s="103" t="s">
        <v>836</v>
      </c>
      <c r="N402" s="103" t="s">
        <v>102</v>
      </c>
      <c r="O402" s="103" t="s">
        <v>562</v>
      </c>
      <c r="P402" s="103" t="s">
        <v>103</v>
      </c>
      <c r="Q402" s="103" t="s">
        <v>503</v>
      </c>
      <c r="R402" s="103" t="s">
        <v>952</v>
      </c>
      <c r="S402" s="103" t="s">
        <v>275</v>
      </c>
      <c r="T402" s="103" t="s">
        <v>55</v>
      </c>
      <c r="U402" s="103" t="s">
        <v>1623</v>
      </c>
      <c r="V402" s="103" t="s">
        <v>1753</v>
      </c>
      <c r="W402" s="103" t="s">
        <v>3202</v>
      </c>
      <c r="X402" s="48">
        <v>215764</v>
      </c>
      <c r="Y402" s="104"/>
      <c r="Z402" s="50"/>
      <c r="AA402" s="103"/>
      <c r="AB402" s="50"/>
      <c r="AC402" s="103"/>
      <c r="AD402" s="103" t="s">
        <v>2919</v>
      </c>
      <c r="AE402" s="103" t="s">
        <v>2919</v>
      </c>
      <c r="AF402" s="103" t="s">
        <v>3203</v>
      </c>
      <c r="AG402" s="105" t="s">
        <v>2464</v>
      </c>
      <c r="AH402" s="106" t="s">
        <v>3049</v>
      </c>
      <c r="AI402" s="107"/>
      <c r="AJ402" s="103"/>
      <c r="AK402" s="103" t="s">
        <v>2919</v>
      </c>
      <c r="AL402" s="50"/>
      <c r="AM402" s="103" t="s">
        <v>3204</v>
      </c>
      <c r="AN402" s="50">
        <v>44986</v>
      </c>
      <c r="AO402" s="103" t="s">
        <v>3115</v>
      </c>
      <c r="AP402" s="103" t="s">
        <v>483</v>
      </c>
      <c r="AQ402" s="103" t="s">
        <v>39</v>
      </c>
      <c r="AR402" s="103" t="s">
        <v>644</v>
      </c>
      <c r="AS402" s="103" t="s">
        <v>484</v>
      </c>
      <c r="AT402" s="103" t="s">
        <v>1744</v>
      </c>
      <c r="AU402" s="103" t="s">
        <v>104</v>
      </c>
      <c r="AV402" s="103" t="s">
        <v>35</v>
      </c>
      <c r="AW402" s="103" t="s">
        <v>82</v>
      </c>
      <c r="AX402" s="103" t="s">
        <v>96</v>
      </c>
      <c r="AY402" s="48">
        <v>0</v>
      </c>
      <c r="AZ402" s="48">
        <v>0</v>
      </c>
      <c r="BA402" s="48">
        <v>0</v>
      </c>
      <c r="BB402" s="48">
        <v>0</v>
      </c>
      <c r="BC402" s="48">
        <v>0</v>
      </c>
    </row>
    <row r="403" spans="1:55" x14ac:dyDescent="0.3">
      <c r="A403" s="103" t="s">
        <v>465</v>
      </c>
      <c r="B403" s="103" t="s">
        <v>466</v>
      </c>
      <c r="C403" s="103" t="s">
        <v>467</v>
      </c>
      <c r="D403" s="103" t="s">
        <v>468</v>
      </c>
      <c r="E403" s="103" t="s">
        <v>469</v>
      </c>
      <c r="F403" s="103" t="s">
        <v>470</v>
      </c>
      <c r="G403" s="103" t="s">
        <v>558</v>
      </c>
      <c r="H403" s="103" t="s">
        <v>57</v>
      </c>
      <c r="I403" s="103" t="s">
        <v>559</v>
      </c>
      <c r="J403" s="103" t="s">
        <v>58</v>
      </c>
      <c r="K403" s="103" t="s">
        <v>637</v>
      </c>
      <c r="L403" s="103" t="s">
        <v>78</v>
      </c>
      <c r="M403" s="103" t="s">
        <v>638</v>
      </c>
      <c r="N403" s="103" t="s">
        <v>79</v>
      </c>
      <c r="O403" s="103" t="s">
        <v>562</v>
      </c>
      <c r="P403" s="103" t="s">
        <v>80</v>
      </c>
      <c r="Q403" s="103" t="s">
        <v>476</v>
      </c>
      <c r="R403" s="103" t="s">
        <v>957</v>
      </c>
      <c r="S403" s="103" t="s">
        <v>271</v>
      </c>
      <c r="T403" s="103" t="s">
        <v>33</v>
      </c>
      <c r="U403" s="103" t="s">
        <v>354</v>
      </c>
      <c r="V403" s="103" t="s">
        <v>1765</v>
      </c>
      <c r="W403" s="103" t="s">
        <v>3205</v>
      </c>
      <c r="X403" s="48">
        <v>198000</v>
      </c>
      <c r="Y403" s="104"/>
      <c r="Z403" s="50"/>
      <c r="AA403" s="103"/>
      <c r="AB403" s="50"/>
      <c r="AC403" s="103"/>
      <c r="AD403" s="103" t="s">
        <v>2919</v>
      </c>
      <c r="AE403" s="103" t="s">
        <v>2919</v>
      </c>
      <c r="AF403" s="103" t="s">
        <v>3206</v>
      </c>
      <c r="AG403" s="105" t="s">
        <v>2562</v>
      </c>
      <c r="AH403" s="106" t="s">
        <v>3049</v>
      </c>
      <c r="AI403" s="107"/>
      <c r="AJ403" s="103"/>
      <c r="AK403" s="103" t="s">
        <v>2919</v>
      </c>
      <c r="AL403" s="50"/>
      <c r="AM403" s="103" t="s">
        <v>3207</v>
      </c>
      <c r="AN403" s="50">
        <v>44987</v>
      </c>
      <c r="AO403" s="103" t="s">
        <v>3115</v>
      </c>
      <c r="AP403" s="103" t="s">
        <v>483</v>
      </c>
      <c r="AQ403" s="103" t="s">
        <v>39</v>
      </c>
      <c r="AR403" s="103" t="s">
        <v>272</v>
      </c>
      <c r="AS403" s="103" t="s">
        <v>484</v>
      </c>
      <c r="AT403" s="103" t="s">
        <v>1770</v>
      </c>
      <c r="AU403" s="103" t="s">
        <v>160</v>
      </c>
      <c r="AV403" s="103" t="s">
        <v>35</v>
      </c>
      <c r="AW403" s="103" t="s">
        <v>82</v>
      </c>
      <c r="AX403" s="103" t="s">
        <v>83</v>
      </c>
      <c r="AY403" s="48">
        <v>0</v>
      </c>
      <c r="AZ403" s="48">
        <v>0</v>
      </c>
      <c r="BA403" s="48">
        <v>0</v>
      </c>
      <c r="BB403" s="48">
        <v>0</v>
      </c>
      <c r="BC403" s="48">
        <v>0</v>
      </c>
    </row>
    <row r="404" spans="1:55" x14ac:dyDescent="0.3">
      <c r="A404" s="103" t="s">
        <v>465</v>
      </c>
      <c r="B404" s="103" t="s">
        <v>466</v>
      </c>
      <c r="C404" s="103" t="s">
        <v>467</v>
      </c>
      <c r="D404" s="103" t="s">
        <v>468</v>
      </c>
      <c r="E404" s="103" t="s">
        <v>469</v>
      </c>
      <c r="F404" s="103" t="s">
        <v>470</v>
      </c>
      <c r="G404" s="103" t="s">
        <v>558</v>
      </c>
      <c r="H404" s="103" t="s">
        <v>57</v>
      </c>
      <c r="I404" s="103" t="s">
        <v>559</v>
      </c>
      <c r="J404" s="103" t="s">
        <v>58</v>
      </c>
      <c r="K404" s="103" t="s">
        <v>637</v>
      </c>
      <c r="L404" s="103" t="s">
        <v>78</v>
      </c>
      <c r="M404" s="103" t="s">
        <v>638</v>
      </c>
      <c r="N404" s="103" t="s">
        <v>79</v>
      </c>
      <c r="O404" s="103" t="s">
        <v>562</v>
      </c>
      <c r="P404" s="103" t="s">
        <v>80</v>
      </c>
      <c r="Q404" s="103" t="s">
        <v>476</v>
      </c>
      <c r="R404" s="103" t="s">
        <v>957</v>
      </c>
      <c r="S404" s="103" t="s">
        <v>271</v>
      </c>
      <c r="T404" s="103" t="s">
        <v>33</v>
      </c>
      <c r="U404" s="103" t="s">
        <v>354</v>
      </c>
      <c r="V404" s="103" t="s">
        <v>1765</v>
      </c>
      <c r="W404" s="103" t="s">
        <v>3208</v>
      </c>
      <c r="X404" s="48">
        <v>180000</v>
      </c>
      <c r="Y404" s="104"/>
      <c r="Z404" s="50"/>
      <c r="AA404" s="103"/>
      <c r="AB404" s="50"/>
      <c r="AC404" s="103"/>
      <c r="AD404" s="103" t="s">
        <v>2919</v>
      </c>
      <c r="AE404" s="103" t="s">
        <v>2919</v>
      </c>
      <c r="AF404" s="103" t="s">
        <v>3209</v>
      </c>
      <c r="AG404" s="105" t="s">
        <v>2562</v>
      </c>
      <c r="AH404" s="106" t="s">
        <v>3049</v>
      </c>
      <c r="AI404" s="107"/>
      <c r="AJ404" s="103"/>
      <c r="AK404" s="103" t="s">
        <v>2919</v>
      </c>
      <c r="AL404" s="50"/>
      <c r="AM404" s="103" t="s">
        <v>3210</v>
      </c>
      <c r="AN404" s="50">
        <v>44987</v>
      </c>
      <c r="AO404" s="103" t="s">
        <v>3115</v>
      </c>
      <c r="AP404" s="103" t="s">
        <v>483</v>
      </c>
      <c r="AQ404" s="103" t="s">
        <v>39</v>
      </c>
      <c r="AR404" s="103" t="s">
        <v>272</v>
      </c>
      <c r="AS404" s="103" t="s">
        <v>484</v>
      </c>
      <c r="AT404" s="103" t="s">
        <v>1770</v>
      </c>
      <c r="AU404" s="103" t="s">
        <v>160</v>
      </c>
      <c r="AV404" s="103" t="s">
        <v>35</v>
      </c>
      <c r="AW404" s="103" t="s">
        <v>82</v>
      </c>
      <c r="AX404" s="103" t="s">
        <v>83</v>
      </c>
      <c r="AY404" s="48">
        <v>0</v>
      </c>
      <c r="AZ404" s="48">
        <v>0</v>
      </c>
      <c r="BA404" s="48">
        <v>0</v>
      </c>
      <c r="BB404" s="48">
        <v>0</v>
      </c>
      <c r="BC404" s="48">
        <v>0</v>
      </c>
    </row>
    <row r="405" spans="1:55" x14ac:dyDescent="0.3">
      <c r="A405" s="103" t="s">
        <v>465</v>
      </c>
      <c r="B405" s="103" t="s">
        <v>466</v>
      </c>
      <c r="C405" s="103" t="s">
        <v>467</v>
      </c>
      <c r="D405" s="103" t="s">
        <v>468</v>
      </c>
      <c r="E405" s="103" t="s">
        <v>469</v>
      </c>
      <c r="F405" s="103" t="s">
        <v>470</v>
      </c>
      <c r="G405" s="103" t="s">
        <v>558</v>
      </c>
      <c r="H405" s="103" t="s">
        <v>57</v>
      </c>
      <c r="I405" s="103" t="s">
        <v>559</v>
      </c>
      <c r="J405" s="103" t="s">
        <v>58</v>
      </c>
      <c r="K405" s="103" t="s">
        <v>637</v>
      </c>
      <c r="L405" s="103" t="s">
        <v>78</v>
      </c>
      <c r="M405" s="103" t="s">
        <v>638</v>
      </c>
      <c r="N405" s="103" t="s">
        <v>79</v>
      </c>
      <c r="O405" s="103" t="s">
        <v>562</v>
      </c>
      <c r="P405" s="103" t="s">
        <v>80</v>
      </c>
      <c r="Q405" s="103" t="s">
        <v>476</v>
      </c>
      <c r="R405" s="103" t="s">
        <v>957</v>
      </c>
      <c r="S405" s="103" t="s">
        <v>271</v>
      </c>
      <c r="T405" s="103" t="s">
        <v>33</v>
      </c>
      <c r="U405" s="103" t="s">
        <v>354</v>
      </c>
      <c r="V405" s="103" t="s">
        <v>1765</v>
      </c>
      <c r="W405" s="103" t="s">
        <v>3211</v>
      </c>
      <c r="X405" s="48">
        <v>154000</v>
      </c>
      <c r="Y405" s="104"/>
      <c r="Z405" s="50"/>
      <c r="AA405" s="103"/>
      <c r="AB405" s="50"/>
      <c r="AC405" s="103"/>
      <c r="AD405" s="103" t="s">
        <v>2919</v>
      </c>
      <c r="AE405" s="103" t="s">
        <v>2919</v>
      </c>
      <c r="AF405" s="103" t="s">
        <v>3212</v>
      </c>
      <c r="AG405" s="105" t="s">
        <v>3048</v>
      </c>
      <c r="AH405" s="106" t="s">
        <v>3049</v>
      </c>
      <c r="AI405" s="107"/>
      <c r="AJ405" s="103"/>
      <c r="AK405" s="103" t="s">
        <v>2919</v>
      </c>
      <c r="AL405" s="50"/>
      <c r="AM405" s="103" t="s">
        <v>3213</v>
      </c>
      <c r="AN405" s="50">
        <v>44988</v>
      </c>
      <c r="AO405" s="103" t="s">
        <v>3115</v>
      </c>
      <c r="AP405" s="103" t="s">
        <v>483</v>
      </c>
      <c r="AQ405" s="103" t="s">
        <v>39</v>
      </c>
      <c r="AR405" s="103" t="s">
        <v>272</v>
      </c>
      <c r="AS405" s="103" t="s">
        <v>484</v>
      </c>
      <c r="AT405" s="103" t="s">
        <v>1770</v>
      </c>
      <c r="AU405" s="103" t="s">
        <v>160</v>
      </c>
      <c r="AV405" s="103" t="s">
        <v>35</v>
      </c>
      <c r="AW405" s="103" t="s">
        <v>82</v>
      </c>
      <c r="AX405" s="103" t="s">
        <v>83</v>
      </c>
      <c r="AY405" s="48">
        <v>0</v>
      </c>
      <c r="AZ405" s="48">
        <v>0</v>
      </c>
      <c r="BA405" s="48">
        <v>0</v>
      </c>
      <c r="BB405" s="48">
        <v>0</v>
      </c>
      <c r="BC405" s="48">
        <v>0</v>
      </c>
    </row>
    <row r="406" spans="1:55" x14ac:dyDescent="0.3">
      <c r="A406" s="103" t="s">
        <v>465</v>
      </c>
      <c r="B406" s="103" t="s">
        <v>466</v>
      </c>
      <c r="C406" s="103" t="s">
        <v>467</v>
      </c>
      <c r="D406" s="103" t="s">
        <v>468</v>
      </c>
      <c r="E406" s="103" t="s">
        <v>469</v>
      </c>
      <c r="F406" s="103" t="s">
        <v>470</v>
      </c>
      <c r="G406" s="103" t="s">
        <v>558</v>
      </c>
      <c r="H406" s="103" t="s">
        <v>57</v>
      </c>
      <c r="I406" s="103" t="s">
        <v>559</v>
      </c>
      <c r="J406" s="103" t="s">
        <v>58</v>
      </c>
      <c r="K406" s="103" t="s">
        <v>637</v>
      </c>
      <c r="L406" s="103" t="s">
        <v>78</v>
      </c>
      <c r="M406" s="103" t="s">
        <v>638</v>
      </c>
      <c r="N406" s="103" t="s">
        <v>79</v>
      </c>
      <c r="O406" s="103" t="s">
        <v>562</v>
      </c>
      <c r="P406" s="103" t="s">
        <v>80</v>
      </c>
      <c r="Q406" s="103" t="s">
        <v>476</v>
      </c>
      <c r="R406" s="103" t="s">
        <v>957</v>
      </c>
      <c r="S406" s="103" t="s">
        <v>271</v>
      </c>
      <c r="T406" s="103" t="s">
        <v>33</v>
      </c>
      <c r="U406" s="103" t="s">
        <v>354</v>
      </c>
      <c r="V406" s="103" t="s">
        <v>1765</v>
      </c>
      <c r="W406" s="103" t="s">
        <v>3214</v>
      </c>
      <c r="X406" s="48">
        <v>140000</v>
      </c>
      <c r="Y406" s="104"/>
      <c r="Z406" s="50"/>
      <c r="AA406" s="103"/>
      <c r="AB406" s="50"/>
      <c r="AC406" s="103"/>
      <c r="AD406" s="103" t="s">
        <v>2919</v>
      </c>
      <c r="AE406" s="103" t="s">
        <v>2919</v>
      </c>
      <c r="AF406" s="103" t="s">
        <v>3215</v>
      </c>
      <c r="AG406" s="105" t="s">
        <v>3048</v>
      </c>
      <c r="AH406" s="106" t="s">
        <v>3049</v>
      </c>
      <c r="AI406" s="107"/>
      <c r="AJ406" s="103"/>
      <c r="AK406" s="103" t="s">
        <v>2919</v>
      </c>
      <c r="AL406" s="50"/>
      <c r="AM406" s="103" t="s">
        <v>3216</v>
      </c>
      <c r="AN406" s="50">
        <v>44988</v>
      </c>
      <c r="AO406" s="103" t="s">
        <v>3115</v>
      </c>
      <c r="AP406" s="103" t="s">
        <v>483</v>
      </c>
      <c r="AQ406" s="103" t="s">
        <v>39</v>
      </c>
      <c r="AR406" s="103" t="s">
        <v>272</v>
      </c>
      <c r="AS406" s="103" t="s">
        <v>484</v>
      </c>
      <c r="AT406" s="103" t="s">
        <v>1770</v>
      </c>
      <c r="AU406" s="103" t="s">
        <v>160</v>
      </c>
      <c r="AV406" s="103" t="s">
        <v>35</v>
      </c>
      <c r="AW406" s="103" t="s">
        <v>82</v>
      </c>
      <c r="AX406" s="103" t="s">
        <v>83</v>
      </c>
      <c r="AY406" s="48">
        <v>0</v>
      </c>
      <c r="AZ406" s="48">
        <v>0</v>
      </c>
      <c r="BA406" s="48">
        <v>0</v>
      </c>
      <c r="BB406" s="48">
        <v>0</v>
      </c>
      <c r="BC406" s="48">
        <v>0</v>
      </c>
    </row>
    <row r="407" spans="1:55" x14ac:dyDescent="0.3">
      <c r="A407" s="103" t="s">
        <v>465</v>
      </c>
      <c r="B407" s="103" t="s">
        <v>466</v>
      </c>
      <c r="C407" s="103" t="s">
        <v>467</v>
      </c>
      <c r="D407" s="103" t="s">
        <v>468</v>
      </c>
      <c r="E407" s="103" t="s">
        <v>469</v>
      </c>
      <c r="F407" s="103" t="s">
        <v>470</v>
      </c>
      <c r="G407" s="103" t="s">
        <v>558</v>
      </c>
      <c r="H407" s="103" t="s">
        <v>57</v>
      </c>
      <c r="I407" s="103" t="s">
        <v>559</v>
      </c>
      <c r="J407" s="103" t="s">
        <v>58</v>
      </c>
      <c r="K407" s="103" t="s">
        <v>637</v>
      </c>
      <c r="L407" s="103" t="s">
        <v>78</v>
      </c>
      <c r="M407" s="103" t="s">
        <v>638</v>
      </c>
      <c r="N407" s="103" t="s">
        <v>79</v>
      </c>
      <c r="O407" s="103" t="s">
        <v>562</v>
      </c>
      <c r="P407" s="103" t="s">
        <v>80</v>
      </c>
      <c r="Q407" s="103" t="s">
        <v>476</v>
      </c>
      <c r="R407" s="103" t="s">
        <v>957</v>
      </c>
      <c r="S407" s="103" t="s">
        <v>275</v>
      </c>
      <c r="T407" s="103" t="s">
        <v>55</v>
      </c>
      <c r="U407" s="103" t="s">
        <v>84</v>
      </c>
      <c r="V407" s="103" t="s">
        <v>3217</v>
      </c>
      <c r="W407" s="103" t="s">
        <v>3218</v>
      </c>
      <c r="X407" s="48">
        <v>318083</v>
      </c>
      <c r="Y407" s="104"/>
      <c r="Z407" s="50"/>
      <c r="AA407" s="103"/>
      <c r="AB407" s="50"/>
      <c r="AC407" s="103"/>
      <c r="AD407" s="103" t="s">
        <v>2919</v>
      </c>
      <c r="AE407" s="103" t="s">
        <v>2919</v>
      </c>
      <c r="AF407" s="103" t="s">
        <v>3219</v>
      </c>
      <c r="AG407" s="105" t="s">
        <v>2947</v>
      </c>
      <c r="AH407" s="106" t="s">
        <v>3049</v>
      </c>
      <c r="AI407" s="107"/>
      <c r="AJ407" s="103"/>
      <c r="AK407" s="103" t="s">
        <v>2919</v>
      </c>
      <c r="AL407" s="50"/>
      <c r="AM407" s="103" t="s">
        <v>3220</v>
      </c>
      <c r="AN407" s="50">
        <v>44991</v>
      </c>
      <c r="AO407" s="103" t="s">
        <v>3115</v>
      </c>
      <c r="AP407" s="103" t="s">
        <v>483</v>
      </c>
      <c r="AQ407" s="103" t="s">
        <v>39</v>
      </c>
      <c r="AR407" s="103" t="s">
        <v>644</v>
      </c>
      <c r="AS407" s="103" t="s">
        <v>484</v>
      </c>
      <c r="AT407" s="103" t="s">
        <v>1770</v>
      </c>
      <c r="AU407" s="103" t="s">
        <v>81</v>
      </c>
      <c r="AV407" s="103" t="s">
        <v>35</v>
      </c>
      <c r="AW407" s="103" t="s">
        <v>82</v>
      </c>
      <c r="AX407" s="103" t="s">
        <v>83</v>
      </c>
      <c r="AY407" s="48">
        <v>0</v>
      </c>
      <c r="AZ407" s="48">
        <v>0</v>
      </c>
      <c r="BA407" s="48">
        <v>0</v>
      </c>
      <c r="BB407" s="48">
        <v>0</v>
      </c>
      <c r="BC407" s="48">
        <v>0</v>
      </c>
    </row>
    <row r="408" spans="1:55" x14ac:dyDescent="0.3">
      <c r="A408" s="103" t="s">
        <v>465</v>
      </c>
      <c r="B408" s="103" t="s">
        <v>466</v>
      </c>
      <c r="C408" s="103" t="s">
        <v>467</v>
      </c>
      <c r="D408" s="103" t="s">
        <v>468</v>
      </c>
      <c r="E408" s="103" t="s">
        <v>469</v>
      </c>
      <c r="F408" s="103" t="s">
        <v>470</v>
      </c>
      <c r="G408" s="103" t="s">
        <v>558</v>
      </c>
      <c r="H408" s="103" t="s">
        <v>57</v>
      </c>
      <c r="I408" s="103" t="s">
        <v>559</v>
      </c>
      <c r="J408" s="103" t="s">
        <v>58</v>
      </c>
      <c r="K408" s="103" t="s">
        <v>637</v>
      </c>
      <c r="L408" s="103" t="s">
        <v>78</v>
      </c>
      <c r="M408" s="103" t="s">
        <v>660</v>
      </c>
      <c r="N408" s="103" t="s">
        <v>85</v>
      </c>
      <c r="O408" s="103" t="s">
        <v>562</v>
      </c>
      <c r="P408" s="103" t="s">
        <v>86</v>
      </c>
      <c r="Q408" s="103" t="s">
        <v>761</v>
      </c>
      <c r="R408" s="103" t="s">
        <v>74</v>
      </c>
      <c r="S408" s="103" t="s">
        <v>271</v>
      </c>
      <c r="T408" s="103" t="s">
        <v>33</v>
      </c>
      <c r="U408" s="103" t="s">
        <v>354</v>
      </c>
      <c r="V408" s="103" t="s">
        <v>2683</v>
      </c>
      <c r="W408" s="103" t="s">
        <v>3221</v>
      </c>
      <c r="X408" s="48">
        <v>308000</v>
      </c>
      <c r="Y408" s="104"/>
      <c r="Z408" s="50"/>
      <c r="AA408" s="103"/>
      <c r="AB408" s="50"/>
      <c r="AC408" s="103"/>
      <c r="AD408" s="103" t="s">
        <v>2919</v>
      </c>
      <c r="AE408" s="103" t="s">
        <v>2919</v>
      </c>
      <c r="AF408" s="103" t="s">
        <v>3222</v>
      </c>
      <c r="AG408" s="105" t="s">
        <v>2464</v>
      </c>
      <c r="AH408" s="106" t="s">
        <v>3049</v>
      </c>
      <c r="AI408" s="107"/>
      <c r="AJ408" s="103"/>
      <c r="AK408" s="103" t="s">
        <v>2919</v>
      </c>
      <c r="AL408" s="50"/>
      <c r="AM408" s="103" t="s">
        <v>3223</v>
      </c>
      <c r="AN408" s="50">
        <v>44986</v>
      </c>
      <c r="AO408" s="103" t="s">
        <v>3084</v>
      </c>
      <c r="AP408" s="103" t="s">
        <v>483</v>
      </c>
      <c r="AQ408" s="103" t="s">
        <v>39</v>
      </c>
      <c r="AR408" s="103" t="s">
        <v>272</v>
      </c>
      <c r="AS408" s="103" t="s">
        <v>484</v>
      </c>
      <c r="AT408" s="103" t="s">
        <v>1496</v>
      </c>
      <c r="AU408" s="103" t="s">
        <v>1484</v>
      </c>
      <c r="AV408" s="103" t="s">
        <v>35</v>
      </c>
      <c r="AW408" s="103" t="s">
        <v>36</v>
      </c>
      <c r="AX408" s="103" t="s">
        <v>37</v>
      </c>
      <c r="AY408" s="48">
        <v>0</v>
      </c>
      <c r="AZ408" s="48">
        <v>0</v>
      </c>
      <c r="BA408" s="48">
        <v>0</v>
      </c>
      <c r="BB408" s="48">
        <v>12320</v>
      </c>
      <c r="BC408" s="48">
        <v>0</v>
      </c>
    </row>
    <row r="409" spans="1:55" x14ac:dyDescent="0.3">
      <c r="A409" s="103" t="s">
        <v>465</v>
      </c>
      <c r="B409" s="103" t="s">
        <v>466</v>
      </c>
      <c r="C409" s="103" t="s">
        <v>467</v>
      </c>
      <c r="D409" s="103" t="s">
        <v>468</v>
      </c>
      <c r="E409" s="103" t="s">
        <v>469</v>
      </c>
      <c r="F409" s="103" t="s">
        <v>470</v>
      </c>
      <c r="G409" s="103" t="s">
        <v>558</v>
      </c>
      <c r="H409" s="103" t="s">
        <v>57</v>
      </c>
      <c r="I409" s="103" t="s">
        <v>559</v>
      </c>
      <c r="J409" s="103" t="s">
        <v>58</v>
      </c>
      <c r="K409" s="103" t="s">
        <v>637</v>
      </c>
      <c r="L409" s="103" t="s">
        <v>78</v>
      </c>
      <c r="M409" s="103" t="s">
        <v>660</v>
      </c>
      <c r="N409" s="103" t="s">
        <v>85</v>
      </c>
      <c r="O409" s="103" t="s">
        <v>562</v>
      </c>
      <c r="P409" s="103" t="s">
        <v>86</v>
      </c>
      <c r="Q409" s="103" t="s">
        <v>761</v>
      </c>
      <c r="R409" s="103" t="s">
        <v>74</v>
      </c>
      <c r="S409" s="103" t="s">
        <v>274</v>
      </c>
      <c r="T409" s="103" t="s">
        <v>41</v>
      </c>
      <c r="U409" s="103" t="s">
        <v>1492</v>
      </c>
      <c r="V409" s="103" t="s">
        <v>1493</v>
      </c>
      <c r="W409" s="103" t="s">
        <v>3224</v>
      </c>
      <c r="X409" s="48">
        <v>2370000</v>
      </c>
      <c r="Y409" s="104"/>
      <c r="Z409" s="50"/>
      <c r="AA409" s="103"/>
      <c r="AB409" s="50"/>
      <c r="AC409" s="103"/>
      <c r="AD409" s="103" t="s">
        <v>2919</v>
      </c>
      <c r="AE409" s="103" t="s">
        <v>2919</v>
      </c>
      <c r="AF409" s="103" t="s">
        <v>3225</v>
      </c>
      <c r="AG409" s="105" t="s">
        <v>2102</v>
      </c>
      <c r="AH409" s="106" t="s">
        <v>3049</v>
      </c>
      <c r="AI409" s="107"/>
      <c r="AJ409" s="103"/>
      <c r="AK409" s="103" t="s">
        <v>2919</v>
      </c>
      <c r="AL409" s="50"/>
      <c r="AM409" s="103" t="s">
        <v>3226</v>
      </c>
      <c r="AN409" s="50">
        <v>44967</v>
      </c>
      <c r="AO409" s="103" t="s">
        <v>3084</v>
      </c>
      <c r="AP409" s="103" t="s">
        <v>483</v>
      </c>
      <c r="AQ409" s="103" t="s">
        <v>39</v>
      </c>
      <c r="AR409" s="103" t="s">
        <v>495</v>
      </c>
      <c r="AS409" s="103" t="s">
        <v>484</v>
      </c>
      <c r="AT409" s="103" t="s">
        <v>1496</v>
      </c>
      <c r="AU409" s="103" t="s">
        <v>1486</v>
      </c>
      <c r="AV409" s="103" t="s">
        <v>35</v>
      </c>
      <c r="AW409" s="103" t="s">
        <v>36</v>
      </c>
      <c r="AX409" s="103" t="s">
        <v>37</v>
      </c>
      <c r="AY409" s="48">
        <v>0</v>
      </c>
      <c r="AZ409" s="48">
        <v>0</v>
      </c>
      <c r="BA409" s="48">
        <v>0</v>
      </c>
      <c r="BB409" s="48">
        <v>0</v>
      </c>
      <c r="BC409" s="48">
        <v>0</v>
      </c>
    </row>
    <row r="410" spans="1:55" x14ac:dyDescent="0.3">
      <c r="A410" s="103" t="s">
        <v>465</v>
      </c>
      <c r="B410" s="103" t="s">
        <v>466</v>
      </c>
      <c r="C410" s="103" t="s">
        <v>467</v>
      </c>
      <c r="D410" s="103" t="s">
        <v>468</v>
      </c>
      <c r="E410" s="103" t="s">
        <v>469</v>
      </c>
      <c r="F410" s="103" t="s">
        <v>470</v>
      </c>
      <c r="G410" s="103" t="s">
        <v>558</v>
      </c>
      <c r="H410" s="103" t="s">
        <v>57</v>
      </c>
      <c r="I410" s="103" t="s">
        <v>559</v>
      </c>
      <c r="J410" s="103" t="s">
        <v>58</v>
      </c>
      <c r="K410" s="103" t="s">
        <v>637</v>
      </c>
      <c r="L410" s="103" t="s">
        <v>78</v>
      </c>
      <c r="M410" s="103" t="s">
        <v>660</v>
      </c>
      <c r="N410" s="103" t="s">
        <v>85</v>
      </c>
      <c r="O410" s="103" t="s">
        <v>562</v>
      </c>
      <c r="P410" s="103" t="s">
        <v>86</v>
      </c>
      <c r="Q410" s="103" t="s">
        <v>761</v>
      </c>
      <c r="R410" s="103" t="s">
        <v>74</v>
      </c>
      <c r="S410" s="103" t="s">
        <v>274</v>
      </c>
      <c r="T410" s="103" t="s">
        <v>41</v>
      </c>
      <c r="U410" s="103" t="s">
        <v>1492</v>
      </c>
      <c r="V410" s="103" t="s">
        <v>1493</v>
      </c>
      <c r="W410" s="103" t="s">
        <v>3227</v>
      </c>
      <c r="X410" s="48">
        <v>840000</v>
      </c>
      <c r="Y410" s="104"/>
      <c r="Z410" s="50"/>
      <c r="AA410" s="103"/>
      <c r="AB410" s="50"/>
      <c r="AC410" s="103"/>
      <c r="AD410" s="103" t="s">
        <v>2919</v>
      </c>
      <c r="AE410" s="103" t="s">
        <v>2919</v>
      </c>
      <c r="AF410" s="103" t="s">
        <v>3228</v>
      </c>
      <c r="AG410" s="105" t="s">
        <v>1944</v>
      </c>
      <c r="AH410" s="106" t="s">
        <v>3049</v>
      </c>
      <c r="AI410" s="107"/>
      <c r="AJ410" s="103"/>
      <c r="AK410" s="103" t="s">
        <v>2919</v>
      </c>
      <c r="AL410" s="50"/>
      <c r="AM410" s="103" t="s">
        <v>3229</v>
      </c>
      <c r="AN410" s="50">
        <v>44978</v>
      </c>
      <c r="AO410" s="103" t="s">
        <v>3084</v>
      </c>
      <c r="AP410" s="103" t="s">
        <v>483</v>
      </c>
      <c r="AQ410" s="103" t="s">
        <v>39</v>
      </c>
      <c r="AR410" s="103" t="s">
        <v>495</v>
      </c>
      <c r="AS410" s="103" t="s">
        <v>484</v>
      </c>
      <c r="AT410" s="103" t="s">
        <v>1496</v>
      </c>
      <c r="AU410" s="103" t="s">
        <v>1486</v>
      </c>
      <c r="AV410" s="103" t="s">
        <v>35</v>
      </c>
      <c r="AW410" s="103" t="s">
        <v>36</v>
      </c>
      <c r="AX410" s="103" t="s">
        <v>37</v>
      </c>
      <c r="AY410" s="48">
        <v>0</v>
      </c>
      <c r="AZ410" s="48">
        <v>0</v>
      </c>
      <c r="BA410" s="48">
        <v>0</v>
      </c>
      <c r="BB410" s="48">
        <v>0</v>
      </c>
      <c r="BC410" s="48">
        <v>0</v>
      </c>
    </row>
    <row r="411" spans="1:55" x14ac:dyDescent="0.3">
      <c r="A411" s="103" t="s">
        <v>465</v>
      </c>
      <c r="B411" s="103" t="s">
        <v>466</v>
      </c>
      <c r="C411" s="103" t="s">
        <v>467</v>
      </c>
      <c r="D411" s="103" t="s">
        <v>468</v>
      </c>
      <c r="E411" s="103" t="s">
        <v>469</v>
      </c>
      <c r="F411" s="103" t="s">
        <v>470</v>
      </c>
      <c r="G411" s="103" t="s">
        <v>558</v>
      </c>
      <c r="H411" s="103" t="s">
        <v>57</v>
      </c>
      <c r="I411" s="103" t="s">
        <v>961</v>
      </c>
      <c r="J411" s="103" t="s">
        <v>117</v>
      </c>
      <c r="K411" s="103" t="s">
        <v>823</v>
      </c>
      <c r="L411" s="103" t="s">
        <v>118</v>
      </c>
      <c r="M411" s="103" t="s">
        <v>962</v>
      </c>
      <c r="N411" s="103" t="s">
        <v>119</v>
      </c>
      <c r="O411" s="103" t="s">
        <v>562</v>
      </c>
      <c r="P411" s="103" t="s">
        <v>120</v>
      </c>
      <c r="Q411" s="103" t="s">
        <v>476</v>
      </c>
      <c r="R411" s="103" t="s">
        <v>122</v>
      </c>
      <c r="S411" s="103" t="s">
        <v>271</v>
      </c>
      <c r="T411" s="103" t="s">
        <v>33</v>
      </c>
      <c r="U411" s="103" t="s">
        <v>354</v>
      </c>
      <c r="V411" s="103" t="s">
        <v>3230</v>
      </c>
      <c r="W411" s="103" t="s">
        <v>3231</v>
      </c>
      <c r="X411" s="48">
        <v>440000</v>
      </c>
      <c r="Y411" s="104"/>
      <c r="Z411" s="50"/>
      <c r="AA411" s="103"/>
      <c r="AB411" s="50"/>
      <c r="AC411" s="103"/>
      <c r="AD411" s="103" t="s">
        <v>2919</v>
      </c>
      <c r="AE411" s="103" t="s">
        <v>2919</v>
      </c>
      <c r="AF411" s="103" t="s">
        <v>3232</v>
      </c>
      <c r="AG411" s="105" t="s">
        <v>1798</v>
      </c>
      <c r="AH411" s="106" t="s">
        <v>3049</v>
      </c>
      <c r="AI411" s="107"/>
      <c r="AJ411" s="103"/>
      <c r="AK411" s="103" t="s">
        <v>2919</v>
      </c>
      <c r="AL411" s="50"/>
      <c r="AM411" s="103" t="s">
        <v>3233</v>
      </c>
      <c r="AN411" s="50">
        <v>44971</v>
      </c>
      <c r="AO411" s="103" t="s">
        <v>3115</v>
      </c>
      <c r="AP411" s="103" t="s">
        <v>483</v>
      </c>
      <c r="AQ411" s="103" t="s">
        <v>39</v>
      </c>
      <c r="AR411" s="103" t="s">
        <v>272</v>
      </c>
      <c r="AS411" s="103" t="s">
        <v>484</v>
      </c>
      <c r="AT411" s="103" t="s">
        <v>2691</v>
      </c>
      <c r="AU411" s="103" t="s">
        <v>266</v>
      </c>
      <c r="AV411" s="103" t="s">
        <v>35</v>
      </c>
      <c r="AW411" s="103" t="s">
        <v>82</v>
      </c>
      <c r="AX411" s="103" t="s">
        <v>96</v>
      </c>
      <c r="AY411" s="48">
        <v>0</v>
      </c>
      <c r="AZ411" s="48">
        <v>0</v>
      </c>
      <c r="BA411" s="48">
        <v>0</v>
      </c>
      <c r="BB411" s="48">
        <v>0</v>
      </c>
      <c r="BC411" s="48">
        <v>0</v>
      </c>
    </row>
    <row r="412" spans="1:55" x14ac:dyDescent="0.3">
      <c r="A412" s="103" t="s">
        <v>465</v>
      </c>
      <c r="B412" s="103" t="s">
        <v>466</v>
      </c>
      <c r="C412" s="103" t="s">
        <v>467</v>
      </c>
      <c r="D412" s="103" t="s">
        <v>468</v>
      </c>
      <c r="E412" s="103" t="s">
        <v>469</v>
      </c>
      <c r="F412" s="103" t="s">
        <v>470</v>
      </c>
      <c r="G412" s="103" t="s">
        <v>558</v>
      </c>
      <c r="H412" s="103" t="s">
        <v>57</v>
      </c>
      <c r="I412" s="103" t="s">
        <v>961</v>
      </c>
      <c r="J412" s="103" t="s">
        <v>117</v>
      </c>
      <c r="K412" s="103" t="s">
        <v>823</v>
      </c>
      <c r="L412" s="103" t="s">
        <v>118</v>
      </c>
      <c r="M412" s="103" t="s">
        <v>962</v>
      </c>
      <c r="N412" s="103" t="s">
        <v>119</v>
      </c>
      <c r="O412" s="103" t="s">
        <v>562</v>
      </c>
      <c r="P412" s="103" t="s">
        <v>120</v>
      </c>
      <c r="Q412" s="103" t="s">
        <v>476</v>
      </c>
      <c r="R412" s="103" t="s">
        <v>122</v>
      </c>
      <c r="S412" s="103" t="s">
        <v>271</v>
      </c>
      <c r="T412" s="103" t="s">
        <v>33</v>
      </c>
      <c r="U412" s="103" t="s">
        <v>354</v>
      </c>
      <c r="V412" s="103" t="s">
        <v>3230</v>
      </c>
      <c r="W412" s="103" t="s">
        <v>3234</v>
      </c>
      <c r="X412" s="48">
        <v>530000</v>
      </c>
      <c r="Y412" s="104"/>
      <c r="Z412" s="50"/>
      <c r="AA412" s="103"/>
      <c r="AB412" s="50"/>
      <c r="AC412" s="103"/>
      <c r="AD412" s="103" t="s">
        <v>2919</v>
      </c>
      <c r="AE412" s="103" t="s">
        <v>2919</v>
      </c>
      <c r="AF412" s="103" t="s">
        <v>3235</v>
      </c>
      <c r="AG412" s="105" t="s">
        <v>1798</v>
      </c>
      <c r="AH412" s="106" t="s">
        <v>3049</v>
      </c>
      <c r="AI412" s="107"/>
      <c r="AJ412" s="103"/>
      <c r="AK412" s="103" t="s">
        <v>2919</v>
      </c>
      <c r="AL412" s="50"/>
      <c r="AM412" s="103" t="s">
        <v>3236</v>
      </c>
      <c r="AN412" s="50">
        <v>44971</v>
      </c>
      <c r="AO412" s="103" t="s">
        <v>3115</v>
      </c>
      <c r="AP412" s="103" t="s">
        <v>483</v>
      </c>
      <c r="AQ412" s="103" t="s">
        <v>39</v>
      </c>
      <c r="AR412" s="103" t="s">
        <v>272</v>
      </c>
      <c r="AS412" s="103" t="s">
        <v>484</v>
      </c>
      <c r="AT412" s="103" t="s">
        <v>2691</v>
      </c>
      <c r="AU412" s="103" t="s">
        <v>266</v>
      </c>
      <c r="AV412" s="103" t="s">
        <v>35</v>
      </c>
      <c r="AW412" s="103" t="s">
        <v>82</v>
      </c>
      <c r="AX412" s="103" t="s">
        <v>96</v>
      </c>
      <c r="AY412" s="48">
        <v>0</v>
      </c>
      <c r="AZ412" s="48">
        <v>0</v>
      </c>
      <c r="BA412" s="48">
        <v>0</v>
      </c>
      <c r="BB412" s="48">
        <v>0</v>
      </c>
      <c r="BC412" s="48">
        <v>0</v>
      </c>
    </row>
    <row r="413" spans="1:55" x14ac:dyDescent="0.3">
      <c r="A413" s="103" t="s">
        <v>465</v>
      </c>
      <c r="B413" s="103" t="s">
        <v>466</v>
      </c>
      <c r="C413" s="103" t="s">
        <v>467</v>
      </c>
      <c r="D413" s="103" t="s">
        <v>468</v>
      </c>
      <c r="E413" s="103" t="s">
        <v>469</v>
      </c>
      <c r="F413" s="103" t="s">
        <v>470</v>
      </c>
      <c r="G413" s="103" t="s">
        <v>558</v>
      </c>
      <c r="H413" s="103" t="s">
        <v>57</v>
      </c>
      <c r="I413" s="103" t="s">
        <v>961</v>
      </c>
      <c r="J413" s="103" t="s">
        <v>117</v>
      </c>
      <c r="K413" s="103" t="s">
        <v>823</v>
      </c>
      <c r="L413" s="103" t="s">
        <v>118</v>
      </c>
      <c r="M413" s="103" t="s">
        <v>962</v>
      </c>
      <c r="N413" s="103" t="s">
        <v>119</v>
      </c>
      <c r="O413" s="103" t="s">
        <v>562</v>
      </c>
      <c r="P413" s="103" t="s">
        <v>120</v>
      </c>
      <c r="Q413" s="103" t="s">
        <v>476</v>
      </c>
      <c r="R413" s="103" t="s">
        <v>122</v>
      </c>
      <c r="S413" s="103" t="s">
        <v>271</v>
      </c>
      <c r="T413" s="103" t="s">
        <v>33</v>
      </c>
      <c r="U413" s="103" t="s">
        <v>354</v>
      </c>
      <c r="V413" s="103" t="s">
        <v>3230</v>
      </c>
      <c r="W413" s="103" t="s">
        <v>3237</v>
      </c>
      <c r="X413" s="48">
        <v>440000</v>
      </c>
      <c r="Y413" s="104"/>
      <c r="Z413" s="50"/>
      <c r="AA413" s="103"/>
      <c r="AB413" s="50"/>
      <c r="AC413" s="103"/>
      <c r="AD413" s="103" t="s">
        <v>2919</v>
      </c>
      <c r="AE413" s="103" t="s">
        <v>2919</v>
      </c>
      <c r="AF413" s="103" t="s">
        <v>3238</v>
      </c>
      <c r="AG413" s="105" t="s">
        <v>1858</v>
      </c>
      <c r="AH413" s="106" t="s">
        <v>3049</v>
      </c>
      <c r="AI413" s="107"/>
      <c r="AJ413" s="103"/>
      <c r="AK413" s="103" t="s">
        <v>2919</v>
      </c>
      <c r="AL413" s="50"/>
      <c r="AM413" s="103" t="s">
        <v>3239</v>
      </c>
      <c r="AN413" s="50">
        <v>44972</v>
      </c>
      <c r="AO413" s="103" t="s">
        <v>3115</v>
      </c>
      <c r="AP413" s="103" t="s">
        <v>483</v>
      </c>
      <c r="AQ413" s="103" t="s">
        <v>39</v>
      </c>
      <c r="AR413" s="103" t="s">
        <v>272</v>
      </c>
      <c r="AS413" s="103" t="s">
        <v>484</v>
      </c>
      <c r="AT413" s="103" t="s">
        <v>2691</v>
      </c>
      <c r="AU413" s="103" t="s">
        <v>266</v>
      </c>
      <c r="AV413" s="103" t="s">
        <v>35</v>
      </c>
      <c r="AW413" s="103" t="s">
        <v>82</v>
      </c>
      <c r="AX413" s="103" t="s">
        <v>96</v>
      </c>
      <c r="AY413" s="48">
        <v>0</v>
      </c>
      <c r="AZ413" s="48">
        <v>0</v>
      </c>
      <c r="BA413" s="48">
        <v>0</v>
      </c>
      <c r="BB413" s="48">
        <v>0</v>
      </c>
      <c r="BC413" s="48">
        <v>0</v>
      </c>
    </row>
    <row r="414" spans="1:55" x14ac:dyDescent="0.3">
      <c r="A414" s="103" t="s">
        <v>465</v>
      </c>
      <c r="B414" s="103" t="s">
        <v>466</v>
      </c>
      <c r="C414" s="103" t="s">
        <v>467</v>
      </c>
      <c r="D414" s="103" t="s">
        <v>468</v>
      </c>
      <c r="E414" s="103" t="s">
        <v>469</v>
      </c>
      <c r="F414" s="103" t="s">
        <v>470</v>
      </c>
      <c r="G414" s="103" t="s">
        <v>558</v>
      </c>
      <c r="H414" s="103" t="s">
        <v>57</v>
      </c>
      <c r="I414" s="103" t="s">
        <v>961</v>
      </c>
      <c r="J414" s="103" t="s">
        <v>117</v>
      </c>
      <c r="K414" s="103" t="s">
        <v>823</v>
      </c>
      <c r="L414" s="103" t="s">
        <v>118</v>
      </c>
      <c r="M414" s="103" t="s">
        <v>962</v>
      </c>
      <c r="N414" s="103" t="s">
        <v>119</v>
      </c>
      <c r="O414" s="103" t="s">
        <v>562</v>
      </c>
      <c r="P414" s="103" t="s">
        <v>120</v>
      </c>
      <c r="Q414" s="103" t="s">
        <v>476</v>
      </c>
      <c r="R414" s="103" t="s">
        <v>122</v>
      </c>
      <c r="S414" s="103" t="s">
        <v>271</v>
      </c>
      <c r="T414" s="103" t="s">
        <v>33</v>
      </c>
      <c r="U414" s="103" t="s">
        <v>354</v>
      </c>
      <c r="V414" s="103" t="s">
        <v>3230</v>
      </c>
      <c r="W414" s="103" t="s">
        <v>3240</v>
      </c>
      <c r="X414" s="48">
        <v>530000</v>
      </c>
      <c r="Y414" s="104"/>
      <c r="Z414" s="50"/>
      <c r="AA414" s="103"/>
      <c r="AB414" s="50"/>
      <c r="AC414" s="103"/>
      <c r="AD414" s="103" t="s">
        <v>2919</v>
      </c>
      <c r="AE414" s="103" t="s">
        <v>2919</v>
      </c>
      <c r="AF414" s="103" t="s">
        <v>3241</v>
      </c>
      <c r="AG414" s="105" t="s">
        <v>1858</v>
      </c>
      <c r="AH414" s="106" t="s">
        <v>3049</v>
      </c>
      <c r="AI414" s="107"/>
      <c r="AJ414" s="103"/>
      <c r="AK414" s="103" t="s">
        <v>2919</v>
      </c>
      <c r="AL414" s="50"/>
      <c r="AM414" s="103" t="s">
        <v>3242</v>
      </c>
      <c r="AN414" s="50">
        <v>44972</v>
      </c>
      <c r="AO414" s="103" t="s">
        <v>3115</v>
      </c>
      <c r="AP414" s="103" t="s">
        <v>483</v>
      </c>
      <c r="AQ414" s="103" t="s">
        <v>39</v>
      </c>
      <c r="AR414" s="103" t="s">
        <v>272</v>
      </c>
      <c r="AS414" s="103" t="s">
        <v>484</v>
      </c>
      <c r="AT414" s="103" t="s">
        <v>2691</v>
      </c>
      <c r="AU414" s="103" t="s">
        <v>266</v>
      </c>
      <c r="AV414" s="103" t="s">
        <v>35</v>
      </c>
      <c r="AW414" s="103" t="s">
        <v>82</v>
      </c>
      <c r="AX414" s="103" t="s">
        <v>96</v>
      </c>
      <c r="AY414" s="48">
        <v>0</v>
      </c>
      <c r="AZ414" s="48">
        <v>0</v>
      </c>
      <c r="BA414" s="48">
        <v>0</v>
      </c>
      <c r="BB414" s="48">
        <v>0</v>
      </c>
      <c r="BC414" s="48">
        <v>0</v>
      </c>
    </row>
    <row r="415" spans="1:55" x14ac:dyDescent="0.3">
      <c r="A415" s="103" t="s">
        <v>465</v>
      </c>
      <c r="B415" s="103" t="s">
        <v>466</v>
      </c>
      <c r="C415" s="103" t="s">
        <v>467</v>
      </c>
      <c r="D415" s="103" t="s">
        <v>468</v>
      </c>
      <c r="E415" s="103" t="s">
        <v>469</v>
      </c>
      <c r="F415" s="103" t="s">
        <v>470</v>
      </c>
      <c r="G415" s="103" t="s">
        <v>558</v>
      </c>
      <c r="H415" s="103" t="s">
        <v>57</v>
      </c>
      <c r="I415" s="103" t="s">
        <v>961</v>
      </c>
      <c r="J415" s="103" t="s">
        <v>117</v>
      </c>
      <c r="K415" s="103" t="s">
        <v>823</v>
      </c>
      <c r="L415" s="103" t="s">
        <v>118</v>
      </c>
      <c r="M415" s="103" t="s">
        <v>962</v>
      </c>
      <c r="N415" s="103" t="s">
        <v>119</v>
      </c>
      <c r="O415" s="103" t="s">
        <v>562</v>
      </c>
      <c r="P415" s="103" t="s">
        <v>120</v>
      </c>
      <c r="Q415" s="103" t="s">
        <v>476</v>
      </c>
      <c r="R415" s="103" t="s">
        <v>122</v>
      </c>
      <c r="S415" s="103" t="s">
        <v>271</v>
      </c>
      <c r="T415" s="103" t="s">
        <v>33</v>
      </c>
      <c r="U415" s="103" t="s">
        <v>354</v>
      </c>
      <c r="V415" s="103" t="s">
        <v>3230</v>
      </c>
      <c r="W415" s="103" t="s">
        <v>3243</v>
      </c>
      <c r="X415" s="48">
        <v>220000</v>
      </c>
      <c r="Y415" s="104"/>
      <c r="Z415" s="50"/>
      <c r="AA415" s="103"/>
      <c r="AB415" s="50"/>
      <c r="AC415" s="103"/>
      <c r="AD415" s="103" t="s">
        <v>2919</v>
      </c>
      <c r="AE415" s="103" t="s">
        <v>2919</v>
      </c>
      <c r="AF415" s="103" t="s">
        <v>3244</v>
      </c>
      <c r="AG415" s="105" t="s">
        <v>1866</v>
      </c>
      <c r="AH415" s="106" t="s">
        <v>3049</v>
      </c>
      <c r="AI415" s="107"/>
      <c r="AJ415" s="103"/>
      <c r="AK415" s="103" t="s">
        <v>2919</v>
      </c>
      <c r="AL415" s="50"/>
      <c r="AM415" s="103" t="s">
        <v>3245</v>
      </c>
      <c r="AN415" s="50">
        <v>44973</v>
      </c>
      <c r="AO415" s="103" t="s">
        <v>3115</v>
      </c>
      <c r="AP415" s="103" t="s">
        <v>483</v>
      </c>
      <c r="AQ415" s="103" t="s">
        <v>39</v>
      </c>
      <c r="AR415" s="103" t="s">
        <v>272</v>
      </c>
      <c r="AS415" s="103" t="s">
        <v>484</v>
      </c>
      <c r="AT415" s="103" t="s">
        <v>2691</v>
      </c>
      <c r="AU415" s="103" t="s">
        <v>266</v>
      </c>
      <c r="AV415" s="103" t="s">
        <v>35</v>
      </c>
      <c r="AW415" s="103" t="s">
        <v>82</v>
      </c>
      <c r="AX415" s="103" t="s">
        <v>96</v>
      </c>
      <c r="AY415" s="48">
        <v>0</v>
      </c>
      <c r="AZ415" s="48">
        <v>0</v>
      </c>
      <c r="BA415" s="48">
        <v>0</v>
      </c>
      <c r="BB415" s="48">
        <v>0</v>
      </c>
      <c r="BC415" s="48">
        <v>0</v>
      </c>
    </row>
    <row r="416" spans="1:55" x14ac:dyDescent="0.3">
      <c r="A416" s="108" t="s">
        <v>465</v>
      </c>
      <c r="B416" s="108" t="s">
        <v>466</v>
      </c>
      <c r="C416" s="108" t="s">
        <v>467</v>
      </c>
      <c r="D416" s="108" t="s">
        <v>468</v>
      </c>
      <c r="E416" s="108" t="s">
        <v>469</v>
      </c>
      <c r="F416" s="108" t="s">
        <v>470</v>
      </c>
      <c r="G416" s="108" t="s">
        <v>558</v>
      </c>
      <c r="H416" s="108" t="s">
        <v>57</v>
      </c>
      <c r="I416" s="108" t="s">
        <v>961</v>
      </c>
      <c r="J416" s="108" t="s">
        <v>117</v>
      </c>
      <c r="K416" s="108" t="s">
        <v>823</v>
      </c>
      <c r="L416" s="108" t="s">
        <v>118</v>
      </c>
      <c r="M416" s="108" t="s">
        <v>962</v>
      </c>
      <c r="N416" s="108" t="s">
        <v>119</v>
      </c>
      <c r="O416" s="108" t="s">
        <v>562</v>
      </c>
      <c r="P416" s="108" t="s">
        <v>120</v>
      </c>
      <c r="Q416" s="108" t="s">
        <v>476</v>
      </c>
      <c r="R416" s="108" t="s">
        <v>122</v>
      </c>
      <c r="S416" s="108" t="s">
        <v>274</v>
      </c>
      <c r="T416" s="108" t="s">
        <v>41</v>
      </c>
      <c r="U416" s="108" t="s">
        <v>3246</v>
      </c>
      <c r="V416" s="108" t="s">
        <v>3247</v>
      </c>
      <c r="W416" s="108" t="s">
        <v>3248</v>
      </c>
      <c r="X416" s="54">
        <v>25055240</v>
      </c>
      <c r="Y416" s="109"/>
      <c r="Z416" s="56"/>
      <c r="AA416" s="108"/>
      <c r="AB416" s="56"/>
      <c r="AC416" s="108"/>
      <c r="AD416" s="108" t="s">
        <v>2919</v>
      </c>
      <c r="AE416" s="108" t="s">
        <v>2919</v>
      </c>
      <c r="AF416" s="108" t="s">
        <v>3249</v>
      </c>
      <c r="AG416" s="110" t="s">
        <v>3128</v>
      </c>
      <c r="AH416" s="111" t="s">
        <v>3049</v>
      </c>
      <c r="AI416" s="112"/>
      <c r="AJ416" s="108"/>
      <c r="AK416" s="108" t="s">
        <v>2919</v>
      </c>
      <c r="AL416" s="56"/>
      <c r="AM416" s="108" t="s">
        <v>3250</v>
      </c>
      <c r="AN416" s="56">
        <v>45012</v>
      </c>
      <c r="AO416" s="108" t="s">
        <v>3115</v>
      </c>
      <c r="AP416" s="108" t="s">
        <v>483</v>
      </c>
      <c r="AQ416" s="108" t="s">
        <v>39</v>
      </c>
      <c r="AR416" s="108" t="s">
        <v>495</v>
      </c>
      <c r="AS416" s="108" t="s">
        <v>484</v>
      </c>
      <c r="AT416" s="108" t="s">
        <v>2691</v>
      </c>
      <c r="AU416" s="108" t="s">
        <v>123</v>
      </c>
      <c r="AV416" s="108" t="s">
        <v>35</v>
      </c>
      <c r="AW416" s="108" t="s">
        <v>82</v>
      </c>
      <c r="AX416" s="108" t="s">
        <v>96</v>
      </c>
      <c r="AY416" s="54">
        <v>0</v>
      </c>
      <c r="AZ416" s="54">
        <v>0</v>
      </c>
      <c r="BA416" s="54">
        <v>0</v>
      </c>
      <c r="BB416" s="54">
        <v>0</v>
      </c>
      <c r="BC416" s="54">
        <v>0</v>
      </c>
    </row>
  </sheetData>
  <phoneticPr fontId="5" type="noConversion"/>
  <conditionalFormatting sqref="W2:W416">
    <cfRule type="duplicateValues" dxfId="635" priority="254"/>
  </conditionalFormatting>
  <conditionalFormatting sqref="AD2:AD1048576 AE1:AE416">
    <cfRule type="duplicateValues" dxfId="634" priority="250"/>
  </conditionalFormatting>
  <conditionalFormatting sqref="AG2:AG1048576">
    <cfRule type="duplicateValues" dxfId="633" priority="196"/>
  </conditionalFormatting>
  <conditionalFormatting sqref="AM2:AM416">
    <cfRule type="duplicateValues" dxfId="632" priority="1"/>
  </conditionalFormatting>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2206272-F764-433C-9F41-D02D379B1598}">
  <ds:schemaRefs/>
</ds:datastoreItem>
</file>

<file path=customXml/itemProps2.xml><?xml version="1.0" encoding="utf-8"?>
<ds:datastoreItem xmlns:ds="http://schemas.openxmlformats.org/officeDocument/2006/customXml" ds:itemID="{2BC0AE98-0377-4F8B-9ED6-AA0B7ECD2FD5}">
  <ds:schemaRefs/>
</ds:datastoreItem>
</file>

<file path=customXml/itemProps3.xml><?xml version="1.0" encoding="utf-8"?>
<ds:datastoreItem xmlns:ds="http://schemas.openxmlformats.org/officeDocument/2006/customXml" ds:itemID="{36AA4924-01FC-42D0-8408-F237590DFAE9}">
  <ds:schemaRefs/>
</ds:datastoreItem>
</file>

<file path=customXml/itemProps4.xml><?xml version="1.0" encoding="utf-8"?>
<ds:datastoreItem xmlns:ds="http://schemas.openxmlformats.org/officeDocument/2006/customXml" ds:itemID="{0B89277D-5F58-4761-AB3D-887E06B9510A}">
  <ds:schemaRefs/>
</ds:datastoreItem>
</file>

<file path=customXml/itemProps5.xml><?xml version="1.0" encoding="utf-8"?>
<ds:datastoreItem xmlns:ds="http://schemas.openxmlformats.org/officeDocument/2006/customXml" ds:itemID="{3C158830-CA0C-4469-AF3F-97A624BEF682}">
  <ds:schemaRefs/>
</ds:datastoreItem>
</file>

<file path=customXml/itemProps6.xml><?xml version="1.0" encoding="utf-8"?>
<ds:datastoreItem xmlns:ds="http://schemas.openxmlformats.org/officeDocument/2006/customXml" ds:itemID="{3E17FD86-C9CC-47D1-8248-5846A63D2B8C}">
  <ds:schemaRefs/>
</ds:datastoreItem>
</file>

<file path=customXml/itemProps7.xml><?xml version="1.0" encoding="utf-8"?>
<ds:datastoreItem xmlns:ds="http://schemas.openxmlformats.org/officeDocument/2006/customXml" ds:itemID="{DD8FF6FB-7316-400D-9371-223EF31978CC}">
  <ds:schemaRefs/>
</ds:datastoreItem>
</file>

<file path=customXml/itemProps8.xml><?xml version="1.0" encoding="utf-8"?>
<ds:datastoreItem xmlns:ds="http://schemas.openxmlformats.org/officeDocument/2006/customXml" ds:itemID="{AEC8FCC8-F103-4FE0-9958-40372E526439}">
  <ds:schemaRefs/>
</ds:datastoreItem>
</file>

<file path=customXml/itemProps9.xml><?xml version="1.0" encoding="utf-8"?>
<ds:datastoreItem xmlns:ds="http://schemas.openxmlformats.org/officeDocument/2006/customXml" ds:itemID="{75878725-5001-413F-9A91-28089BC43917}">
  <ds:schemaRefs/>
</ds:datastoreItem>
</file>

<file path=customXml/itemProps10.xml><?xml version="1.0" encoding="utf-8"?>
<ds:datastoreItem xmlns:ds="http://schemas.openxmlformats.org/officeDocument/2006/customXml" ds:itemID="{E91DDA8A-E52A-49E8-B34F-ED1657C9DC31}">
  <ds:schemaRefs/>
</ds:datastoreItem>
</file>

<file path=customXml/itemProps11.xml><?xml version="1.0" encoding="utf-8"?>
<ds:datastoreItem xmlns:ds="http://schemas.openxmlformats.org/officeDocument/2006/customXml" ds:itemID="{38943535-14E3-4F6C-A08D-7D8B2308DF36}">
  <ds:schemaRefs/>
</ds:datastoreItem>
</file>

<file path=customXml/itemProps12.xml><?xml version="1.0" encoding="utf-8"?>
<ds:datastoreItem xmlns:ds="http://schemas.openxmlformats.org/officeDocument/2006/customXml" ds:itemID="{68B72367-7C04-4AB1-AA46-EF7842714793}">
  <ds:schemaRefs/>
</ds:datastoreItem>
</file>

<file path=customXml/itemProps13.xml><?xml version="1.0" encoding="utf-8"?>
<ds:datastoreItem xmlns:ds="http://schemas.openxmlformats.org/officeDocument/2006/customXml" ds:itemID="{EFD443D4-6B0C-473A-84C2-E987A7B7FB46}">
  <ds:schemaRefs/>
</ds:datastoreItem>
</file>

<file path=customXml/itemProps14.xml><?xml version="1.0" encoding="utf-8"?>
<ds:datastoreItem xmlns:ds="http://schemas.openxmlformats.org/officeDocument/2006/customXml" ds:itemID="{EC3C3ACE-75E5-4171-993C-616CC8A7CA77}">
  <ds:schemaRefs/>
</ds:datastoreItem>
</file>

<file path=customXml/itemProps15.xml><?xml version="1.0" encoding="utf-8"?>
<ds:datastoreItem xmlns:ds="http://schemas.openxmlformats.org/officeDocument/2006/customXml" ds:itemID="{8A34D449-AA2E-4ECC-8A84-D3BEE0E179F6}">
  <ds:schemaRefs/>
</ds:datastoreItem>
</file>

<file path=customXml/itemProps16.xml><?xml version="1.0" encoding="utf-8"?>
<ds:datastoreItem xmlns:ds="http://schemas.openxmlformats.org/officeDocument/2006/customXml" ds:itemID="{DC9908C9-B4C8-4834-937E-9815A43302DE}">
  <ds:schemaRefs/>
</ds:datastoreItem>
</file>

<file path=customXml/itemProps17.xml><?xml version="1.0" encoding="utf-8"?>
<ds:datastoreItem xmlns:ds="http://schemas.openxmlformats.org/officeDocument/2006/customXml" ds:itemID="{7134B70D-B0D8-4F7B-B171-DB1F3F9BABD1}">
  <ds:schemaRefs/>
</ds:datastoreItem>
</file>

<file path=customXml/itemProps18.xml><?xml version="1.0" encoding="utf-8"?>
<ds:datastoreItem xmlns:ds="http://schemas.openxmlformats.org/officeDocument/2006/customXml" ds:itemID="{21BA6AAF-DB9F-4889-A51D-D954DBEDF172}">
  <ds:schemaRefs/>
</ds:datastoreItem>
</file>

<file path=customXml/itemProps19.xml><?xml version="1.0" encoding="utf-8"?>
<ds:datastoreItem xmlns:ds="http://schemas.openxmlformats.org/officeDocument/2006/customXml" ds:itemID="{8B099D69-32C9-4CF3-9E9A-F5FA7B47661A}">
  <ds:schemaRefs/>
</ds:datastoreItem>
</file>

<file path=customXml/itemProps20.xml><?xml version="1.0" encoding="utf-8"?>
<ds:datastoreItem xmlns:ds="http://schemas.openxmlformats.org/officeDocument/2006/customXml" ds:itemID="{50CE48A8-C35D-4CF2-B239-54B7F0DE75AB}">
  <ds:schemaRefs/>
</ds:datastoreItem>
</file>

<file path=customXml/itemProps21.xml><?xml version="1.0" encoding="utf-8"?>
<ds:datastoreItem xmlns:ds="http://schemas.openxmlformats.org/officeDocument/2006/customXml" ds:itemID="{CE6D093C-556B-4AD7-98EF-4CD0A337BC6F}">
  <ds:schemaRefs/>
</ds:datastoreItem>
</file>

<file path=customXml/itemProps22.xml><?xml version="1.0" encoding="utf-8"?>
<ds:datastoreItem xmlns:ds="http://schemas.openxmlformats.org/officeDocument/2006/customXml" ds:itemID="{B9373ED4-09FA-4DA3-A08C-30853F183229}">
  <ds:schemaRefs/>
</ds:datastoreItem>
</file>

<file path=customXml/itemProps23.xml><?xml version="1.0" encoding="utf-8"?>
<ds:datastoreItem xmlns:ds="http://schemas.openxmlformats.org/officeDocument/2006/customXml" ds:itemID="{F3EE79AA-CA39-4D6B-B7F3-6A492A011CB8}">
  <ds:schemaRefs/>
</ds:datastoreItem>
</file>

<file path=customXml/itemProps24.xml><?xml version="1.0" encoding="utf-8"?>
<ds:datastoreItem xmlns:ds="http://schemas.openxmlformats.org/officeDocument/2006/customXml" ds:itemID="{BECF5B2B-6C72-4C9F-9FD9-97FE27435485}">
  <ds:schemaRefs/>
</ds:datastoreItem>
</file>

<file path=customXml/itemProps25.xml><?xml version="1.0" encoding="utf-8"?>
<ds:datastoreItem xmlns:ds="http://schemas.openxmlformats.org/officeDocument/2006/customXml" ds:itemID="{69C3915E-312E-48D2-8CB7-2A5053F984DF}">
  <ds:schemaRefs/>
</ds:datastoreItem>
</file>

<file path=customXml/itemProps26.xml><?xml version="1.0" encoding="utf-8"?>
<ds:datastoreItem xmlns:ds="http://schemas.openxmlformats.org/officeDocument/2006/customXml" ds:itemID="{374F90AE-8806-41BF-AD20-D8F7AF00AF95}">
  <ds:schemaRefs/>
</ds:datastoreItem>
</file>

<file path=customXml/itemProps27.xml><?xml version="1.0" encoding="utf-8"?>
<ds:datastoreItem xmlns:ds="http://schemas.openxmlformats.org/officeDocument/2006/customXml" ds:itemID="{45921B5A-7ED2-4AFC-8B09-BA7982943C30}">
  <ds:schemaRefs/>
</ds:datastoreItem>
</file>

<file path=customXml/itemProps28.xml><?xml version="1.0" encoding="utf-8"?>
<ds:datastoreItem xmlns:ds="http://schemas.openxmlformats.org/officeDocument/2006/customXml" ds:itemID="{24E03445-A887-432B-BD3B-CFF15929C03F}">
  <ds:schemaRefs/>
</ds:datastoreItem>
</file>

<file path=customXml/itemProps29.xml><?xml version="1.0" encoding="utf-8"?>
<ds:datastoreItem xmlns:ds="http://schemas.openxmlformats.org/officeDocument/2006/customXml" ds:itemID="{EF30F999-C841-4CC8-813A-A3EF2B6C988F}">
  <ds:schemaRefs/>
</ds:datastoreItem>
</file>

<file path=customXml/itemProps30.xml><?xml version="1.0" encoding="utf-8"?>
<ds:datastoreItem xmlns:ds="http://schemas.openxmlformats.org/officeDocument/2006/customXml" ds:itemID="{4D427FC6-B1CB-4A85-B9A5-DB48A98B2E74}">
  <ds:schemaRefs/>
</ds:datastoreItem>
</file>

<file path=customXml/itemProps31.xml><?xml version="1.0" encoding="utf-8"?>
<ds:datastoreItem xmlns:ds="http://schemas.openxmlformats.org/officeDocument/2006/customXml" ds:itemID="{DAA376C2-7FB2-4750-9B9E-56E0651E46A8}">
  <ds:schemaRefs/>
</ds:datastoreItem>
</file>

<file path=customXml/itemProps32.xml><?xml version="1.0" encoding="utf-8"?>
<ds:datastoreItem xmlns:ds="http://schemas.openxmlformats.org/officeDocument/2006/customXml" ds:itemID="{83B807AA-96C4-4BA6-8562-088B3ADED525}">
  <ds:schemaRefs/>
</ds:datastoreItem>
</file>

<file path=customXml/itemProps33.xml><?xml version="1.0" encoding="utf-8"?>
<ds:datastoreItem xmlns:ds="http://schemas.openxmlformats.org/officeDocument/2006/customXml" ds:itemID="{7B23E116-6B9F-4028-9491-327E0F23135D}">
  <ds:schemaRefs/>
</ds:datastoreItem>
</file>

<file path=customXml/itemProps34.xml><?xml version="1.0" encoding="utf-8"?>
<ds:datastoreItem xmlns:ds="http://schemas.openxmlformats.org/officeDocument/2006/customXml" ds:itemID="{A15D842C-BA4F-4C73-90DD-57C4013A9DA0}">
  <ds:schemaRefs/>
</ds:datastoreItem>
</file>

<file path=customXml/itemProps35.xml><?xml version="1.0" encoding="utf-8"?>
<ds:datastoreItem xmlns:ds="http://schemas.openxmlformats.org/officeDocument/2006/customXml" ds:itemID="{432370AB-5AA5-4734-B991-2386081CC04C}">
  <ds:schemaRefs/>
</ds:datastoreItem>
</file>

<file path=customXml/itemProps36.xml><?xml version="1.0" encoding="utf-8"?>
<ds:datastoreItem xmlns:ds="http://schemas.openxmlformats.org/officeDocument/2006/customXml" ds:itemID="{076E9194-847F-4179-8095-EB065A052A4D}">
  <ds:schemaRefs/>
</ds:datastoreItem>
</file>

<file path=customXml/itemProps37.xml><?xml version="1.0" encoding="utf-8"?>
<ds:datastoreItem xmlns:ds="http://schemas.openxmlformats.org/officeDocument/2006/customXml" ds:itemID="{6C8468E3-EF1C-46D1-A1E2-A3EE7584A5DE}">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vt:i4>
      </vt:variant>
    </vt:vector>
  </HeadingPairs>
  <TitlesOfParts>
    <vt:vector size="20" baseType="lpstr">
      <vt:lpstr>Rekap</vt:lpstr>
      <vt:lpstr>Akun</vt:lpstr>
      <vt:lpstr>SPP GUP TUP dan LS</vt:lpstr>
      <vt:lpstr>Sheet7</vt:lpstr>
      <vt:lpstr>Sheet1</vt:lpstr>
      <vt:lpstr>Sheet2</vt:lpstr>
      <vt:lpstr>Sheet4</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2023-04-05T03:34:46Z</cp:lastPrinted>
  <dcterms:created xsi:type="dcterms:W3CDTF">2022-05-29T09:24:06Z</dcterms:created>
  <dcterms:modified xsi:type="dcterms:W3CDTF">2023-04-05T04:57:10Z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